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EC6D47DB-02F8-4E95-B104-8F6A5D4C1AB7}" xr6:coauthVersionLast="36" xr6:coauthVersionMax="36" xr10:uidLastSave="{00000000-0000-0000-0000-000000000000}"/>
  <bookViews>
    <workbookView xWindow="0" yWindow="0" windowWidth="28800" windowHeight="12225" xr2:uid="{98219D27-06E2-4B46-9342-3C228E387EE9}"/>
  </bookViews>
  <sheets>
    <sheet name="Gini_index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1" l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V50" i="1"/>
  <c r="W50" i="1"/>
  <c r="X50" i="1"/>
  <c r="Y50" i="1"/>
  <c r="Z50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  <c r="U58" i="1"/>
  <c r="V58" i="1"/>
  <c r="W58" i="1"/>
  <c r="X58" i="1"/>
  <c r="Y58" i="1"/>
  <c r="Z58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X59" i="1"/>
  <c r="Y59" i="1"/>
  <c r="Z59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T63" i="1"/>
  <c r="U63" i="1"/>
  <c r="V63" i="1"/>
  <c r="W63" i="1"/>
  <c r="X63" i="1"/>
  <c r="Y63" i="1"/>
  <c r="Z63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G49" i="1"/>
  <c r="B71" i="1"/>
  <c r="G35" i="1"/>
  <c r="G3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Z13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Z15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Z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G11" i="1"/>
  <c r="B33" i="1"/>
  <c r="G70" i="1" l="1"/>
</calcChain>
</file>

<file path=xl/sharedStrings.xml><?xml version="1.0" encoding="utf-8"?>
<sst xmlns="http://schemas.openxmlformats.org/spreadsheetml/2006/main" count="80" uniqueCount="48">
  <si>
    <t>Gini index (aging population)</t>
  </si>
  <si>
    <t>County</t>
  </si>
  <si>
    <t>Aged 64&lt; years old
population</t>
  </si>
  <si>
    <t>Number of Health Development Offices per 100,000 individuals 
aged over 64</t>
  </si>
  <si>
    <t>Komarom-Esztergom</t>
  </si>
  <si>
    <t>Total</t>
  </si>
  <si>
    <t>Source:</t>
  </si>
  <si>
    <t>Standardized_data.xlsx</t>
  </si>
  <si>
    <t>source:</t>
  </si>
  <si>
    <t>Lorenz_curve.xlsx</t>
  </si>
  <si>
    <t>Xi</t>
  </si>
  <si>
    <t>Xj</t>
  </si>
  <si>
    <t>Total:</t>
  </si>
  <si>
    <t>Gini index (total population)</t>
  </si>
  <si>
    <t>(aging population)</t>
  </si>
  <si>
    <t>Arithmetic mean:</t>
  </si>
  <si>
    <t>Total population</t>
  </si>
  <si>
    <t>(total population)</t>
  </si>
  <si>
    <t>Gini index:</t>
  </si>
  <si>
    <t>Number of Health Development Offices per 100,000 individuals 
total population</t>
  </si>
  <si>
    <t>Number of Health Development Offices (HDOs) per 100,000 individuals 
aged over 64</t>
  </si>
  <si>
    <t>Number of Health Development Offices (HDOs) per 100,000 individuals 
(total population)</t>
  </si>
  <si>
    <t>* capital city</t>
  </si>
  <si>
    <t>Examined area: Hungary</t>
  </si>
  <si>
    <t>Budapest*</t>
  </si>
  <si>
    <t>Nograd</t>
  </si>
  <si>
    <t>Pest</t>
  </si>
  <si>
    <t>Vas</t>
  </si>
  <si>
    <t>Gyor-Moson-Sopron</t>
  </si>
  <si>
    <t>Baranya</t>
  </si>
  <si>
    <t>Fejer</t>
  </si>
  <si>
    <t>Tolna</t>
  </si>
  <si>
    <t>Zala</t>
  </si>
  <si>
    <t>Heves</t>
  </si>
  <si>
    <t>Csongrad-Csanád</t>
  </si>
  <si>
    <t>Jasz-Nagykun-Szolnok</t>
  </si>
  <si>
    <t>Veszprem</t>
  </si>
  <si>
    <t>Bekes</t>
  </si>
  <si>
    <t>Borsod-Abauj-Zemplen</t>
  </si>
  <si>
    <t>Szabolcs-Szatmar-Bereg</t>
  </si>
  <si>
    <t>Somogy</t>
  </si>
  <si>
    <t>Hajdu-Bihar</t>
  </si>
  <si>
    <t>Bacs-Kiskun</t>
  </si>
  <si>
    <t>Pestmegye</t>
  </si>
  <si>
    <t>Vasmegye</t>
  </si>
  <si>
    <t>Csongrad-Csanad</t>
  </si>
  <si>
    <t>Békes</t>
  </si>
  <si>
    <t>Number of Counties 
with capital city in Hungary (n):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</si>
</sst>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D0D0D"/>
      <name val="Calibri  "/>
      <charset val="238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0" fillId="0" borderId="1" xfId="0" applyBorder="1"/>
    <xf numFmtId="3" fontId="0" fillId="0" borderId="1" xfId="0" applyNumberFormat="1" applyBorder="1"/>
    <xf numFmtId="0" fontId="1" fillId="0" borderId="1" xfId="0" applyFont="1" applyFill="1" applyBorder="1" applyAlignment="1">
      <alignment horizontal="left"/>
    </xf>
    <xf numFmtId="3" fontId="1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3" fillId="0" borderId="0" xfId="0" applyFont="1"/>
    <xf numFmtId="0" fontId="1" fillId="2" borderId="1" xfId="0" applyFont="1" applyFill="1" applyBorder="1"/>
    <xf numFmtId="0" fontId="1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right" wrapText="1"/>
    </xf>
    <xf numFmtId="0" fontId="1" fillId="0" borderId="1" xfId="0" applyFont="1" applyBorder="1"/>
    <xf numFmtId="3" fontId="1" fillId="0" borderId="1" xfId="0" applyNumberFormat="1" applyFont="1" applyBorder="1"/>
    <xf numFmtId="3" fontId="1" fillId="0" borderId="0" xfId="0" applyNumberFormat="1" applyFont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3" fontId="1" fillId="0" borderId="0" xfId="0" applyNumberFormat="1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28574</xdr:colOff>
      <xdr:row>1</xdr:row>
      <xdr:rowOff>10404</xdr:rowOff>
    </xdr:from>
    <xdr:to>
      <xdr:col>12</xdr:col>
      <xdr:colOff>95248</xdr:colOff>
      <xdr:row>3</xdr:row>
      <xdr:rowOff>152400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EB72410E-59A4-44E4-8407-5A9CB61E7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024" y="200904"/>
          <a:ext cx="5600699" cy="9039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142875</xdr:colOff>
      <xdr:row>30</xdr:row>
      <xdr:rowOff>123825</xdr:rowOff>
    </xdr:from>
    <xdr:to>
      <xdr:col>9</xdr:col>
      <xdr:colOff>342900</xdr:colOff>
      <xdr:row>32</xdr:row>
      <xdr:rowOff>180757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8E26F343-921D-4FBC-BD7A-C01A35899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5972175"/>
          <a:ext cx="1419225" cy="4379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104775</xdr:colOff>
      <xdr:row>33</xdr:row>
      <xdr:rowOff>152400</xdr:rowOff>
    </xdr:from>
    <xdr:to>
      <xdr:col>10</xdr:col>
      <xdr:colOff>438150</xdr:colOff>
      <xdr:row>35</xdr:row>
      <xdr:rowOff>113675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9BB2799B-17D2-415B-BD47-A076771AD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762750"/>
          <a:ext cx="2162175" cy="342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39</xdr:row>
      <xdr:rowOff>9525</xdr:rowOff>
    </xdr:from>
    <xdr:to>
      <xdr:col>12</xdr:col>
      <xdr:colOff>85724</xdr:colOff>
      <xdr:row>41</xdr:row>
      <xdr:rowOff>180096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1BC47521-561C-4057-A583-198DFFBC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2225" y="7381875"/>
          <a:ext cx="5600699" cy="9039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95250</xdr:colOff>
      <xdr:row>68</xdr:row>
      <xdr:rowOff>95250</xdr:rowOff>
    </xdr:from>
    <xdr:to>
      <xdr:col>9</xdr:col>
      <xdr:colOff>295275</xdr:colOff>
      <xdr:row>70</xdr:row>
      <xdr:rowOff>152182</xdr:rowOff>
    </xdr:to>
    <xdr:pic>
      <xdr:nvPicPr>
        <xdr:cNvPr id="7" name="Kép 6">
          <a:extLst>
            <a:ext uri="{FF2B5EF4-FFF2-40B4-BE49-F238E27FC236}">
              <a16:creationId xmlns:a16="http://schemas.microsoft.com/office/drawing/2014/main" id="{58292C91-F6BF-4305-BDF1-CCF27AD7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0" y="12611100"/>
          <a:ext cx="1419225" cy="4379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142875</xdr:colOff>
      <xdr:row>71</xdr:row>
      <xdr:rowOff>152400</xdr:rowOff>
    </xdr:from>
    <xdr:to>
      <xdr:col>10</xdr:col>
      <xdr:colOff>476250</xdr:colOff>
      <xdr:row>73</xdr:row>
      <xdr:rowOff>113675</xdr:rowOff>
    </xdr:to>
    <xdr:pic>
      <xdr:nvPicPr>
        <xdr:cNvPr id="8" name="Kép 7">
          <a:extLst>
            <a:ext uri="{FF2B5EF4-FFF2-40B4-BE49-F238E27FC236}">
              <a16:creationId xmlns:a16="http://schemas.microsoft.com/office/drawing/2014/main" id="{4EE9AA41-13A2-4378-B3A9-3B1C5FE59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4411325"/>
          <a:ext cx="2162175" cy="342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13405-DF23-487E-9107-880369019053}">
  <dimension ref="A1:Z73"/>
  <sheetViews>
    <sheetView tabSelected="1" workbookViewId="0">
      <selection activeCell="C41" sqref="C41"/>
    </sheetView>
  </sheetViews>
  <sheetFormatPr defaultRowHeight="15"/>
  <cols>
    <col min="1" max="3" width="28.7109375" customWidth="1"/>
    <col min="6" max="6" width="19" customWidth="1"/>
  </cols>
  <sheetData>
    <row r="1" spans="1:26">
      <c r="A1" s="1" t="s">
        <v>0</v>
      </c>
    </row>
    <row r="3" spans="1:26" ht="45">
      <c r="A3" s="14" t="s">
        <v>47</v>
      </c>
      <c r="B3" s="9">
        <v>20</v>
      </c>
    </row>
    <row r="4" spans="1:26">
      <c r="A4" s="8" t="s">
        <v>15</v>
      </c>
      <c r="B4" s="9">
        <v>6.0526649382939031</v>
      </c>
    </row>
    <row r="5" spans="1:26">
      <c r="A5" s="2" t="s">
        <v>8</v>
      </c>
      <c r="B5" s="10" t="s">
        <v>9</v>
      </c>
    </row>
    <row r="6" spans="1:26">
      <c r="A6" s="2"/>
      <c r="B6" s="10"/>
    </row>
    <row r="7" spans="1:26">
      <c r="B7" s="10"/>
      <c r="C7" s="2" t="s">
        <v>23</v>
      </c>
    </row>
    <row r="8" spans="1:26">
      <c r="A8" s="2"/>
      <c r="B8" s="10"/>
    </row>
    <row r="9" spans="1:26">
      <c r="A9" s="20" t="s">
        <v>1</v>
      </c>
      <c r="B9" s="26" t="s">
        <v>2</v>
      </c>
      <c r="C9" s="26" t="s">
        <v>20</v>
      </c>
      <c r="E9" s="24" t="s">
        <v>3</v>
      </c>
      <c r="F9" s="24"/>
      <c r="G9" s="25" t="s">
        <v>11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55.5" customHeight="1">
      <c r="A10" s="21"/>
      <c r="B10" s="27"/>
      <c r="C10" s="27"/>
      <c r="E10" s="24"/>
      <c r="F10" s="24"/>
      <c r="G10" s="11">
        <v>0</v>
      </c>
      <c r="H10" s="11">
        <v>1.9803884956403162</v>
      </c>
      <c r="I10" s="11">
        <v>2.5155966995371299</v>
      </c>
      <c r="J10" s="11">
        <v>2.5285089382790971</v>
      </c>
      <c r="K10" s="11">
        <v>3.7537537537537538</v>
      </c>
      <c r="L10" s="11">
        <v>4.4483985765124556</v>
      </c>
      <c r="M10" s="11">
        <v>5.0551644824143462</v>
      </c>
      <c r="N10" s="11">
        <v>5.9205229005825801</v>
      </c>
      <c r="O10" s="11">
        <v>6.3458487572712849</v>
      </c>
      <c r="P10" s="11">
        <v>6.3807047488395083</v>
      </c>
      <c r="Q10" s="11">
        <v>6.4295243759342906</v>
      </c>
      <c r="R10" s="11">
        <v>6.9838904925970766</v>
      </c>
      <c r="S10" s="11">
        <v>7.8425221551250877</v>
      </c>
      <c r="T10" s="11">
        <v>8.0579095096762057</v>
      </c>
      <c r="U10" s="11">
        <v>8.0623488309594187</v>
      </c>
      <c r="V10" s="11">
        <v>8.2328920503194372</v>
      </c>
      <c r="W10" s="11">
        <v>8.4476404684216639</v>
      </c>
      <c r="X10" s="11">
        <v>8.7167492336524628</v>
      </c>
      <c r="Y10" s="11">
        <v>8.9513049013367283</v>
      </c>
      <c r="Z10" s="11">
        <v>10.399629395025196</v>
      </c>
    </row>
    <row r="11" spans="1:26" ht="15" customHeight="1">
      <c r="A11" s="21"/>
      <c r="B11" s="27"/>
      <c r="C11" s="27"/>
      <c r="E11" s="23" t="s">
        <v>10</v>
      </c>
      <c r="F11" s="11">
        <v>0</v>
      </c>
      <c r="G11" s="3">
        <f>ABS($F11-G$10)</f>
        <v>0</v>
      </c>
      <c r="H11" s="3">
        <f t="shared" ref="H11:Y25" si="0">ABS($F11-H$10)</f>
        <v>1.9803884956403162</v>
      </c>
      <c r="I11" s="3">
        <f t="shared" si="0"/>
        <v>2.5155966995371299</v>
      </c>
      <c r="J11" s="3">
        <f t="shared" si="0"/>
        <v>2.5285089382790971</v>
      </c>
      <c r="K11" s="3">
        <f t="shared" si="0"/>
        <v>3.7537537537537538</v>
      </c>
      <c r="L11" s="3">
        <f t="shared" si="0"/>
        <v>4.4483985765124556</v>
      </c>
      <c r="M11" s="3">
        <f t="shared" si="0"/>
        <v>5.0551644824143462</v>
      </c>
      <c r="N11" s="3">
        <f t="shared" si="0"/>
        <v>5.9205229005825801</v>
      </c>
      <c r="O11" s="3">
        <f t="shared" si="0"/>
        <v>6.3458487572712849</v>
      </c>
      <c r="P11" s="3">
        <f t="shared" si="0"/>
        <v>6.3807047488395083</v>
      </c>
      <c r="Q11" s="3">
        <f t="shared" si="0"/>
        <v>6.4295243759342906</v>
      </c>
      <c r="R11" s="3">
        <f t="shared" si="0"/>
        <v>6.9838904925970766</v>
      </c>
      <c r="S11" s="3">
        <f t="shared" si="0"/>
        <v>7.8425221551250877</v>
      </c>
      <c r="T11" s="3">
        <f t="shared" si="0"/>
        <v>8.0579095096762057</v>
      </c>
      <c r="U11" s="3">
        <f t="shared" si="0"/>
        <v>8.0623488309594187</v>
      </c>
      <c r="V11" s="3">
        <f t="shared" si="0"/>
        <v>8.2328920503194372</v>
      </c>
      <c r="W11" s="3">
        <f t="shared" si="0"/>
        <v>8.4476404684216639</v>
      </c>
      <c r="X11" s="3">
        <f t="shared" si="0"/>
        <v>8.7167492336524628</v>
      </c>
      <c r="Y11" s="3">
        <f t="shared" si="0"/>
        <v>8.9513049013367283</v>
      </c>
      <c r="Z11" s="3">
        <f>ABS($F11-Z$10)</f>
        <v>10.399629395025196</v>
      </c>
    </row>
    <row r="12" spans="1:26">
      <c r="A12" s="22"/>
      <c r="B12" s="28"/>
      <c r="C12" s="28"/>
      <c r="E12" s="23"/>
      <c r="F12" s="11">
        <v>1.9803884956403162</v>
      </c>
      <c r="G12" s="3">
        <f t="shared" ref="G12:V30" si="1">ABS($F12-G$10)</f>
        <v>1.9803884956403162</v>
      </c>
      <c r="H12" s="3">
        <f t="shared" si="0"/>
        <v>0</v>
      </c>
      <c r="I12" s="3">
        <f t="shared" si="0"/>
        <v>0.53520820389681378</v>
      </c>
      <c r="J12" s="3">
        <f t="shared" si="0"/>
        <v>0.5481204426387809</v>
      </c>
      <c r="K12" s="3">
        <f t="shared" si="0"/>
        <v>1.7733652581134376</v>
      </c>
      <c r="L12" s="3">
        <f t="shared" si="0"/>
        <v>2.4680100808721397</v>
      </c>
      <c r="M12" s="3">
        <f t="shared" si="0"/>
        <v>3.0747759867740303</v>
      </c>
      <c r="N12" s="3">
        <f t="shared" si="0"/>
        <v>3.9401344049422642</v>
      </c>
      <c r="O12" s="3">
        <f t="shared" si="0"/>
        <v>4.365460261630969</v>
      </c>
      <c r="P12" s="3">
        <f t="shared" si="0"/>
        <v>4.4003162531991924</v>
      </c>
      <c r="Q12" s="3">
        <f t="shared" si="0"/>
        <v>4.4491358802939747</v>
      </c>
      <c r="R12" s="3">
        <f t="shared" si="0"/>
        <v>5.0035019969567607</v>
      </c>
      <c r="S12" s="3">
        <f t="shared" si="0"/>
        <v>5.8621336594847717</v>
      </c>
      <c r="T12" s="3">
        <f t="shared" si="0"/>
        <v>6.0775210140358897</v>
      </c>
      <c r="U12" s="3">
        <f t="shared" si="0"/>
        <v>6.0819603353191027</v>
      </c>
      <c r="V12" s="3">
        <f t="shared" si="0"/>
        <v>6.2525035546791212</v>
      </c>
      <c r="W12" s="3">
        <f t="shared" si="0"/>
        <v>6.467251972781348</v>
      </c>
      <c r="X12" s="3">
        <f t="shared" si="0"/>
        <v>6.7363607380121469</v>
      </c>
      <c r="Y12" s="3">
        <f t="shared" si="0"/>
        <v>6.9709164056964124</v>
      </c>
      <c r="Z12" s="3">
        <f t="shared" ref="Z12:Z30" si="2">ABS($F12-Z$10)</f>
        <v>8.4192408993848797</v>
      </c>
    </row>
    <row r="13" spans="1:26">
      <c r="A13" s="3" t="s">
        <v>4</v>
      </c>
      <c r="B13" s="4">
        <v>59450</v>
      </c>
      <c r="C13" s="3">
        <v>0</v>
      </c>
      <c r="E13" s="23"/>
      <c r="F13" s="11">
        <v>2.5155966995371299</v>
      </c>
      <c r="G13" s="3">
        <f t="shared" si="1"/>
        <v>2.5155966995371299</v>
      </c>
      <c r="H13" s="3">
        <f t="shared" si="0"/>
        <v>0.53520820389681378</v>
      </c>
      <c r="I13" s="3">
        <f t="shared" si="0"/>
        <v>0</v>
      </c>
      <c r="J13" s="3">
        <f t="shared" si="0"/>
        <v>1.2912238741967119E-2</v>
      </c>
      <c r="K13" s="3">
        <f t="shared" si="0"/>
        <v>1.2381570542166238</v>
      </c>
      <c r="L13" s="3">
        <f t="shared" si="0"/>
        <v>1.9328018769753257</v>
      </c>
      <c r="M13" s="3">
        <f t="shared" si="0"/>
        <v>2.5395677828772163</v>
      </c>
      <c r="N13" s="3">
        <f t="shared" si="0"/>
        <v>3.4049262010454502</v>
      </c>
      <c r="O13" s="3">
        <f t="shared" si="0"/>
        <v>3.830252057734155</v>
      </c>
      <c r="P13" s="3">
        <f t="shared" si="0"/>
        <v>3.8651080493023784</v>
      </c>
      <c r="Q13" s="3">
        <f t="shared" si="0"/>
        <v>3.9139276763971607</v>
      </c>
      <c r="R13" s="3">
        <f t="shared" si="0"/>
        <v>4.4682937930599467</v>
      </c>
      <c r="S13" s="3">
        <f t="shared" si="0"/>
        <v>5.3269254555879577</v>
      </c>
      <c r="T13" s="3">
        <f t="shared" si="0"/>
        <v>5.5423128101390757</v>
      </c>
      <c r="U13" s="3">
        <f t="shared" si="0"/>
        <v>5.5467521314222887</v>
      </c>
      <c r="V13" s="3">
        <f t="shared" si="0"/>
        <v>5.7172953507823072</v>
      </c>
      <c r="W13" s="3">
        <f t="shared" si="0"/>
        <v>5.932043768884534</v>
      </c>
      <c r="X13" s="3">
        <f t="shared" si="0"/>
        <v>6.2011525341153328</v>
      </c>
      <c r="Y13" s="3">
        <f t="shared" si="0"/>
        <v>6.4357082017995983</v>
      </c>
      <c r="Z13" s="3">
        <f t="shared" si="2"/>
        <v>7.8840326954880657</v>
      </c>
    </row>
    <row r="14" spans="1:26">
      <c r="A14" s="3" t="s">
        <v>24</v>
      </c>
      <c r="B14" s="4">
        <v>353466</v>
      </c>
      <c r="C14" s="3">
        <v>1.9803884956403162</v>
      </c>
      <c r="E14" s="23"/>
      <c r="F14" s="11">
        <v>2.5285089382790971</v>
      </c>
      <c r="G14" s="3">
        <f t="shared" si="1"/>
        <v>2.5285089382790971</v>
      </c>
      <c r="H14" s="3">
        <f t="shared" si="0"/>
        <v>0.5481204426387809</v>
      </c>
      <c r="I14" s="3">
        <f t="shared" si="0"/>
        <v>1.2912238741967119E-2</v>
      </c>
      <c r="J14" s="3">
        <f t="shared" si="0"/>
        <v>0</v>
      </c>
      <c r="K14" s="3">
        <f t="shared" si="0"/>
        <v>1.2252448154746567</v>
      </c>
      <c r="L14" s="3">
        <f t="shared" si="0"/>
        <v>1.9198896382333586</v>
      </c>
      <c r="M14" s="3">
        <f t="shared" si="0"/>
        <v>2.5266555441352492</v>
      </c>
      <c r="N14" s="3">
        <f t="shared" si="0"/>
        <v>3.3920139623034831</v>
      </c>
      <c r="O14" s="3">
        <f t="shared" si="0"/>
        <v>3.8173398189921879</v>
      </c>
      <c r="P14" s="3">
        <f t="shared" si="0"/>
        <v>3.8521958105604113</v>
      </c>
      <c r="Q14" s="3">
        <f t="shared" si="0"/>
        <v>3.9010154376551935</v>
      </c>
      <c r="R14" s="3">
        <f t="shared" si="0"/>
        <v>4.4553815543179791</v>
      </c>
      <c r="S14" s="3">
        <f t="shared" si="0"/>
        <v>5.314013216845991</v>
      </c>
      <c r="T14" s="3">
        <f t="shared" si="0"/>
        <v>5.5294005713971082</v>
      </c>
      <c r="U14" s="3">
        <f t="shared" si="0"/>
        <v>5.5338398926803212</v>
      </c>
      <c r="V14" s="3">
        <f t="shared" si="0"/>
        <v>5.7043831120403397</v>
      </c>
      <c r="W14" s="3">
        <f t="shared" si="0"/>
        <v>5.9191315301425664</v>
      </c>
      <c r="X14" s="3">
        <f t="shared" si="0"/>
        <v>6.1882402953733653</v>
      </c>
      <c r="Y14" s="3">
        <f t="shared" si="0"/>
        <v>6.4227959630576308</v>
      </c>
      <c r="Z14" s="3">
        <f t="shared" si="2"/>
        <v>7.8711204567460982</v>
      </c>
    </row>
    <row r="15" spans="1:26">
      <c r="A15" s="3" t="s">
        <v>25</v>
      </c>
      <c r="B15" s="4">
        <v>39752</v>
      </c>
      <c r="C15" s="3">
        <v>2.5155966995371299</v>
      </c>
      <c r="E15" s="23"/>
      <c r="F15" s="11">
        <v>3.7537537537537538</v>
      </c>
      <c r="G15" s="3">
        <f t="shared" si="1"/>
        <v>3.7537537537537538</v>
      </c>
      <c r="H15" s="3">
        <f t="shared" si="0"/>
        <v>1.7733652581134376</v>
      </c>
      <c r="I15" s="3">
        <f t="shared" si="0"/>
        <v>1.2381570542166238</v>
      </c>
      <c r="J15" s="3">
        <f t="shared" si="0"/>
        <v>1.2252448154746567</v>
      </c>
      <c r="K15" s="3">
        <f t="shared" si="0"/>
        <v>0</v>
      </c>
      <c r="L15" s="3">
        <f t="shared" si="0"/>
        <v>0.69464482275870187</v>
      </c>
      <c r="M15" s="3">
        <f t="shared" si="0"/>
        <v>1.3014107286605925</v>
      </c>
      <c r="N15" s="3">
        <f t="shared" si="0"/>
        <v>2.1667691468288264</v>
      </c>
      <c r="O15" s="3">
        <f t="shared" si="0"/>
        <v>2.5920950035175312</v>
      </c>
      <c r="P15" s="3">
        <f t="shared" si="0"/>
        <v>2.6269509950857546</v>
      </c>
      <c r="Q15" s="3">
        <f t="shared" si="0"/>
        <v>2.6757706221805369</v>
      </c>
      <c r="R15" s="3">
        <f t="shared" si="0"/>
        <v>3.2301367388433229</v>
      </c>
      <c r="S15" s="3">
        <f t="shared" si="0"/>
        <v>4.0887684013713343</v>
      </c>
      <c r="T15" s="3">
        <f t="shared" si="0"/>
        <v>4.3041557559224515</v>
      </c>
      <c r="U15" s="3">
        <f t="shared" si="0"/>
        <v>4.3085950772056645</v>
      </c>
      <c r="V15" s="3">
        <f t="shared" si="0"/>
        <v>4.479138296565683</v>
      </c>
      <c r="W15" s="3">
        <f t="shared" si="0"/>
        <v>4.6938867146679097</v>
      </c>
      <c r="X15" s="3">
        <f t="shared" si="0"/>
        <v>4.9629954798987086</v>
      </c>
      <c r="Y15" s="3">
        <f t="shared" si="0"/>
        <v>5.1975511475829741</v>
      </c>
      <c r="Z15" s="3">
        <f t="shared" si="2"/>
        <v>6.6458756412714415</v>
      </c>
    </row>
    <row r="16" spans="1:26">
      <c r="A16" s="3" t="s">
        <v>26</v>
      </c>
      <c r="B16" s="4">
        <v>237294</v>
      </c>
      <c r="C16" s="3">
        <v>2.5285089382790971</v>
      </c>
      <c r="E16" s="23"/>
      <c r="F16" s="11">
        <v>4.4483985765124556</v>
      </c>
      <c r="G16" s="3">
        <f t="shared" si="1"/>
        <v>4.4483985765124556</v>
      </c>
      <c r="H16" s="3">
        <f t="shared" si="0"/>
        <v>2.4680100808721397</v>
      </c>
      <c r="I16" s="3">
        <f t="shared" si="0"/>
        <v>1.9328018769753257</v>
      </c>
      <c r="J16" s="3">
        <f t="shared" si="0"/>
        <v>1.9198896382333586</v>
      </c>
      <c r="K16" s="3">
        <f t="shared" si="0"/>
        <v>0.69464482275870187</v>
      </c>
      <c r="L16" s="3">
        <f t="shared" si="0"/>
        <v>0</v>
      </c>
      <c r="M16" s="3">
        <f t="shared" si="0"/>
        <v>0.60676590590189061</v>
      </c>
      <c r="N16" s="3">
        <f t="shared" si="0"/>
        <v>1.4721243240701245</v>
      </c>
      <c r="O16" s="3">
        <f t="shared" si="0"/>
        <v>1.8974501807588293</v>
      </c>
      <c r="P16" s="3">
        <f t="shared" si="0"/>
        <v>1.9323061723270527</v>
      </c>
      <c r="Q16" s="3">
        <f t="shared" si="0"/>
        <v>1.981125799421835</v>
      </c>
      <c r="R16" s="3">
        <f t="shared" si="0"/>
        <v>2.535491916084621</v>
      </c>
      <c r="S16" s="3">
        <f t="shared" si="0"/>
        <v>3.394123578612632</v>
      </c>
      <c r="T16" s="3">
        <f t="shared" si="0"/>
        <v>3.60951093316375</v>
      </c>
      <c r="U16" s="3">
        <f t="shared" si="0"/>
        <v>3.6139502544469631</v>
      </c>
      <c r="V16" s="3">
        <f t="shared" si="0"/>
        <v>3.7844934738069815</v>
      </c>
      <c r="W16" s="3">
        <f t="shared" si="0"/>
        <v>3.9992418919092083</v>
      </c>
      <c r="X16" s="3">
        <f t="shared" si="0"/>
        <v>4.2683506571400072</v>
      </c>
      <c r="Y16" s="3">
        <f t="shared" si="0"/>
        <v>4.5029063248242727</v>
      </c>
      <c r="Z16" s="3">
        <f t="shared" si="2"/>
        <v>5.9512308185127401</v>
      </c>
    </row>
    <row r="17" spans="1:26">
      <c r="A17" s="3" t="s">
        <v>27</v>
      </c>
      <c r="B17" s="4">
        <v>53280</v>
      </c>
      <c r="C17" s="3">
        <v>3.7537537537537538</v>
      </c>
      <c r="E17" s="23"/>
      <c r="F17" s="11">
        <v>5.0551644824143462</v>
      </c>
      <c r="G17" s="3">
        <f t="shared" si="1"/>
        <v>5.0551644824143462</v>
      </c>
      <c r="H17" s="3">
        <f t="shared" si="0"/>
        <v>3.0747759867740303</v>
      </c>
      <c r="I17" s="3">
        <f t="shared" si="0"/>
        <v>2.5395677828772163</v>
      </c>
      <c r="J17" s="3">
        <f t="shared" si="0"/>
        <v>2.5266555441352492</v>
      </c>
      <c r="K17" s="3">
        <f t="shared" si="0"/>
        <v>1.3014107286605925</v>
      </c>
      <c r="L17" s="3">
        <f t="shared" si="0"/>
        <v>0.60676590590189061</v>
      </c>
      <c r="M17" s="3">
        <f t="shared" si="0"/>
        <v>0</v>
      </c>
      <c r="N17" s="3">
        <f t="shared" si="0"/>
        <v>0.86535841816823389</v>
      </c>
      <c r="O17" s="3">
        <f t="shared" si="0"/>
        <v>1.2906842748569387</v>
      </c>
      <c r="P17" s="3">
        <f t="shared" si="0"/>
        <v>1.3255402664251621</v>
      </c>
      <c r="Q17" s="3">
        <f t="shared" si="0"/>
        <v>1.3743598935199444</v>
      </c>
      <c r="R17" s="3">
        <f t="shared" si="0"/>
        <v>1.9287260101827304</v>
      </c>
      <c r="S17" s="3">
        <f t="shared" si="0"/>
        <v>2.7873576727107414</v>
      </c>
      <c r="T17" s="3">
        <f t="shared" si="0"/>
        <v>3.0027450272618594</v>
      </c>
      <c r="U17" s="3">
        <f t="shared" si="0"/>
        <v>3.0071843485450724</v>
      </c>
      <c r="V17" s="3">
        <f t="shared" si="0"/>
        <v>3.1777275679050909</v>
      </c>
      <c r="W17" s="3">
        <f t="shared" si="0"/>
        <v>3.3924759860073177</v>
      </c>
      <c r="X17" s="3">
        <f t="shared" si="0"/>
        <v>3.6615847512381166</v>
      </c>
      <c r="Y17" s="3">
        <f t="shared" si="0"/>
        <v>3.8961404189223821</v>
      </c>
      <c r="Z17" s="3">
        <f t="shared" si="2"/>
        <v>5.3444649126108494</v>
      </c>
    </row>
    <row r="18" spans="1:26">
      <c r="A18" s="3" t="s">
        <v>28</v>
      </c>
      <c r="B18" s="4">
        <v>89920</v>
      </c>
      <c r="C18" s="3">
        <v>4.4483985765124556</v>
      </c>
      <c r="E18" s="23"/>
      <c r="F18" s="11">
        <v>5.9205229005825801</v>
      </c>
      <c r="G18" s="3">
        <f t="shared" si="1"/>
        <v>5.9205229005825801</v>
      </c>
      <c r="H18" s="3">
        <f t="shared" si="0"/>
        <v>3.9401344049422642</v>
      </c>
      <c r="I18" s="3">
        <f t="shared" si="0"/>
        <v>3.4049262010454502</v>
      </c>
      <c r="J18" s="3">
        <f t="shared" si="0"/>
        <v>3.3920139623034831</v>
      </c>
      <c r="K18" s="3">
        <f t="shared" si="0"/>
        <v>2.1667691468288264</v>
      </c>
      <c r="L18" s="3">
        <f t="shared" si="0"/>
        <v>1.4721243240701245</v>
      </c>
      <c r="M18" s="3">
        <f t="shared" si="0"/>
        <v>0.86535841816823389</v>
      </c>
      <c r="N18" s="3">
        <f t="shared" si="0"/>
        <v>0</v>
      </c>
      <c r="O18" s="3">
        <f t="shared" si="0"/>
        <v>0.42532585668870482</v>
      </c>
      <c r="P18" s="3">
        <f t="shared" si="0"/>
        <v>0.46018184825692821</v>
      </c>
      <c r="Q18" s="3">
        <f t="shared" si="0"/>
        <v>0.50900147535171048</v>
      </c>
      <c r="R18" s="3">
        <f t="shared" si="0"/>
        <v>1.0633675920144965</v>
      </c>
      <c r="S18" s="3">
        <f t="shared" si="0"/>
        <v>1.9219992545425075</v>
      </c>
      <c r="T18" s="3">
        <f t="shared" si="0"/>
        <v>2.1373866090936255</v>
      </c>
      <c r="U18" s="3">
        <f t="shared" si="0"/>
        <v>2.1418259303768385</v>
      </c>
      <c r="V18" s="3">
        <f t="shared" si="0"/>
        <v>2.312369149736857</v>
      </c>
      <c r="W18" s="3">
        <f t="shared" si="0"/>
        <v>2.5271175678390838</v>
      </c>
      <c r="X18" s="3">
        <f t="shared" si="0"/>
        <v>2.7962263330698827</v>
      </c>
      <c r="Y18" s="3">
        <f t="shared" si="0"/>
        <v>3.0307820007541482</v>
      </c>
      <c r="Z18" s="3">
        <f t="shared" si="2"/>
        <v>4.4791064944426155</v>
      </c>
    </row>
    <row r="19" spans="1:26">
      <c r="A19" s="3" t="s">
        <v>29</v>
      </c>
      <c r="B19" s="4">
        <v>79127</v>
      </c>
      <c r="C19" s="3">
        <v>5.0551644824143462</v>
      </c>
      <c r="E19" s="23"/>
      <c r="F19" s="11">
        <v>6.3458487572712849</v>
      </c>
      <c r="G19" s="3">
        <f t="shared" si="1"/>
        <v>6.3458487572712849</v>
      </c>
      <c r="H19" s="3">
        <f t="shared" si="0"/>
        <v>4.365460261630969</v>
      </c>
      <c r="I19" s="3">
        <f t="shared" si="0"/>
        <v>3.830252057734155</v>
      </c>
      <c r="J19" s="3">
        <f t="shared" si="0"/>
        <v>3.8173398189921879</v>
      </c>
      <c r="K19" s="3">
        <f t="shared" si="0"/>
        <v>2.5920950035175312</v>
      </c>
      <c r="L19" s="3">
        <f t="shared" si="0"/>
        <v>1.8974501807588293</v>
      </c>
      <c r="M19" s="3">
        <f t="shared" si="0"/>
        <v>1.2906842748569387</v>
      </c>
      <c r="N19" s="3">
        <f t="shared" si="0"/>
        <v>0.42532585668870482</v>
      </c>
      <c r="O19" s="3">
        <f t="shared" si="0"/>
        <v>0</v>
      </c>
      <c r="P19" s="3">
        <f t="shared" si="0"/>
        <v>3.4855991568223388E-2</v>
      </c>
      <c r="Q19" s="3">
        <f t="shared" si="0"/>
        <v>8.3675618663005658E-2</v>
      </c>
      <c r="R19" s="3">
        <f t="shared" si="0"/>
        <v>0.63804173532579167</v>
      </c>
      <c r="S19" s="3">
        <f t="shared" si="0"/>
        <v>1.4966733978538027</v>
      </c>
      <c r="T19" s="3">
        <f t="shared" si="0"/>
        <v>1.7120607524049207</v>
      </c>
      <c r="U19" s="3">
        <f t="shared" si="0"/>
        <v>1.7165000736881337</v>
      </c>
      <c r="V19" s="3">
        <f t="shared" si="0"/>
        <v>1.8870432930481522</v>
      </c>
      <c r="W19" s="3">
        <f t="shared" si="0"/>
        <v>2.101791711150379</v>
      </c>
      <c r="X19" s="3">
        <f t="shared" si="0"/>
        <v>2.3709004763811778</v>
      </c>
      <c r="Y19" s="3">
        <f t="shared" si="0"/>
        <v>2.6054561440654433</v>
      </c>
      <c r="Z19" s="3">
        <f t="shared" si="2"/>
        <v>4.0537806377539107</v>
      </c>
    </row>
    <row r="20" spans="1:26">
      <c r="A20" s="3" t="s">
        <v>30</v>
      </c>
      <c r="B20" s="4">
        <v>84452</v>
      </c>
      <c r="C20" s="3">
        <v>5.9205229005825801</v>
      </c>
      <c r="E20" s="23"/>
      <c r="F20" s="11">
        <v>6.3807047488395083</v>
      </c>
      <c r="G20" s="3">
        <f t="shared" si="1"/>
        <v>6.3807047488395083</v>
      </c>
      <c r="H20" s="3">
        <f t="shared" si="0"/>
        <v>4.4003162531991924</v>
      </c>
      <c r="I20" s="3">
        <f t="shared" si="0"/>
        <v>3.8651080493023784</v>
      </c>
      <c r="J20" s="3">
        <f t="shared" si="0"/>
        <v>3.8521958105604113</v>
      </c>
      <c r="K20" s="3">
        <f t="shared" si="0"/>
        <v>2.6269509950857546</v>
      </c>
      <c r="L20" s="3">
        <f t="shared" si="0"/>
        <v>1.9323061723270527</v>
      </c>
      <c r="M20" s="3">
        <f t="shared" si="0"/>
        <v>1.3255402664251621</v>
      </c>
      <c r="N20" s="3">
        <f t="shared" si="0"/>
        <v>0.46018184825692821</v>
      </c>
      <c r="O20" s="3">
        <f t="shared" si="0"/>
        <v>3.4855991568223388E-2</v>
      </c>
      <c r="P20" s="3">
        <f t="shared" si="0"/>
        <v>0</v>
      </c>
      <c r="Q20" s="3">
        <f t="shared" si="0"/>
        <v>4.881962709478227E-2</v>
      </c>
      <c r="R20" s="3">
        <f t="shared" si="0"/>
        <v>0.60318574375756828</v>
      </c>
      <c r="S20" s="3">
        <f t="shared" si="0"/>
        <v>1.4618174062855793</v>
      </c>
      <c r="T20" s="3">
        <f t="shared" si="0"/>
        <v>1.6772047608366973</v>
      </c>
      <c r="U20" s="3">
        <f t="shared" si="0"/>
        <v>1.6816440821199103</v>
      </c>
      <c r="V20" s="3">
        <f t="shared" si="0"/>
        <v>1.8521873014799288</v>
      </c>
      <c r="W20" s="3">
        <f t="shared" si="0"/>
        <v>2.0669357195821556</v>
      </c>
      <c r="X20" s="3">
        <f t="shared" si="0"/>
        <v>2.3360444848129545</v>
      </c>
      <c r="Y20" s="3">
        <f t="shared" si="0"/>
        <v>2.57060015249722</v>
      </c>
      <c r="Z20" s="3">
        <f t="shared" si="2"/>
        <v>4.0189246461856873</v>
      </c>
    </row>
    <row r="21" spans="1:26">
      <c r="A21" s="3" t="s">
        <v>31</v>
      </c>
      <c r="B21" s="4">
        <v>47275</v>
      </c>
      <c r="C21" s="3">
        <v>6.3458487572712849</v>
      </c>
      <c r="E21" s="23"/>
      <c r="F21" s="11">
        <v>6.4295243759342906</v>
      </c>
      <c r="G21" s="3">
        <f t="shared" si="1"/>
        <v>6.4295243759342906</v>
      </c>
      <c r="H21" s="3">
        <f t="shared" si="0"/>
        <v>4.4491358802939747</v>
      </c>
      <c r="I21" s="3">
        <f t="shared" si="0"/>
        <v>3.9139276763971607</v>
      </c>
      <c r="J21" s="3">
        <f t="shared" si="0"/>
        <v>3.9010154376551935</v>
      </c>
      <c r="K21" s="3">
        <f t="shared" si="0"/>
        <v>2.6757706221805369</v>
      </c>
      <c r="L21" s="3">
        <f t="shared" si="0"/>
        <v>1.981125799421835</v>
      </c>
      <c r="M21" s="3">
        <f t="shared" si="0"/>
        <v>1.3743598935199444</v>
      </c>
      <c r="N21" s="3">
        <f t="shared" si="0"/>
        <v>0.50900147535171048</v>
      </c>
      <c r="O21" s="3">
        <f t="shared" si="0"/>
        <v>8.3675618663005658E-2</v>
      </c>
      <c r="P21" s="3">
        <f t="shared" si="0"/>
        <v>4.881962709478227E-2</v>
      </c>
      <c r="Q21" s="3">
        <f t="shared" si="0"/>
        <v>0</v>
      </c>
      <c r="R21" s="3">
        <f t="shared" si="0"/>
        <v>0.55436611666278601</v>
      </c>
      <c r="S21" s="3">
        <f t="shared" si="0"/>
        <v>1.4129977791907971</v>
      </c>
      <c r="T21" s="3">
        <f t="shared" si="0"/>
        <v>1.6283851337419151</v>
      </c>
      <c r="U21" s="3">
        <f t="shared" si="0"/>
        <v>1.6328244550251281</v>
      </c>
      <c r="V21" s="3">
        <f t="shared" si="0"/>
        <v>1.8033676743851466</v>
      </c>
      <c r="W21" s="3">
        <f t="shared" si="0"/>
        <v>2.0181160924873733</v>
      </c>
      <c r="X21" s="3">
        <f t="shared" si="0"/>
        <v>2.2872248577181722</v>
      </c>
      <c r="Y21" s="3">
        <f t="shared" si="0"/>
        <v>2.5217805254024377</v>
      </c>
      <c r="Z21" s="3">
        <f t="shared" si="2"/>
        <v>3.9701050190909051</v>
      </c>
    </row>
    <row r="22" spans="1:26">
      <c r="A22" s="3" t="s">
        <v>32</v>
      </c>
      <c r="B22" s="4">
        <v>62689</v>
      </c>
      <c r="C22" s="3">
        <v>6.3807047488395083</v>
      </c>
      <c r="E22" s="23"/>
      <c r="F22" s="11">
        <v>6.9838904925970766</v>
      </c>
      <c r="G22" s="3">
        <f t="shared" si="1"/>
        <v>6.9838904925970766</v>
      </c>
      <c r="H22" s="3">
        <f t="shared" si="0"/>
        <v>5.0035019969567607</v>
      </c>
      <c r="I22" s="3">
        <f t="shared" si="0"/>
        <v>4.4682937930599467</v>
      </c>
      <c r="J22" s="3">
        <f t="shared" si="0"/>
        <v>4.4553815543179791</v>
      </c>
      <c r="K22" s="3">
        <f t="shared" si="0"/>
        <v>3.2301367388433229</v>
      </c>
      <c r="L22" s="3">
        <f t="shared" si="0"/>
        <v>2.535491916084621</v>
      </c>
      <c r="M22" s="3">
        <f t="shared" si="0"/>
        <v>1.9287260101827304</v>
      </c>
      <c r="N22" s="3">
        <f t="shared" si="0"/>
        <v>1.0633675920144965</v>
      </c>
      <c r="O22" s="3">
        <f t="shared" si="0"/>
        <v>0.63804173532579167</v>
      </c>
      <c r="P22" s="3">
        <f t="shared" si="0"/>
        <v>0.60318574375756828</v>
      </c>
      <c r="Q22" s="3">
        <f t="shared" si="0"/>
        <v>0.55436611666278601</v>
      </c>
      <c r="R22" s="3">
        <f t="shared" si="0"/>
        <v>0</v>
      </c>
      <c r="S22" s="3">
        <f t="shared" si="0"/>
        <v>0.85863166252801104</v>
      </c>
      <c r="T22" s="3">
        <f t="shared" si="0"/>
        <v>1.0740190170791291</v>
      </c>
      <c r="U22" s="3">
        <f t="shared" si="0"/>
        <v>1.0784583383623421</v>
      </c>
      <c r="V22" s="3">
        <f t="shared" si="0"/>
        <v>1.2490015577223605</v>
      </c>
      <c r="W22" s="3">
        <f t="shared" si="0"/>
        <v>1.4637499758245873</v>
      </c>
      <c r="X22" s="3">
        <f t="shared" si="0"/>
        <v>1.7328587410553862</v>
      </c>
      <c r="Y22" s="3">
        <f t="shared" si="0"/>
        <v>1.9674144087396517</v>
      </c>
      <c r="Z22" s="3">
        <f t="shared" si="2"/>
        <v>3.4157389024281191</v>
      </c>
    </row>
    <row r="23" spans="1:26">
      <c r="A23" s="3" t="s">
        <v>33</v>
      </c>
      <c r="B23" s="4">
        <v>62213</v>
      </c>
      <c r="C23" s="3">
        <v>6.4295243759342906</v>
      </c>
      <c r="E23" s="23"/>
      <c r="F23" s="11">
        <v>7.8425221551250877</v>
      </c>
      <c r="G23" s="3">
        <f t="shared" si="1"/>
        <v>7.8425221551250877</v>
      </c>
      <c r="H23" s="3">
        <f t="shared" si="0"/>
        <v>5.8621336594847717</v>
      </c>
      <c r="I23" s="3">
        <f t="shared" si="0"/>
        <v>5.3269254555879577</v>
      </c>
      <c r="J23" s="3">
        <f t="shared" si="0"/>
        <v>5.314013216845991</v>
      </c>
      <c r="K23" s="3">
        <f t="shared" si="0"/>
        <v>4.0887684013713343</v>
      </c>
      <c r="L23" s="3">
        <f t="shared" si="0"/>
        <v>3.394123578612632</v>
      </c>
      <c r="M23" s="3">
        <f t="shared" si="0"/>
        <v>2.7873576727107414</v>
      </c>
      <c r="N23" s="3">
        <f t="shared" si="0"/>
        <v>1.9219992545425075</v>
      </c>
      <c r="O23" s="3">
        <f t="shared" si="0"/>
        <v>1.4966733978538027</v>
      </c>
      <c r="P23" s="3">
        <f t="shared" si="0"/>
        <v>1.4618174062855793</v>
      </c>
      <c r="Q23" s="3">
        <f t="shared" si="0"/>
        <v>1.4129977791907971</v>
      </c>
      <c r="R23" s="3">
        <f t="shared" si="0"/>
        <v>0.85863166252801104</v>
      </c>
      <c r="S23" s="3">
        <f t="shared" si="0"/>
        <v>0</v>
      </c>
      <c r="T23" s="3">
        <f t="shared" si="0"/>
        <v>0.21538735455111802</v>
      </c>
      <c r="U23" s="3">
        <f t="shared" si="0"/>
        <v>0.21982667583433102</v>
      </c>
      <c r="V23" s="3">
        <f t="shared" si="0"/>
        <v>0.3903698951943495</v>
      </c>
      <c r="W23" s="3">
        <f t="shared" si="0"/>
        <v>0.60511831329657628</v>
      </c>
      <c r="X23" s="3">
        <f t="shared" si="0"/>
        <v>0.87422707852737513</v>
      </c>
      <c r="Y23" s="3">
        <f t="shared" si="0"/>
        <v>1.1087827462116406</v>
      </c>
      <c r="Z23" s="3">
        <f t="shared" si="2"/>
        <v>2.557107239900108</v>
      </c>
    </row>
    <row r="24" spans="1:26">
      <c r="A24" s="3" t="s">
        <v>34</v>
      </c>
      <c r="B24" s="4">
        <v>85912</v>
      </c>
      <c r="C24" s="3">
        <v>6.9838904925970766</v>
      </c>
      <c r="E24" s="23"/>
      <c r="F24" s="11">
        <v>8.0579095096762057</v>
      </c>
      <c r="G24" s="3">
        <f t="shared" si="1"/>
        <v>8.0579095096762057</v>
      </c>
      <c r="H24" s="3">
        <f t="shared" si="0"/>
        <v>6.0775210140358897</v>
      </c>
      <c r="I24" s="3">
        <f t="shared" si="0"/>
        <v>5.5423128101390757</v>
      </c>
      <c r="J24" s="3">
        <f t="shared" si="0"/>
        <v>5.5294005713971082</v>
      </c>
      <c r="K24" s="3">
        <f t="shared" si="0"/>
        <v>4.3041557559224515</v>
      </c>
      <c r="L24" s="3">
        <f t="shared" si="0"/>
        <v>3.60951093316375</v>
      </c>
      <c r="M24" s="3">
        <f t="shared" si="0"/>
        <v>3.0027450272618594</v>
      </c>
      <c r="N24" s="3">
        <f t="shared" si="0"/>
        <v>2.1373866090936255</v>
      </c>
      <c r="O24" s="3">
        <f t="shared" si="0"/>
        <v>1.7120607524049207</v>
      </c>
      <c r="P24" s="3">
        <f t="shared" si="0"/>
        <v>1.6772047608366973</v>
      </c>
      <c r="Q24" s="3">
        <f t="shared" si="0"/>
        <v>1.6283851337419151</v>
      </c>
      <c r="R24" s="3">
        <f t="shared" si="0"/>
        <v>1.0740190170791291</v>
      </c>
      <c r="S24" s="3">
        <f t="shared" si="0"/>
        <v>0.21538735455111802</v>
      </c>
      <c r="T24" s="3">
        <f t="shared" si="0"/>
        <v>0</v>
      </c>
      <c r="U24" s="3">
        <f t="shared" si="0"/>
        <v>4.4393212832130047E-3</v>
      </c>
      <c r="V24" s="3">
        <f t="shared" si="0"/>
        <v>0.17498254064323149</v>
      </c>
      <c r="W24" s="3">
        <f t="shared" si="0"/>
        <v>0.38973095874545827</v>
      </c>
      <c r="X24" s="3">
        <f t="shared" si="0"/>
        <v>0.65883972397625712</v>
      </c>
      <c r="Y24" s="3">
        <f t="shared" si="0"/>
        <v>0.89339539166052262</v>
      </c>
      <c r="Z24" s="3">
        <f t="shared" si="2"/>
        <v>2.34171988534899</v>
      </c>
    </row>
    <row r="25" spans="1:26">
      <c r="A25" s="3" t="s">
        <v>35</v>
      </c>
      <c r="B25" s="4">
        <v>76506</v>
      </c>
      <c r="C25" s="3">
        <v>7.8425221551250877</v>
      </c>
      <c r="E25" s="23"/>
      <c r="F25" s="11">
        <v>8.0623488309594187</v>
      </c>
      <c r="G25" s="3">
        <f t="shared" si="1"/>
        <v>8.0623488309594187</v>
      </c>
      <c r="H25" s="3">
        <f t="shared" si="0"/>
        <v>6.0819603353191027</v>
      </c>
      <c r="I25" s="3">
        <f t="shared" si="0"/>
        <v>5.5467521314222887</v>
      </c>
      <c r="J25" s="3">
        <f t="shared" si="0"/>
        <v>5.5338398926803212</v>
      </c>
      <c r="K25" s="3">
        <f t="shared" ref="K25:Y30" si="3">ABS($F25-K$10)</f>
        <v>4.3085950772056645</v>
      </c>
      <c r="L25" s="3">
        <f t="shared" si="3"/>
        <v>3.6139502544469631</v>
      </c>
      <c r="M25" s="3">
        <f t="shared" si="3"/>
        <v>3.0071843485450724</v>
      </c>
      <c r="N25" s="3">
        <f t="shared" si="3"/>
        <v>2.1418259303768385</v>
      </c>
      <c r="O25" s="3">
        <f t="shared" si="3"/>
        <v>1.7165000736881337</v>
      </c>
      <c r="P25" s="3">
        <f t="shared" si="3"/>
        <v>1.6816440821199103</v>
      </c>
      <c r="Q25" s="3">
        <f t="shared" si="3"/>
        <v>1.6328244550251281</v>
      </c>
      <c r="R25" s="3">
        <f t="shared" si="3"/>
        <v>1.0784583383623421</v>
      </c>
      <c r="S25" s="3">
        <f t="shared" si="3"/>
        <v>0.21982667583433102</v>
      </c>
      <c r="T25" s="3">
        <f t="shared" si="3"/>
        <v>4.4393212832130047E-3</v>
      </c>
      <c r="U25" s="3">
        <f t="shared" si="3"/>
        <v>0</v>
      </c>
      <c r="V25" s="3">
        <f t="shared" si="3"/>
        <v>0.17054321936001848</v>
      </c>
      <c r="W25" s="3">
        <f t="shared" si="3"/>
        <v>0.38529163746224526</v>
      </c>
      <c r="X25" s="3">
        <f t="shared" si="3"/>
        <v>0.65440040269304411</v>
      </c>
      <c r="Y25" s="3">
        <f t="shared" si="3"/>
        <v>0.88895607037730962</v>
      </c>
      <c r="Z25" s="3">
        <f t="shared" si="2"/>
        <v>2.337280564065777</v>
      </c>
    </row>
    <row r="26" spans="1:26">
      <c r="A26" s="3" t="s">
        <v>36</v>
      </c>
      <c r="B26" s="4">
        <v>74461</v>
      </c>
      <c r="C26" s="3">
        <v>8.0579095096762057</v>
      </c>
      <c r="E26" s="23"/>
      <c r="F26" s="11">
        <v>8.2328920503194372</v>
      </c>
      <c r="G26" s="3">
        <f t="shared" si="1"/>
        <v>8.2328920503194372</v>
      </c>
      <c r="H26" s="3">
        <f t="shared" si="1"/>
        <v>6.2525035546791212</v>
      </c>
      <c r="I26" s="3">
        <f t="shared" si="1"/>
        <v>5.7172953507823072</v>
      </c>
      <c r="J26" s="3">
        <f t="shared" si="1"/>
        <v>5.7043831120403397</v>
      </c>
      <c r="K26" s="3">
        <f t="shared" si="1"/>
        <v>4.479138296565683</v>
      </c>
      <c r="L26" s="3">
        <f t="shared" si="1"/>
        <v>3.7844934738069815</v>
      </c>
      <c r="M26" s="3">
        <f t="shared" si="1"/>
        <v>3.1777275679050909</v>
      </c>
      <c r="N26" s="3">
        <f t="shared" si="1"/>
        <v>2.312369149736857</v>
      </c>
      <c r="O26" s="3">
        <f t="shared" si="1"/>
        <v>1.8870432930481522</v>
      </c>
      <c r="P26" s="3">
        <f t="shared" si="1"/>
        <v>1.8521873014799288</v>
      </c>
      <c r="Q26" s="3">
        <f t="shared" si="1"/>
        <v>1.8033676743851466</v>
      </c>
      <c r="R26" s="3">
        <f t="shared" si="1"/>
        <v>1.2490015577223605</v>
      </c>
      <c r="S26" s="3">
        <f t="shared" si="1"/>
        <v>0.3903698951943495</v>
      </c>
      <c r="T26" s="3">
        <f t="shared" si="1"/>
        <v>0.17498254064323149</v>
      </c>
      <c r="U26" s="3">
        <f t="shared" si="1"/>
        <v>0.17054321936001848</v>
      </c>
      <c r="V26" s="3">
        <f t="shared" si="1"/>
        <v>0</v>
      </c>
      <c r="W26" s="3">
        <f t="shared" si="3"/>
        <v>0.21474841810222678</v>
      </c>
      <c r="X26" s="3">
        <f t="shared" si="3"/>
        <v>0.48385718333302563</v>
      </c>
      <c r="Y26" s="3">
        <f t="shared" si="3"/>
        <v>0.71841285101729113</v>
      </c>
      <c r="Z26" s="3">
        <f t="shared" si="2"/>
        <v>2.1667373447057585</v>
      </c>
    </row>
    <row r="27" spans="1:26">
      <c r="A27" s="3" t="s">
        <v>37</v>
      </c>
      <c r="B27" s="4">
        <v>74420</v>
      </c>
      <c r="C27" s="3">
        <v>8.0623488309594187</v>
      </c>
      <c r="E27" s="23"/>
      <c r="F27" s="11">
        <v>8.4476404684216639</v>
      </c>
      <c r="G27" s="3">
        <f t="shared" si="1"/>
        <v>8.4476404684216639</v>
      </c>
      <c r="H27" s="3">
        <f t="shared" si="1"/>
        <v>6.467251972781348</v>
      </c>
      <c r="I27" s="3">
        <f t="shared" si="1"/>
        <v>5.932043768884534</v>
      </c>
      <c r="J27" s="3">
        <f t="shared" si="1"/>
        <v>5.9191315301425664</v>
      </c>
      <c r="K27" s="3">
        <f t="shared" si="1"/>
        <v>4.6938867146679097</v>
      </c>
      <c r="L27" s="3">
        <f t="shared" si="1"/>
        <v>3.9992418919092083</v>
      </c>
      <c r="M27" s="3">
        <f t="shared" si="1"/>
        <v>3.3924759860073177</v>
      </c>
      <c r="N27" s="3">
        <f t="shared" si="1"/>
        <v>2.5271175678390838</v>
      </c>
      <c r="O27" s="3">
        <f t="shared" si="1"/>
        <v>2.101791711150379</v>
      </c>
      <c r="P27" s="3">
        <f t="shared" si="1"/>
        <v>2.0669357195821556</v>
      </c>
      <c r="Q27" s="3">
        <f t="shared" si="1"/>
        <v>2.0181160924873733</v>
      </c>
      <c r="R27" s="3">
        <f t="shared" si="1"/>
        <v>1.4637499758245873</v>
      </c>
      <c r="S27" s="3">
        <f t="shared" si="1"/>
        <v>0.60511831329657628</v>
      </c>
      <c r="T27" s="3">
        <f t="shared" si="1"/>
        <v>0.38973095874545827</v>
      </c>
      <c r="U27" s="3">
        <f t="shared" si="1"/>
        <v>0.38529163746224526</v>
      </c>
      <c r="V27" s="3">
        <f t="shared" si="1"/>
        <v>0.21474841810222678</v>
      </c>
      <c r="W27" s="3">
        <f t="shared" si="3"/>
        <v>0</v>
      </c>
      <c r="X27" s="3">
        <f t="shared" si="3"/>
        <v>0.26910876523079885</v>
      </c>
      <c r="Y27" s="3">
        <f t="shared" si="3"/>
        <v>0.50366443291506435</v>
      </c>
      <c r="Z27" s="3">
        <f t="shared" si="2"/>
        <v>1.9519889266035317</v>
      </c>
    </row>
    <row r="28" spans="1:26">
      <c r="A28" s="3" t="s">
        <v>38</v>
      </c>
      <c r="B28" s="4">
        <v>121464</v>
      </c>
      <c r="C28" s="3">
        <v>8.2328920503194372</v>
      </c>
      <c r="E28" s="23"/>
      <c r="F28" s="11">
        <v>8.7167492336524628</v>
      </c>
      <c r="G28" s="3">
        <f t="shared" si="1"/>
        <v>8.7167492336524628</v>
      </c>
      <c r="H28" s="3">
        <f t="shared" si="1"/>
        <v>6.7363607380121469</v>
      </c>
      <c r="I28" s="3">
        <f t="shared" si="1"/>
        <v>6.2011525341153328</v>
      </c>
      <c r="J28" s="3">
        <f t="shared" si="1"/>
        <v>6.1882402953733653</v>
      </c>
      <c r="K28" s="3">
        <f t="shared" si="1"/>
        <v>4.9629954798987086</v>
      </c>
      <c r="L28" s="3">
        <f t="shared" si="1"/>
        <v>4.2683506571400072</v>
      </c>
      <c r="M28" s="3">
        <f t="shared" si="1"/>
        <v>3.6615847512381166</v>
      </c>
      <c r="N28" s="3">
        <f t="shared" si="1"/>
        <v>2.7962263330698827</v>
      </c>
      <c r="O28" s="3">
        <f t="shared" si="1"/>
        <v>2.3709004763811778</v>
      </c>
      <c r="P28" s="3">
        <f t="shared" si="1"/>
        <v>2.3360444848129545</v>
      </c>
      <c r="Q28" s="3">
        <f t="shared" si="1"/>
        <v>2.2872248577181722</v>
      </c>
      <c r="R28" s="3">
        <f t="shared" si="1"/>
        <v>1.7328587410553862</v>
      </c>
      <c r="S28" s="3">
        <f t="shared" si="1"/>
        <v>0.87422707852737513</v>
      </c>
      <c r="T28" s="3">
        <f t="shared" si="1"/>
        <v>0.65883972397625712</v>
      </c>
      <c r="U28" s="3">
        <f t="shared" si="1"/>
        <v>0.65440040269304411</v>
      </c>
      <c r="V28" s="3">
        <f t="shared" si="1"/>
        <v>0.48385718333302563</v>
      </c>
      <c r="W28" s="3">
        <f t="shared" si="3"/>
        <v>0.26910876523079885</v>
      </c>
      <c r="X28" s="3">
        <f t="shared" si="3"/>
        <v>0</v>
      </c>
      <c r="Y28" s="3">
        <f t="shared" si="3"/>
        <v>0.2345556676842655</v>
      </c>
      <c r="Z28" s="3">
        <f t="shared" si="2"/>
        <v>1.6828801613727329</v>
      </c>
    </row>
    <row r="29" spans="1:26">
      <c r="A29" s="3" t="s">
        <v>39</v>
      </c>
      <c r="B29" s="4">
        <v>94701</v>
      </c>
      <c r="C29" s="3">
        <v>8.4476404684216639</v>
      </c>
      <c r="E29" s="23"/>
      <c r="F29" s="11">
        <v>8.9513049013367283</v>
      </c>
      <c r="G29" s="3">
        <f t="shared" si="1"/>
        <v>8.9513049013367283</v>
      </c>
      <c r="H29" s="3">
        <f t="shared" si="1"/>
        <v>6.9709164056964124</v>
      </c>
      <c r="I29" s="3">
        <f t="shared" si="1"/>
        <v>6.4357082017995983</v>
      </c>
      <c r="J29" s="3">
        <f t="shared" si="1"/>
        <v>6.4227959630576308</v>
      </c>
      <c r="K29" s="3">
        <f t="shared" si="1"/>
        <v>5.1975511475829741</v>
      </c>
      <c r="L29" s="3">
        <f t="shared" si="1"/>
        <v>4.5029063248242727</v>
      </c>
      <c r="M29" s="3">
        <f t="shared" si="1"/>
        <v>3.8961404189223821</v>
      </c>
      <c r="N29" s="3">
        <f t="shared" si="1"/>
        <v>3.0307820007541482</v>
      </c>
      <c r="O29" s="3">
        <f t="shared" si="1"/>
        <v>2.6054561440654433</v>
      </c>
      <c r="P29" s="3">
        <f t="shared" si="1"/>
        <v>2.57060015249722</v>
      </c>
      <c r="Q29" s="3">
        <f t="shared" si="1"/>
        <v>2.5217805254024377</v>
      </c>
      <c r="R29" s="3">
        <f t="shared" si="1"/>
        <v>1.9674144087396517</v>
      </c>
      <c r="S29" s="3">
        <f t="shared" si="1"/>
        <v>1.1087827462116406</v>
      </c>
      <c r="T29" s="3">
        <f t="shared" si="1"/>
        <v>0.89339539166052262</v>
      </c>
      <c r="U29" s="3">
        <f t="shared" si="1"/>
        <v>0.88895607037730962</v>
      </c>
      <c r="V29" s="3">
        <f t="shared" si="1"/>
        <v>0.71841285101729113</v>
      </c>
      <c r="W29" s="3">
        <f t="shared" si="3"/>
        <v>0.50366443291506435</v>
      </c>
      <c r="X29" s="3">
        <f t="shared" si="3"/>
        <v>0.2345556676842655</v>
      </c>
      <c r="Y29" s="3">
        <f t="shared" si="3"/>
        <v>0</v>
      </c>
      <c r="Z29" s="3">
        <f t="shared" si="2"/>
        <v>1.4483244936884674</v>
      </c>
    </row>
    <row r="30" spans="1:26">
      <c r="A30" s="3" t="s">
        <v>40</v>
      </c>
      <c r="B30" s="4">
        <v>68833</v>
      </c>
      <c r="C30" s="3">
        <v>8.7167492336524628</v>
      </c>
      <c r="E30" s="23"/>
      <c r="F30" s="11">
        <v>10.399629395025196</v>
      </c>
      <c r="G30" s="3">
        <f t="shared" si="1"/>
        <v>10.399629395025196</v>
      </c>
      <c r="H30" s="3">
        <f t="shared" si="1"/>
        <v>8.4192408993848797</v>
      </c>
      <c r="I30" s="3">
        <f t="shared" si="1"/>
        <v>7.8840326954880657</v>
      </c>
      <c r="J30" s="3">
        <f t="shared" si="1"/>
        <v>7.8711204567460982</v>
      </c>
      <c r="K30" s="3">
        <f t="shared" si="1"/>
        <v>6.6458756412714415</v>
      </c>
      <c r="L30" s="3">
        <f t="shared" si="1"/>
        <v>5.9512308185127401</v>
      </c>
      <c r="M30" s="3">
        <f t="shared" si="1"/>
        <v>5.3444649126108494</v>
      </c>
      <c r="N30" s="3">
        <f t="shared" si="1"/>
        <v>4.4791064944426155</v>
      </c>
      <c r="O30" s="3">
        <f t="shared" si="1"/>
        <v>4.0537806377539107</v>
      </c>
      <c r="P30" s="3">
        <f t="shared" si="1"/>
        <v>4.0189246461856873</v>
      </c>
      <c r="Q30" s="3">
        <f t="shared" si="1"/>
        <v>3.9701050190909051</v>
      </c>
      <c r="R30" s="3">
        <f t="shared" si="1"/>
        <v>3.4157389024281191</v>
      </c>
      <c r="S30" s="3">
        <f t="shared" si="1"/>
        <v>2.557107239900108</v>
      </c>
      <c r="T30" s="3">
        <f t="shared" si="1"/>
        <v>2.34171988534899</v>
      </c>
      <c r="U30" s="3">
        <f t="shared" si="1"/>
        <v>2.337280564065777</v>
      </c>
      <c r="V30" s="3">
        <f t="shared" si="1"/>
        <v>2.1667373447057585</v>
      </c>
      <c r="W30" s="3">
        <f t="shared" si="3"/>
        <v>1.9519889266035317</v>
      </c>
      <c r="X30" s="3">
        <f t="shared" si="3"/>
        <v>1.6828801613727329</v>
      </c>
      <c r="Y30" s="3">
        <f t="shared" si="3"/>
        <v>1.4483244936884674</v>
      </c>
      <c r="Z30" s="3">
        <f t="shared" si="2"/>
        <v>0</v>
      </c>
    </row>
    <row r="31" spans="1:26">
      <c r="A31" s="3" t="s">
        <v>41</v>
      </c>
      <c r="B31" s="4">
        <v>100544</v>
      </c>
      <c r="C31" s="3">
        <v>8.9513049013367283</v>
      </c>
    </row>
    <row r="32" spans="1:26">
      <c r="A32" s="3" t="s">
        <v>42</v>
      </c>
      <c r="B32" s="4">
        <v>105773</v>
      </c>
      <c r="C32" s="3">
        <v>10.399629395025196</v>
      </c>
      <c r="F32" s="13" t="s">
        <v>12</v>
      </c>
      <c r="G32">
        <f>SUM(G11:Z30)</f>
        <v>1200.9055303095279</v>
      </c>
    </row>
    <row r="33" spans="1:26">
      <c r="A33" s="5" t="s">
        <v>5</v>
      </c>
      <c r="B33" s="6">
        <f>SUM(B13:B32)</f>
        <v>1971532</v>
      </c>
    </row>
    <row r="34" spans="1:26">
      <c r="A34" s="18" t="s">
        <v>22</v>
      </c>
      <c r="B34" s="17"/>
    </row>
    <row r="35" spans="1:26">
      <c r="A35" s="1" t="s">
        <v>6</v>
      </c>
      <c r="B35" s="7" t="s">
        <v>7</v>
      </c>
      <c r="C35" s="7" t="s">
        <v>7</v>
      </c>
      <c r="F35" s="12" t="s">
        <v>18</v>
      </c>
      <c r="G35" s="1">
        <f>G32/(2*B3*B3*B4)</f>
        <v>0.24801173172325672</v>
      </c>
      <c r="L35" s="1" t="s">
        <v>14</v>
      </c>
    </row>
    <row r="39" spans="1:26">
      <c r="A39" s="1" t="s">
        <v>13</v>
      </c>
    </row>
    <row r="41" spans="1:26" ht="42.75" customHeight="1">
      <c r="A41" s="14" t="s">
        <v>47</v>
      </c>
      <c r="B41" s="9">
        <v>20</v>
      </c>
    </row>
    <row r="42" spans="1:26">
      <c r="A42" s="8" t="s">
        <v>15</v>
      </c>
      <c r="B42" s="9">
        <v>1.2874229487021898</v>
      </c>
    </row>
    <row r="43" spans="1:26">
      <c r="A43" s="2" t="s">
        <v>8</v>
      </c>
      <c r="B43" s="10" t="s">
        <v>9</v>
      </c>
    </row>
    <row r="44" spans="1:26">
      <c r="A44" s="2"/>
      <c r="B44" s="10"/>
    </row>
    <row r="45" spans="1:26">
      <c r="A45" s="2"/>
      <c r="B45" s="10"/>
      <c r="C45" s="2" t="s">
        <v>23</v>
      </c>
    </row>
    <row r="47" spans="1:26">
      <c r="A47" s="23" t="s">
        <v>1</v>
      </c>
      <c r="B47" s="24" t="s">
        <v>16</v>
      </c>
      <c r="C47" s="24" t="s">
        <v>21</v>
      </c>
      <c r="E47" s="24" t="s">
        <v>19</v>
      </c>
      <c r="F47" s="24"/>
      <c r="G47" s="25" t="s">
        <v>11</v>
      </c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47.25" customHeight="1">
      <c r="A48" s="23"/>
      <c r="B48" s="24"/>
      <c r="C48" s="24"/>
      <c r="E48" s="24"/>
      <c r="F48" s="24"/>
      <c r="G48" s="11">
        <v>0</v>
      </c>
      <c r="H48" s="11">
        <v>0.418909829060852</v>
      </c>
      <c r="I48" s="11">
        <v>0.45153861784029076</v>
      </c>
      <c r="J48" s="11">
        <v>0.54933585295377885</v>
      </c>
      <c r="K48" s="11">
        <v>0.80060205274366325</v>
      </c>
      <c r="L48" s="11">
        <v>0.84870010969448928</v>
      </c>
      <c r="M48" s="11">
        <v>1.125761648115053</v>
      </c>
      <c r="N48" s="11">
        <v>1.1917104620261461</v>
      </c>
      <c r="O48" s="11">
        <v>1.3911446686119506</v>
      </c>
      <c r="P48" s="11">
        <v>1.442002653284882</v>
      </c>
      <c r="Q48" s="11">
        <v>1.5152433480817018</v>
      </c>
      <c r="R48" s="11">
        <v>1.5278663728070343</v>
      </c>
      <c r="S48" s="11">
        <v>1.5337148875147939</v>
      </c>
      <c r="T48" s="11">
        <v>1.6020018615261631</v>
      </c>
      <c r="U48" s="11">
        <v>1.683558368968652</v>
      </c>
      <c r="V48" s="11">
        <v>1.728588549829446</v>
      </c>
      <c r="W48" s="11">
        <v>1.773353588972105</v>
      </c>
      <c r="X48" s="11">
        <v>1.9085183535848336</v>
      </c>
      <c r="Y48" s="11">
        <v>2.0317219520784513</v>
      </c>
      <c r="Z48" s="11">
        <v>2.2241857963495044</v>
      </c>
    </row>
    <row r="49" spans="1:26">
      <c r="A49" s="23"/>
      <c r="B49" s="24"/>
      <c r="C49" s="24"/>
      <c r="E49" s="23" t="s">
        <v>10</v>
      </c>
      <c r="F49" s="11">
        <v>0</v>
      </c>
      <c r="G49" s="3">
        <f>ABS($F49-G$48)</f>
        <v>0</v>
      </c>
      <c r="H49" s="3">
        <f t="shared" ref="H49:Z62" si="4">ABS($F49-H$48)</f>
        <v>0.418909829060852</v>
      </c>
      <c r="I49" s="3">
        <f t="shared" si="4"/>
        <v>0.45153861784029076</v>
      </c>
      <c r="J49" s="3">
        <f t="shared" si="4"/>
        <v>0.54933585295377885</v>
      </c>
      <c r="K49" s="3">
        <f t="shared" si="4"/>
        <v>0.80060205274366325</v>
      </c>
      <c r="L49" s="3">
        <f t="shared" si="4"/>
        <v>0.84870010969448928</v>
      </c>
      <c r="M49" s="3">
        <f t="shared" si="4"/>
        <v>1.125761648115053</v>
      </c>
      <c r="N49" s="3">
        <f t="shared" si="4"/>
        <v>1.1917104620261461</v>
      </c>
      <c r="O49" s="3">
        <f t="shared" si="4"/>
        <v>1.3911446686119506</v>
      </c>
      <c r="P49" s="3">
        <f t="shared" si="4"/>
        <v>1.442002653284882</v>
      </c>
      <c r="Q49" s="3">
        <f t="shared" si="4"/>
        <v>1.5152433480817018</v>
      </c>
      <c r="R49" s="3">
        <f t="shared" si="4"/>
        <v>1.5278663728070343</v>
      </c>
      <c r="S49" s="3">
        <f t="shared" si="4"/>
        <v>1.5337148875147939</v>
      </c>
      <c r="T49" s="3">
        <f t="shared" si="4"/>
        <v>1.6020018615261631</v>
      </c>
      <c r="U49" s="3">
        <f t="shared" si="4"/>
        <v>1.683558368968652</v>
      </c>
      <c r="V49" s="3">
        <f t="shared" si="4"/>
        <v>1.728588549829446</v>
      </c>
      <c r="W49" s="3">
        <f t="shared" si="4"/>
        <v>1.773353588972105</v>
      </c>
      <c r="X49" s="3">
        <f t="shared" si="4"/>
        <v>1.9085183535848336</v>
      </c>
      <c r="Y49" s="3">
        <f t="shared" si="4"/>
        <v>2.0317219520784513</v>
      </c>
      <c r="Z49" s="3">
        <f t="shared" si="4"/>
        <v>2.2241857963495044</v>
      </c>
    </row>
    <row r="50" spans="1:26">
      <c r="A50" s="23"/>
      <c r="B50" s="24"/>
      <c r="C50" s="24"/>
      <c r="E50" s="23"/>
      <c r="F50" s="11">
        <v>0.418909829060852</v>
      </c>
      <c r="G50" s="3">
        <f t="shared" ref="G50:V68" si="5">ABS($F50-G$48)</f>
        <v>0.418909829060852</v>
      </c>
      <c r="H50" s="3">
        <f t="shared" si="4"/>
        <v>0</v>
      </c>
      <c r="I50" s="3">
        <f t="shared" si="4"/>
        <v>3.2628788779438755E-2</v>
      </c>
      <c r="J50" s="3">
        <f t="shared" si="4"/>
        <v>0.13042602389292685</v>
      </c>
      <c r="K50" s="3">
        <f t="shared" si="4"/>
        <v>0.38169222368281125</v>
      </c>
      <c r="L50" s="3">
        <f t="shared" si="4"/>
        <v>0.42979028063363728</v>
      </c>
      <c r="M50" s="3">
        <f t="shared" si="4"/>
        <v>0.70685181905420102</v>
      </c>
      <c r="N50" s="3">
        <f t="shared" si="4"/>
        <v>0.77280063296529411</v>
      </c>
      <c r="O50" s="3">
        <f t="shared" si="4"/>
        <v>0.97223483955109868</v>
      </c>
      <c r="P50" s="3">
        <f t="shared" si="4"/>
        <v>1.02309282422403</v>
      </c>
      <c r="Q50" s="3">
        <f t="shared" si="4"/>
        <v>1.0963335190208499</v>
      </c>
      <c r="R50" s="3">
        <f t="shared" si="4"/>
        <v>1.1089565437461824</v>
      </c>
      <c r="S50" s="3">
        <f t="shared" si="4"/>
        <v>1.114805058453942</v>
      </c>
      <c r="T50" s="3">
        <f t="shared" si="4"/>
        <v>1.1830920324653111</v>
      </c>
      <c r="U50" s="3">
        <f t="shared" si="4"/>
        <v>1.2646485399078</v>
      </c>
      <c r="V50" s="3">
        <f t="shared" si="4"/>
        <v>1.309678720768594</v>
      </c>
      <c r="W50" s="3">
        <f t="shared" si="4"/>
        <v>1.3544437599112531</v>
      </c>
      <c r="X50" s="3">
        <f t="shared" si="4"/>
        <v>1.4896085245239816</v>
      </c>
      <c r="Y50" s="3">
        <f t="shared" si="4"/>
        <v>1.6128121230175994</v>
      </c>
      <c r="Z50" s="3">
        <f t="shared" si="4"/>
        <v>1.8052759672886525</v>
      </c>
    </row>
    <row r="51" spans="1:26">
      <c r="A51" s="3" t="s">
        <v>4</v>
      </c>
      <c r="B51" s="4">
        <v>301492</v>
      </c>
      <c r="C51" s="3">
        <v>0</v>
      </c>
      <c r="E51" s="23"/>
      <c r="F51" s="11">
        <v>0.45153861784029076</v>
      </c>
      <c r="G51" s="3">
        <f t="shared" si="5"/>
        <v>0.45153861784029076</v>
      </c>
      <c r="H51" s="3">
        <f t="shared" si="4"/>
        <v>3.2628788779438755E-2</v>
      </c>
      <c r="I51" s="3">
        <f t="shared" si="4"/>
        <v>0</v>
      </c>
      <c r="J51" s="3">
        <f t="shared" si="4"/>
        <v>9.779723511348809E-2</v>
      </c>
      <c r="K51" s="3">
        <f t="shared" si="4"/>
        <v>0.34906343490337249</v>
      </c>
      <c r="L51" s="3">
        <f t="shared" si="4"/>
        <v>0.39716149185419852</v>
      </c>
      <c r="M51" s="3">
        <f t="shared" si="4"/>
        <v>0.67422303027476227</v>
      </c>
      <c r="N51" s="3">
        <f t="shared" si="4"/>
        <v>0.74017184418585535</v>
      </c>
      <c r="O51" s="3">
        <f t="shared" si="4"/>
        <v>0.93960605077165993</v>
      </c>
      <c r="P51" s="3">
        <f t="shared" si="4"/>
        <v>0.99046403544459127</v>
      </c>
      <c r="Q51" s="3">
        <f t="shared" si="4"/>
        <v>1.0637047302414111</v>
      </c>
      <c r="R51" s="3">
        <f t="shared" si="4"/>
        <v>1.0763277549667436</v>
      </c>
      <c r="S51" s="3">
        <f t="shared" si="4"/>
        <v>1.0821762696745032</v>
      </c>
      <c r="T51" s="3">
        <f t="shared" si="4"/>
        <v>1.1504632436858724</v>
      </c>
      <c r="U51" s="3">
        <f t="shared" si="4"/>
        <v>1.2320197511283613</v>
      </c>
      <c r="V51" s="3">
        <f t="shared" si="4"/>
        <v>1.2770499319891553</v>
      </c>
      <c r="W51" s="3">
        <f t="shared" si="4"/>
        <v>1.3218149711318143</v>
      </c>
      <c r="X51" s="3">
        <f t="shared" si="4"/>
        <v>1.4569797357445429</v>
      </c>
      <c r="Y51" s="3">
        <f t="shared" si="4"/>
        <v>1.5801833342381606</v>
      </c>
      <c r="Z51" s="3">
        <f t="shared" si="4"/>
        <v>1.7726471785092137</v>
      </c>
    </row>
    <row r="52" spans="1:26">
      <c r="A52" s="3" t="s">
        <v>24</v>
      </c>
      <c r="B52" s="4">
        <v>1671004</v>
      </c>
      <c r="C52" s="3">
        <v>0.418909829060852</v>
      </c>
      <c r="E52" s="23"/>
      <c r="F52" s="11">
        <v>0.54933585295377885</v>
      </c>
      <c r="G52" s="3">
        <f t="shared" si="5"/>
        <v>0.54933585295377885</v>
      </c>
      <c r="H52" s="3">
        <f t="shared" si="4"/>
        <v>0.13042602389292685</v>
      </c>
      <c r="I52" s="3">
        <f t="shared" si="4"/>
        <v>9.779723511348809E-2</v>
      </c>
      <c r="J52" s="3">
        <f t="shared" si="4"/>
        <v>0</v>
      </c>
      <c r="K52" s="3">
        <f t="shared" si="4"/>
        <v>0.2512661997898844</v>
      </c>
      <c r="L52" s="3">
        <f t="shared" si="4"/>
        <v>0.29936425674071043</v>
      </c>
      <c r="M52" s="3">
        <f t="shared" si="4"/>
        <v>0.57642579516127412</v>
      </c>
      <c r="N52" s="3">
        <f t="shared" si="4"/>
        <v>0.64237460907236721</v>
      </c>
      <c r="O52" s="3">
        <f t="shared" si="4"/>
        <v>0.84180881565817178</v>
      </c>
      <c r="P52" s="3">
        <f t="shared" si="4"/>
        <v>0.89266680033110313</v>
      </c>
      <c r="Q52" s="3">
        <f t="shared" si="4"/>
        <v>0.96590749512792295</v>
      </c>
      <c r="R52" s="3">
        <f t="shared" si="4"/>
        <v>0.97853051985325545</v>
      </c>
      <c r="S52" s="3">
        <f t="shared" si="4"/>
        <v>0.98437903456101505</v>
      </c>
      <c r="T52" s="3">
        <f t="shared" si="4"/>
        <v>1.0526660085723842</v>
      </c>
      <c r="U52" s="3">
        <f t="shared" si="4"/>
        <v>1.1342225160148731</v>
      </c>
      <c r="V52" s="3">
        <f t="shared" si="4"/>
        <v>1.1792526968756671</v>
      </c>
      <c r="W52" s="3">
        <f t="shared" si="4"/>
        <v>1.2240177360183262</v>
      </c>
      <c r="X52" s="3">
        <f t="shared" si="4"/>
        <v>1.3591825006310547</v>
      </c>
      <c r="Y52" s="3">
        <f t="shared" si="4"/>
        <v>1.4823860991246725</v>
      </c>
      <c r="Z52" s="3">
        <f t="shared" si="4"/>
        <v>1.6748499433957256</v>
      </c>
    </row>
    <row r="53" spans="1:26">
      <c r="A53" s="3" t="s">
        <v>43</v>
      </c>
      <c r="B53" s="4">
        <v>1328790</v>
      </c>
      <c r="C53" s="3">
        <v>0.45153861784029076</v>
      </c>
      <c r="E53" s="23"/>
      <c r="F53" s="11">
        <v>0.80060205274366325</v>
      </c>
      <c r="G53" s="3">
        <f t="shared" si="5"/>
        <v>0.80060205274366325</v>
      </c>
      <c r="H53" s="3">
        <f t="shared" si="4"/>
        <v>0.38169222368281125</v>
      </c>
      <c r="I53" s="3">
        <f t="shared" si="4"/>
        <v>0.34906343490337249</v>
      </c>
      <c r="J53" s="3">
        <f t="shared" si="4"/>
        <v>0.2512661997898844</v>
      </c>
      <c r="K53" s="3">
        <f t="shared" si="4"/>
        <v>0</v>
      </c>
      <c r="L53" s="3">
        <f t="shared" si="4"/>
        <v>4.8098056950826029E-2</v>
      </c>
      <c r="M53" s="3">
        <f t="shared" si="4"/>
        <v>0.32515959537138972</v>
      </c>
      <c r="N53" s="3">
        <f t="shared" si="4"/>
        <v>0.39110840928248281</v>
      </c>
      <c r="O53" s="3">
        <f t="shared" si="4"/>
        <v>0.59054261586828738</v>
      </c>
      <c r="P53" s="3">
        <f t="shared" si="4"/>
        <v>0.64140060054121872</v>
      </c>
      <c r="Q53" s="3">
        <f t="shared" si="4"/>
        <v>0.71464129533803855</v>
      </c>
      <c r="R53" s="3">
        <f t="shared" si="4"/>
        <v>0.72726432006337105</v>
      </c>
      <c r="S53" s="3">
        <f t="shared" si="4"/>
        <v>0.73311283477113065</v>
      </c>
      <c r="T53" s="3">
        <f t="shared" si="4"/>
        <v>0.80139980878249983</v>
      </c>
      <c r="U53" s="3">
        <f t="shared" si="4"/>
        <v>0.88295631622498871</v>
      </c>
      <c r="V53" s="3">
        <f t="shared" si="4"/>
        <v>0.92798649708578274</v>
      </c>
      <c r="W53" s="3">
        <f t="shared" si="4"/>
        <v>0.97275153622844179</v>
      </c>
      <c r="X53" s="3">
        <f t="shared" si="4"/>
        <v>1.1079163008411703</v>
      </c>
      <c r="Y53" s="3">
        <f t="shared" si="4"/>
        <v>1.231119899334788</v>
      </c>
      <c r="Z53" s="3">
        <f t="shared" si="4"/>
        <v>1.4235837436058412</v>
      </c>
    </row>
    <row r="54" spans="1:26">
      <c r="A54" s="3" t="s">
        <v>25</v>
      </c>
      <c r="B54" s="4">
        <v>182038</v>
      </c>
      <c r="C54" s="3">
        <v>0.54933585295377885</v>
      </c>
      <c r="E54" s="23"/>
      <c r="F54" s="11">
        <v>0.84870010969448928</v>
      </c>
      <c r="G54" s="3">
        <f t="shared" si="5"/>
        <v>0.84870010969448928</v>
      </c>
      <c r="H54" s="3">
        <f t="shared" si="4"/>
        <v>0.42979028063363728</v>
      </c>
      <c r="I54" s="3">
        <f t="shared" si="4"/>
        <v>0.39716149185419852</v>
      </c>
      <c r="J54" s="3">
        <f t="shared" si="4"/>
        <v>0.29936425674071043</v>
      </c>
      <c r="K54" s="3">
        <f t="shared" si="4"/>
        <v>4.8098056950826029E-2</v>
      </c>
      <c r="L54" s="3">
        <f t="shared" si="4"/>
        <v>0</v>
      </c>
      <c r="M54" s="3">
        <f t="shared" si="4"/>
        <v>0.27706153842056369</v>
      </c>
      <c r="N54" s="3">
        <f t="shared" si="4"/>
        <v>0.34301035233165678</v>
      </c>
      <c r="O54" s="3">
        <f t="shared" si="4"/>
        <v>0.54244455891746135</v>
      </c>
      <c r="P54" s="3">
        <f t="shared" si="4"/>
        <v>0.59330254359039269</v>
      </c>
      <c r="Q54" s="3">
        <f t="shared" si="4"/>
        <v>0.66654323838721252</v>
      </c>
      <c r="R54" s="3">
        <f t="shared" si="4"/>
        <v>0.67916626311254502</v>
      </c>
      <c r="S54" s="3">
        <f t="shared" si="4"/>
        <v>0.68501477782030462</v>
      </c>
      <c r="T54" s="3">
        <f t="shared" si="4"/>
        <v>0.7533017518316738</v>
      </c>
      <c r="U54" s="3">
        <f t="shared" si="4"/>
        <v>0.83485825927416268</v>
      </c>
      <c r="V54" s="3">
        <f t="shared" si="4"/>
        <v>0.87988844013495671</v>
      </c>
      <c r="W54" s="3">
        <f t="shared" si="4"/>
        <v>0.92465347927761576</v>
      </c>
      <c r="X54" s="3">
        <f t="shared" si="4"/>
        <v>1.0598182438903443</v>
      </c>
      <c r="Y54" s="3">
        <f t="shared" si="4"/>
        <v>1.183021842383962</v>
      </c>
      <c r="Z54" s="3">
        <f t="shared" si="4"/>
        <v>1.3754856866550151</v>
      </c>
    </row>
    <row r="55" spans="1:26">
      <c r="A55" s="3" t="s">
        <v>44</v>
      </c>
      <c r="B55" s="4">
        <v>249812</v>
      </c>
      <c r="C55" s="3">
        <v>0.80060205274366325</v>
      </c>
      <c r="E55" s="23"/>
      <c r="F55" s="11">
        <v>1.125761648115053</v>
      </c>
      <c r="G55" s="3">
        <f t="shared" si="5"/>
        <v>1.125761648115053</v>
      </c>
      <c r="H55" s="3">
        <f t="shared" si="4"/>
        <v>0.70685181905420102</v>
      </c>
      <c r="I55" s="3">
        <f t="shared" si="4"/>
        <v>0.67422303027476227</v>
      </c>
      <c r="J55" s="3">
        <f t="shared" si="4"/>
        <v>0.57642579516127412</v>
      </c>
      <c r="K55" s="3">
        <f t="shared" si="4"/>
        <v>0.32515959537138972</v>
      </c>
      <c r="L55" s="3">
        <f t="shared" si="4"/>
        <v>0.27706153842056369</v>
      </c>
      <c r="M55" s="3">
        <f t="shared" si="4"/>
        <v>0</v>
      </c>
      <c r="N55" s="3">
        <f t="shared" si="4"/>
        <v>6.5948813911093085E-2</v>
      </c>
      <c r="O55" s="3">
        <f t="shared" si="4"/>
        <v>0.26538302049689766</v>
      </c>
      <c r="P55" s="3">
        <f t="shared" si="4"/>
        <v>0.316241005169829</v>
      </c>
      <c r="Q55" s="3">
        <f t="shared" si="4"/>
        <v>0.38948169996664883</v>
      </c>
      <c r="R55" s="3">
        <f t="shared" si="4"/>
        <v>0.40210472469198133</v>
      </c>
      <c r="S55" s="3">
        <f t="shared" si="4"/>
        <v>0.40795323939974093</v>
      </c>
      <c r="T55" s="3">
        <f t="shared" si="4"/>
        <v>0.47624021341111011</v>
      </c>
      <c r="U55" s="3">
        <f t="shared" si="4"/>
        <v>0.55779672085359899</v>
      </c>
      <c r="V55" s="3">
        <f t="shared" si="4"/>
        <v>0.60282690171439302</v>
      </c>
      <c r="W55" s="3">
        <f t="shared" si="4"/>
        <v>0.64759194085705207</v>
      </c>
      <c r="X55" s="3">
        <f t="shared" si="4"/>
        <v>0.7827567054697806</v>
      </c>
      <c r="Y55" s="3">
        <f t="shared" si="4"/>
        <v>0.90596030396339833</v>
      </c>
      <c r="Z55" s="3">
        <f t="shared" si="4"/>
        <v>1.0984241482344514</v>
      </c>
    </row>
    <row r="56" spans="1:26">
      <c r="A56" s="3" t="s">
        <v>28</v>
      </c>
      <c r="B56" s="4">
        <v>471309</v>
      </c>
      <c r="C56" s="3">
        <v>0.84870010969448928</v>
      </c>
      <c r="E56" s="23"/>
      <c r="F56" s="11">
        <v>1.1917104620261461</v>
      </c>
      <c r="G56" s="3">
        <f t="shared" si="5"/>
        <v>1.1917104620261461</v>
      </c>
      <c r="H56" s="3">
        <f t="shared" si="4"/>
        <v>0.77280063296529411</v>
      </c>
      <c r="I56" s="3">
        <f t="shared" si="4"/>
        <v>0.74017184418585535</v>
      </c>
      <c r="J56" s="3">
        <f t="shared" si="4"/>
        <v>0.64237460907236721</v>
      </c>
      <c r="K56" s="3">
        <f t="shared" si="4"/>
        <v>0.39110840928248281</v>
      </c>
      <c r="L56" s="3">
        <f t="shared" si="4"/>
        <v>0.34301035233165678</v>
      </c>
      <c r="M56" s="3">
        <f t="shared" si="4"/>
        <v>6.5948813911093085E-2</v>
      </c>
      <c r="N56" s="3">
        <f t="shared" si="4"/>
        <v>0</v>
      </c>
      <c r="O56" s="3">
        <f t="shared" si="4"/>
        <v>0.19943420658580457</v>
      </c>
      <c r="P56" s="3">
        <f t="shared" si="4"/>
        <v>0.25029219125873592</v>
      </c>
      <c r="Q56" s="3">
        <f t="shared" si="4"/>
        <v>0.32353288605555575</v>
      </c>
      <c r="R56" s="3">
        <f t="shared" si="4"/>
        <v>0.33615591078088825</v>
      </c>
      <c r="S56" s="3">
        <f t="shared" si="4"/>
        <v>0.34200442548864785</v>
      </c>
      <c r="T56" s="3">
        <f t="shared" si="4"/>
        <v>0.41029139950001703</v>
      </c>
      <c r="U56" s="3">
        <f t="shared" si="4"/>
        <v>0.49184790694250591</v>
      </c>
      <c r="V56" s="3">
        <f t="shared" si="4"/>
        <v>0.53687808780329993</v>
      </c>
      <c r="W56" s="3">
        <f t="shared" si="4"/>
        <v>0.58164312694595899</v>
      </c>
      <c r="X56" s="3">
        <f t="shared" si="4"/>
        <v>0.71680789155868752</v>
      </c>
      <c r="Y56" s="3">
        <f t="shared" si="4"/>
        <v>0.84001149005230524</v>
      </c>
      <c r="Z56" s="3">
        <f t="shared" si="4"/>
        <v>1.0324753343233584</v>
      </c>
    </row>
    <row r="57" spans="1:26">
      <c r="A57" s="3" t="s">
        <v>29</v>
      </c>
      <c r="B57" s="4">
        <v>355315</v>
      </c>
      <c r="C57" s="3">
        <v>1.125761648115053</v>
      </c>
      <c r="E57" s="23"/>
      <c r="F57" s="11">
        <v>1.3911446686119506</v>
      </c>
      <c r="G57" s="3">
        <f t="shared" si="5"/>
        <v>1.3911446686119506</v>
      </c>
      <c r="H57" s="3">
        <f t="shared" si="4"/>
        <v>0.97223483955109868</v>
      </c>
      <c r="I57" s="3">
        <f t="shared" si="4"/>
        <v>0.93960605077165993</v>
      </c>
      <c r="J57" s="3">
        <f t="shared" si="4"/>
        <v>0.84180881565817178</v>
      </c>
      <c r="K57" s="3">
        <f t="shared" si="4"/>
        <v>0.59054261586828738</v>
      </c>
      <c r="L57" s="3">
        <f t="shared" si="4"/>
        <v>0.54244455891746135</v>
      </c>
      <c r="M57" s="3">
        <f t="shared" si="4"/>
        <v>0.26538302049689766</v>
      </c>
      <c r="N57" s="3">
        <f t="shared" si="4"/>
        <v>0.19943420658580457</v>
      </c>
      <c r="O57" s="3">
        <f t="shared" si="4"/>
        <v>0</v>
      </c>
      <c r="P57" s="3">
        <f t="shared" si="4"/>
        <v>5.0857984672931345E-2</v>
      </c>
      <c r="Q57" s="3">
        <f t="shared" si="4"/>
        <v>0.12409867946975117</v>
      </c>
      <c r="R57" s="3">
        <f t="shared" si="4"/>
        <v>0.13672170419508367</v>
      </c>
      <c r="S57" s="3">
        <f t="shared" si="4"/>
        <v>0.14257021890284327</v>
      </c>
      <c r="T57" s="3">
        <f t="shared" si="4"/>
        <v>0.21085719291421245</v>
      </c>
      <c r="U57" s="3">
        <f t="shared" si="4"/>
        <v>0.29241370035670133</v>
      </c>
      <c r="V57" s="3">
        <f t="shared" si="4"/>
        <v>0.33744388121749536</v>
      </c>
      <c r="W57" s="3">
        <f t="shared" si="4"/>
        <v>0.38220892036015441</v>
      </c>
      <c r="X57" s="3">
        <f t="shared" si="4"/>
        <v>0.51737368497288294</v>
      </c>
      <c r="Y57" s="3">
        <f t="shared" si="4"/>
        <v>0.64057728346650067</v>
      </c>
      <c r="Z57" s="3">
        <f t="shared" si="4"/>
        <v>0.83304112773755379</v>
      </c>
    </row>
    <row r="58" spans="1:26">
      <c r="A58" s="3" t="s">
        <v>30</v>
      </c>
      <c r="B58" s="4">
        <v>419565</v>
      </c>
      <c r="C58" s="3">
        <v>1.1917104620261461</v>
      </c>
      <c r="E58" s="23"/>
      <c r="F58" s="11">
        <v>1.442002653284882</v>
      </c>
      <c r="G58" s="3">
        <f t="shared" si="5"/>
        <v>1.442002653284882</v>
      </c>
      <c r="H58" s="3">
        <f t="shared" si="4"/>
        <v>1.02309282422403</v>
      </c>
      <c r="I58" s="3">
        <f t="shared" si="4"/>
        <v>0.99046403544459127</v>
      </c>
      <c r="J58" s="3">
        <f t="shared" si="4"/>
        <v>0.89266680033110313</v>
      </c>
      <c r="K58" s="3">
        <f t="shared" si="4"/>
        <v>0.64140060054121872</v>
      </c>
      <c r="L58" s="3">
        <f t="shared" si="4"/>
        <v>0.59330254359039269</v>
      </c>
      <c r="M58" s="3">
        <f t="shared" si="4"/>
        <v>0.316241005169829</v>
      </c>
      <c r="N58" s="3">
        <f t="shared" si="4"/>
        <v>0.25029219125873592</v>
      </c>
      <c r="O58" s="3">
        <f t="shared" si="4"/>
        <v>5.0857984672931345E-2</v>
      </c>
      <c r="P58" s="3">
        <f t="shared" si="4"/>
        <v>0</v>
      </c>
      <c r="Q58" s="3">
        <f t="shared" si="4"/>
        <v>7.3240694796819827E-2</v>
      </c>
      <c r="R58" s="3">
        <f t="shared" si="4"/>
        <v>8.5863719522152326E-2</v>
      </c>
      <c r="S58" s="3">
        <f t="shared" si="4"/>
        <v>9.1712234229911926E-2</v>
      </c>
      <c r="T58" s="3">
        <f t="shared" si="4"/>
        <v>0.15999920824128111</v>
      </c>
      <c r="U58" s="3">
        <f t="shared" si="4"/>
        <v>0.24155571568376999</v>
      </c>
      <c r="V58" s="3">
        <f t="shared" si="4"/>
        <v>0.28658589654456401</v>
      </c>
      <c r="W58" s="3">
        <f t="shared" si="4"/>
        <v>0.33135093568722307</v>
      </c>
      <c r="X58" s="3">
        <f t="shared" si="4"/>
        <v>0.4665157002999516</v>
      </c>
      <c r="Y58" s="3">
        <f t="shared" si="4"/>
        <v>0.58971929879356932</v>
      </c>
      <c r="Z58" s="3">
        <f t="shared" si="4"/>
        <v>0.78218314306462244</v>
      </c>
    </row>
    <row r="59" spans="1:26">
      <c r="A59" s="3" t="s">
        <v>33</v>
      </c>
      <c r="B59" s="4">
        <v>287533</v>
      </c>
      <c r="C59" s="3">
        <v>1.3911446686119506</v>
      </c>
      <c r="E59" s="23"/>
      <c r="F59" s="11">
        <v>1.5152433480817018</v>
      </c>
      <c r="G59" s="3">
        <f t="shared" si="5"/>
        <v>1.5152433480817018</v>
      </c>
      <c r="H59" s="3">
        <f t="shared" si="4"/>
        <v>1.0963335190208499</v>
      </c>
      <c r="I59" s="3">
        <f t="shared" si="4"/>
        <v>1.0637047302414111</v>
      </c>
      <c r="J59" s="3">
        <f t="shared" si="4"/>
        <v>0.96590749512792295</v>
      </c>
      <c r="K59" s="3">
        <f t="shared" si="4"/>
        <v>0.71464129533803855</v>
      </c>
      <c r="L59" s="3">
        <f t="shared" si="4"/>
        <v>0.66654323838721252</v>
      </c>
      <c r="M59" s="3">
        <f t="shared" si="4"/>
        <v>0.38948169996664883</v>
      </c>
      <c r="N59" s="3">
        <f t="shared" si="4"/>
        <v>0.32353288605555575</v>
      </c>
      <c r="O59" s="3">
        <f t="shared" si="4"/>
        <v>0.12409867946975117</v>
      </c>
      <c r="P59" s="3">
        <f t="shared" si="4"/>
        <v>7.3240694796819827E-2</v>
      </c>
      <c r="Q59" s="3">
        <f t="shared" si="4"/>
        <v>0</v>
      </c>
      <c r="R59" s="3">
        <f t="shared" si="4"/>
        <v>1.2623024725332499E-2</v>
      </c>
      <c r="S59" s="3">
        <f t="shared" si="4"/>
        <v>1.8471539433092099E-2</v>
      </c>
      <c r="T59" s="3">
        <f t="shared" si="4"/>
        <v>8.6758513444461283E-2</v>
      </c>
      <c r="U59" s="3">
        <f t="shared" si="4"/>
        <v>0.16831502088695016</v>
      </c>
      <c r="V59" s="3">
        <f t="shared" si="4"/>
        <v>0.21334520174774418</v>
      </c>
      <c r="W59" s="3">
        <f t="shared" si="4"/>
        <v>0.25811024089040324</v>
      </c>
      <c r="X59" s="3">
        <f t="shared" si="4"/>
        <v>0.39327500550313177</v>
      </c>
      <c r="Y59" s="3">
        <f t="shared" si="4"/>
        <v>0.5164786039967495</v>
      </c>
      <c r="Z59" s="3">
        <f t="shared" si="4"/>
        <v>0.70894244826780262</v>
      </c>
    </row>
    <row r="60" spans="1:26">
      <c r="A60" s="3" t="s">
        <v>31</v>
      </c>
      <c r="B60" s="4">
        <v>208044</v>
      </c>
      <c r="C60" s="3">
        <v>1.442002653284882</v>
      </c>
      <c r="E60" s="23"/>
      <c r="F60" s="11">
        <v>1.5278663728070343</v>
      </c>
      <c r="G60" s="3">
        <f t="shared" si="5"/>
        <v>1.5278663728070343</v>
      </c>
      <c r="H60" s="3">
        <f t="shared" si="4"/>
        <v>1.1089565437461824</v>
      </c>
      <c r="I60" s="3">
        <f t="shared" si="4"/>
        <v>1.0763277549667436</v>
      </c>
      <c r="J60" s="3">
        <f t="shared" si="4"/>
        <v>0.97853051985325545</v>
      </c>
      <c r="K60" s="3">
        <f t="shared" si="4"/>
        <v>0.72726432006337105</v>
      </c>
      <c r="L60" s="3">
        <f t="shared" si="4"/>
        <v>0.67916626311254502</v>
      </c>
      <c r="M60" s="3">
        <f t="shared" si="4"/>
        <v>0.40210472469198133</v>
      </c>
      <c r="N60" s="3">
        <f t="shared" si="4"/>
        <v>0.33615591078088825</v>
      </c>
      <c r="O60" s="3">
        <f t="shared" si="4"/>
        <v>0.13672170419508367</v>
      </c>
      <c r="P60" s="3">
        <f t="shared" si="4"/>
        <v>8.5863719522152326E-2</v>
      </c>
      <c r="Q60" s="3">
        <f t="shared" si="4"/>
        <v>1.2623024725332499E-2</v>
      </c>
      <c r="R60" s="3">
        <f t="shared" si="4"/>
        <v>0</v>
      </c>
      <c r="S60" s="3">
        <f t="shared" si="4"/>
        <v>5.8485147077596E-3</v>
      </c>
      <c r="T60" s="3">
        <f t="shared" si="4"/>
        <v>7.4135488719128784E-2</v>
      </c>
      <c r="U60" s="3">
        <f t="shared" si="4"/>
        <v>0.15569199616161766</v>
      </c>
      <c r="V60" s="3">
        <f t="shared" si="4"/>
        <v>0.20072217702241169</v>
      </c>
      <c r="W60" s="3">
        <f t="shared" si="4"/>
        <v>0.24548721616507074</v>
      </c>
      <c r="X60" s="3">
        <f t="shared" si="4"/>
        <v>0.38065198077779927</v>
      </c>
      <c r="Y60" s="3">
        <f t="shared" si="4"/>
        <v>0.503855579271417</v>
      </c>
      <c r="Z60" s="3">
        <f t="shared" si="4"/>
        <v>0.69631942354247012</v>
      </c>
    </row>
    <row r="61" spans="1:26">
      <c r="A61" s="3" t="s">
        <v>39</v>
      </c>
      <c r="B61" s="4">
        <v>527968</v>
      </c>
      <c r="C61" s="3">
        <v>1.5152433480817018</v>
      </c>
      <c r="E61" s="23"/>
      <c r="F61" s="11">
        <v>1.5337148875147939</v>
      </c>
      <c r="G61" s="3">
        <f t="shared" si="5"/>
        <v>1.5337148875147939</v>
      </c>
      <c r="H61" s="3">
        <f t="shared" si="4"/>
        <v>1.114805058453942</v>
      </c>
      <c r="I61" s="3">
        <f t="shared" si="4"/>
        <v>1.0821762696745032</v>
      </c>
      <c r="J61" s="3">
        <f t="shared" si="4"/>
        <v>0.98437903456101505</v>
      </c>
      <c r="K61" s="3">
        <f t="shared" si="4"/>
        <v>0.73311283477113065</v>
      </c>
      <c r="L61" s="3">
        <f t="shared" si="4"/>
        <v>0.68501477782030462</v>
      </c>
      <c r="M61" s="3">
        <f t="shared" si="4"/>
        <v>0.40795323939974093</v>
      </c>
      <c r="N61" s="3">
        <f t="shared" si="4"/>
        <v>0.34200442548864785</v>
      </c>
      <c r="O61" s="3">
        <f t="shared" si="4"/>
        <v>0.14257021890284327</v>
      </c>
      <c r="P61" s="3">
        <f t="shared" si="4"/>
        <v>9.1712234229911926E-2</v>
      </c>
      <c r="Q61" s="3">
        <f t="shared" si="4"/>
        <v>1.8471539433092099E-2</v>
      </c>
      <c r="R61" s="3">
        <f t="shared" si="4"/>
        <v>5.8485147077596E-3</v>
      </c>
      <c r="S61" s="3">
        <f t="shared" si="4"/>
        <v>0</v>
      </c>
      <c r="T61" s="3">
        <f t="shared" si="4"/>
        <v>6.8286974011369184E-2</v>
      </c>
      <c r="U61" s="3">
        <f t="shared" si="4"/>
        <v>0.14984348145385806</v>
      </c>
      <c r="V61" s="3">
        <f t="shared" si="4"/>
        <v>0.19487366231465209</v>
      </c>
      <c r="W61" s="3">
        <f t="shared" si="4"/>
        <v>0.23963870145731114</v>
      </c>
      <c r="X61" s="3">
        <f t="shared" si="4"/>
        <v>0.37480346607003967</v>
      </c>
      <c r="Y61" s="3">
        <f t="shared" si="4"/>
        <v>0.4980070645636574</v>
      </c>
      <c r="Z61" s="3">
        <f t="shared" si="4"/>
        <v>0.69047090883471052</v>
      </c>
    </row>
    <row r="62" spans="1:26">
      <c r="A62" s="3" t="s">
        <v>32</v>
      </c>
      <c r="B62" s="4">
        <v>261803</v>
      </c>
      <c r="C62" s="3">
        <v>1.5278663728070343</v>
      </c>
      <c r="E62" s="23"/>
      <c r="F62" s="11">
        <v>1.6020018615261631</v>
      </c>
      <c r="G62" s="3">
        <f t="shared" si="5"/>
        <v>1.6020018615261631</v>
      </c>
      <c r="H62" s="3">
        <f t="shared" si="4"/>
        <v>1.1830920324653111</v>
      </c>
      <c r="I62" s="3">
        <f t="shared" si="4"/>
        <v>1.1504632436858724</v>
      </c>
      <c r="J62" s="3">
        <f t="shared" si="4"/>
        <v>1.0526660085723842</v>
      </c>
      <c r="K62" s="3">
        <f t="shared" si="4"/>
        <v>0.80139980878249983</v>
      </c>
      <c r="L62" s="3">
        <f t="shared" si="4"/>
        <v>0.7533017518316738</v>
      </c>
      <c r="M62" s="3">
        <f t="shared" si="4"/>
        <v>0.47624021341111011</v>
      </c>
      <c r="N62" s="3">
        <f t="shared" si="4"/>
        <v>0.41029139950001703</v>
      </c>
      <c r="O62" s="3">
        <f t="shared" si="4"/>
        <v>0.21085719291421245</v>
      </c>
      <c r="P62" s="3">
        <f t="shared" ref="P62:Z68" si="6">ABS($F62-P$48)</f>
        <v>0.15999920824128111</v>
      </c>
      <c r="Q62" s="3">
        <f t="shared" si="6"/>
        <v>8.6758513444461283E-2</v>
      </c>
      <c r="R62" s="3">
        <f t="shared" si="6"/>
        <v>7.4135488719128784E-2</v>
      </c>
      <c r="S62" s="3">
        <f t="shared" si="6"/>
        <v>6.8286974011369184E-2</v>
      </c>
      <c r="T62" s="3">
        <f t="shared" si="6"/>
        <v>0</v>
      </c>
      <c r="U62" s="3">
        <f t="shared" si="6"/>
        <v>8.1556507442488879E-2</v>
      </c>
      <c r="V62" s="3">
        <f t="shared" si="6"/>
        <v>0.1265866883032829</v>
      </c>
      <c r="W62" s="3">
        <f t="shared" si="6"/>
        <v>0.17135172744594196</v>
      </c>
      <c r="X62" s="3">
        <f t="shared" si="6"/>
        <v>0.30651649205867049</v>
      </c>
      <c r="Y62" s="3">
        <f t="shared" si="6"/>
        <v>0.42972009055228821</v>
      </c>
      <c r="Z62" s="3">
        <f t="shared" si="6"/>
        <v>0.62218393482334133</v>
      </c>
    </row>
    <row r="63" spans="1:26">
      <c r="A63" s="3" t="s">
        <v>45</v>
      </c>
      <c r="B63" s="4">
        <v>391207</v>
      </c>
      <c r="C63" s="3">
        <v>1.5337148875147939</v>
      </c>
      <c r="E63" s="23"/>
      <c r="F63" s="11">
        <v>1.683558368968652</v>
      </c>
      <c r="G63" s="3">
        <f t="shared" si="5"/>
        <v>1.683558368968652</v>
      </c>
      <c r="H63" s="3">
        <f t="shared" si="5"/>
        <v>1.2646485399078</v>
      </c>
      <c r="I63" s="3">
        <f t="shared" si="5"/>
        <v>1.2320197511283613</v>
      </c>
      <c r="J63" s="3">
        <f t="shared" si="5"/>
        <v>1.1342225160148731</v>
      </c>
      <c r="K63" s="3">
        <f t="shared" si="5"/>
        <v>0.88295631622498871</v>
      </c>
      <c r="L63" s="3">
        <f t="shared" si="5"/>
        <v>0.83485825927416268</v>
      </c>
      <c r="M63" s="3">
        <f t="shared" si="5"/>
        <v>0.55779672085359899</v>
      </c>
      <c r="N63" s="3">
        <f t="shared" si="5"/>
        <v>0.49184790694250591</v>
      </c>
      <c r="O63" s="3">
        <f t="shared" si="5"/>
        <v>0.29241370035670133</v>
      </c>
      <c r="P63" s="3">
        <f t="shared" si="5"/>
        <v>0.24155571568376999</v>
      </c>
      <c r="Q63" s="3">
        <f t="shared" si="5"/>
        <v>0.16831502088695016</v>
      </c>
      <c r="R63" s="3">
        <f t="shared" si="5"/>
        <v>0.15569199616161766</v>
      </c>
      <c r="S63" s="3">
        <f t="shared" si="5"/>
        <v>0.14984348145385806</v>
      </c>
      <c r="T63" s="3">
        <f t="shared" si="5"/>
        <v>8.1556507442488879E-2</v>
      </c>
      <c r="U63" s="3">
        <f t="shared" si="5"/>
        <v>0</v>
      </c>
      <c r="V63" s="3">
        <f t="shared" si="5"/>
        <v>4.5030180860794022E-2</v>
      </c>
      <c r="W63" s="3">
        <f t="shared" si="6"/>
        <v>8.979522000345308E-2</v>
      </c>
      <c r="X63" s="3">
        <f t="shared" si="6"/>
        <v>0.22495998461618161</v>
      </c>
      <c r="Y63" s="3">
        <f t="shared" si="6"/>
        <v>0.34816358310979933</v>
      </c>
      <c r="Z63" s="3">
        <f t="shared" si="6"/>
        <v>0.54062742738085245</v>
      </c>
    </row>
    <row r="64" spans="1:26">
      <c r="A64" s="3" t="s">
        <v>38</v>
      </c>
      <c r="B64" s="4">
        <v>624219</v>
      </c>
      <c r="C64" s="3">
        <v>1.6020018615261631</v>
      </c>
      <c r="E64" s="23"/>
      <c r="F64" s="11">
        <v>1.728588549829446</v>
      </c>
      <c r="G64" s="3">
        <f t="shared" si="5"/>
        <v>1.728588549829446</v>
      </c>
      <c r="H64" s="3">
        <f t="shared" si="5"/>
        <v>1.309678720768594</v>
      </c>
      <c r="I64" s="3">
        <f t="shared" si="5"/>
        <v>1.2770499319891553</v>
      </c>
      <c r="J64" s="3">
        <f t="shared" si="5"/>
        <v>1.1792526968756671</v>
      </c>
      <c r="K64" s="3">
        <f t="shared" si="5"/>
        <v>0.92798649708578274</v>
      </c>
      <c r="L64" s="3">
        <f t="shared" si="5"/>
        <v>0.87988844013495671</v>
      </c>
      <c r="M64" s="3">
        <f t="shared" si="5"/>
        <v>0.60282690171439302</v>
      </c>
      <c r="N64" s="3">
        <f t="shared" si="5"/>
        <v>0.53687808780329993</v>
      </c>
      <c r="O64" s="3">
        <f t="shared" si="5"/>
        <v>0.33744388121749536</v>
      </c>
      <c r="P64" s="3">
        <f t="shared" si="5"/>
        <v>0.28658589654456401</v>
      </c>
      <c r="Q64" s="3">
        <f t="shared" si="5"/>
        <v>0.21334520174774418</v>
      </c>
      <c r="R64" s="3">
        <f t="shared" si="5"/>
        <v>0.20072217702241169</v>
      </c>
      <c r="S64" s="3">
        <f t="shared" si="5"/>
        <v>0.19487366231465209</v>
      </c>
      <c r="T64" s="3">
        <f t="shared" si="5"/>
        <v>0.1265866883032829</v>
      </c>
      <c r="U64" s="3">
        <f t="shared" si="5"/>
        <v>4.5030180860794022E-2</v>
      </c>
      <c r="V64" s="3">
        <f t="shared" si="5"/>
        <v>0</v>
      </c>
      <c r="W64" s="3">
        <f t="shared" si="6"/>
        <v>4.4765039142659058E-2</v>
      </c>
      <c r="X64" s="3">
        <f t="shared" si="6"/>
        <v>0.17992980375538759</v>
      </c>
      <c r="Y64" s="3">
        <f t="shared" si="6"/>
        <v>0.30313340224900531</v>
      </c>
      <c r="Z64" s="3">
        <f t="shared" si="6"/>
        <v>0.49559724652005843</v>
      </c>
    </row>
    <row r="65" spans="1:26">
      <c r="A65" s="3" t="s">
        <v>35</v>
      </c>
      <c r="B65" s="4">
        <v>356388</v>
      </c>
      <c r="C65" s="3">
        <v>1.683558368968652</v>
      </c>
      <c r="E65" s="23"/>
      <c r="F65" s="11">
        <v>1.773353588972105</v>
      </c>
      <c r="G65" s="3">
        <f t="shared" si="5"/>
        <v>1.773353588972105</v>
      </c>
      <c r="H65" s="3">
        <f t="shared" si="5"/>
        <v>1.3544437599112531</v>
      </c>
      <c r="I65" s="3">
        <f t="shared" si="5"/>
        <v>1.3218149711318143</v>
      </c>
      <c r="J65" s="3">
        <f t="shared" si="5"/>
        <v>1.2240177360183262</v>
      </c>
      <c r="K65" s="3">
        <f t="shared" si="5"/>
        <v>0.97275153622844179</v>
      </c>
      <c r="L65" s="3">
        <f t="shared" si="5"/>
        <v>0.92465347927761576</v>
      </c>
      <c r="M65" s="3">
        <f t="shared" si="5"/>
        <v>0.64759194085705207</v>
      </c>
      <c r="N65" s="3">
        <f t="shared" si="5"/>
        <v>0.58164312694595899</v>
      </c>
      <c r="O65" s="3">
        <f t="shared" si="5"/>
        <v>0.38220892036015441</v>
      </c>
      <c r="P65" s="3">
        <f t="shared" si="5"/>
        <v>0.33135093568722307</v>
      </c>
      <c r="Q65" s="3">
        <f t="shared" si="5"/>
        <v>0.25811024089040324</v>
      </c>
      <c r="R65" s="3">
        <f t="shared" si="5"/>
        <v>0.24548721616507074</v>
      </c>
      <c r="S65" s="3">
        <f t="shared" si="5"/>
        <v>0.23963870145731114</v>
      </c>
      <c r="T65" s="3">
        <f t="shared" si="5"/>
        <v>0.17135172744594196</v>
      </c>
      <c r="U65" s="3">
        <f t="shared" si="5"/>
        <v>8.979522000345308E-2</v>
      </c>
      <c r="V65" s="3">
        <f t="shared" si="5"/>
        <v>4.4765039142659058E-2</v>
      </c>
      <c r="W65" s="3">
        <f t="shared" si="6"/>
        <v>0</v>
      </c>
      <c r="X65" s="3">
        <f t="shared" si="6"/>
        <v>0.13516476461272853</v>
      </c>
      <c r="Y65" s="3">
        <f t="shared" si="6"/>
        <v>0.25836836310634625</v>
      </c>
      <c r="Z65" s="3">
        <f t="shared" si="6"/>
        <v>0.45083220737739937</v>
      </c>
    </row>
    <row r="66" spans="1:26">
      <c r="A66" s="3" t="s">
        <v>41</v>
      </c>
      <c r="B66" s="4">
        <v>520656</v>
      </c>
      <c r="C66" s="3">
        <v>1.728588549829446</v>
      </c>
      <c r="E66" s="23"/>
      <c r="F66" s="11">
        <v>1.9085183535848336</v>
      </c>
      <c r="G66" s="3">
        <f t="shared" si="5"/>
        <v>1.9085183535848336</v>
      </c>
      <c r="H66" s="3">
        <f t="shared" si="5"/>
        <v>1.4896085245239816</v>
      </c>
      <c r="I66" s="3">
        <f t="shared" si="5"/>
        <v>1.4569797357445429</v>
      </c>
      <c r="J66" s="3">
        <f t="shared" si="5"/>
        <v>1.3591825006310547</v>
      </c>
      <c r="K66" s="3">
        <f t="shared" si="5"/>
        <v>1.1079163008411703</v>
      </c>
      <c r="L66" s="3">
        <f t="shared" si="5"/>
        <v>1.0598182438903443</v>
      </c>
      <c r="M66" s="3">
        <f t="shared" si="5"/>
        <v>0.7827567054697806</v>
      </c>
      <c r="N66" s="3">
        <f t="shared" si="5"/>
        <v>0.71680789155868752</v>
      </c>
      <c r="O66" s="3">
        <f t="shared" si="5"/>
        <v>0.51737368497288294</v>
      </c>
      <c r="P66" s="3">
        <f t="shared" si="5"/>
        <v>0.4665157002999516</v>
      </c>
      <c r="Q66" s="3">
        <f t="shared" si="5"/>
        <v>0.39327500550313177</v>
      </c>
      <c r="R66" s="3">
        <f t="shared" si="5"/>
        <v>0.38065198077779927</v>
      </c>
      <c r="S66" s="3">
        <f t="shared" si="5"/>
        <v>0.37480346607003967</v>
      </c>
      <c r="T66" s="3">
        <f t="shared" si="5"/>
        <v>0.30651649205867049</v>
      </c>
      <c r="U66" s="3">
        <f t="shared" si="5"/>
        <v>0.22495998461618161</v>
      </c>
      <c r="V66" s="3">
        <f t="shared" si="5"/>
        <v>0.17992980375538759</v>
      </c>
      <c r="W66" s="3">
        <f t="shared" si="6"/>
        <v>0.13516476461272853</v>
      </c>
      <c r="X66" s="3">
        <f t="shared" si="6"/>
        <v>0</v>
      </c>
      <c r="Y66" s="3">
        <f t="shared" si="6"/>
        <v>0.12320359849361773</v>
      </c>
      <c r="Z66" s="3">
        <f t="shared" si="6"/>
        <v>0.31566744276467085</v>
      </c>
    </row>
    <row r="67" spans="1:26">
      <c r="A67" s="3" t="s">
        <v>36</v>
      </c>
      <c r="B67" s="4">
        <v>338342</v>
      </c>
      <c r="C67" s="3">
        <v>1.773353588972105</v>
      </c>
      <c r="E67" s="23"/>
      <c r="F67" s="11">
        <v>2.0317219520784513</v>
      </c>
      <c r="G67" s="3">
        <f t="shared" si="5"/>
        <v>2.0317219520784513</v>
      </c>
      <c r="H67" s="3">
        <f t="shared" si="5"/>
        <v>1.6128121230175994</v>
      </c>
      <c r="I67" s="3">
        <f t="shared" si="5"/>
        <v>1.5801833342381606</v>
      </c>
      <c r="J67" s="3">
        <f t="shared" si="5"/>
        <v>1.4823860991246725</v>
      </c>
      <c r="K67" s="3">
        <f t="shared" si="5"/>
        <v>1.231119899334788</v>
      </c>
      <c r="L67" s="3">
        <f t="shared" si="5"/>
        <v>1.183021842383962</v>
      </c>
      <c r="M67" s="3">
        <f t="shared" si="5"/>
        <v>0.90596030396339833</v>
      </c>
      <c r="N67" s="3">
        <f t="shared" si="5"/>
        <v>0.84001149005230524</v>
      </c>
      <c r="O67" s="3">
        <f t="shared" si="5"/>
        <v>0.64057728346650067</v>
      </c>
      <c r="P67" s="3">
        <f t="shared" si="5"/>
        <v>0.58971929879356932</v>
      </c>
      <c r="Q67" s="3">
        <f t="shared" si="5"/>
        <v>0.5164786039967495</v>
      </c>
      <c r="R67" s="3">
        <f t="shared" si="5"/>
        <v>0.503855579271417</v>
      </c>
      <c r="S67" s="3">
        <f t="shared" si="5"/>
        <v>0.4980070645636574</v>
      </c>
      <c r="T67" s="3">
        <f t="shared" si="5"/>
        <v>0.42972009055228821</v>
      </c>
      <c r="U67" s="3">
        <f t="shared" si="5"/>
        <v>0.34816358310979933</v>
      </c>
      <c r="V67" s="3">
        <f t="shared" si="5"/>
        <v>0.30313340224900531</v>
      </c>
      <c r="W67" s="3">
        <f t="shared" si="6"/>
        <v>0.25836836310634625</v>
      </c>
      <c r="X67" s="3">
        <f t="shared" si="6"/>
        <v>0.12320359849361773</v>
      </c>
      <c r="Y67" s="3">
        <f t="shared" si="6"/>
        <v>0</v>
      </c>
      <c r="Z67" s="3">
        <f t="shared" si="6"/>
        <v>0.19246384427105312</v>
      </c>
    </row>
    <row r="68" spans="1:26">
      <c r="A68" s="3" t="s">
        <v>46</v>
      </c>
      <c r="B68" s="4">
        <v>314380</v>
      </c>
      <c r="C68" s="3">
        <v>1.9085183535848336</v>
      </c>
      <c r="E68" s="23"/>
      <c r="F68" s="11">
        <v>2.2241857963495044</v>
      </c>
      <c r="G68" s="3">
        <f t="shared" si="5"/>
        <v>2.2241857963495044</v>
      </c>
      <c r="H68" s="3">
        <f t="shared" si="5"/>
        <v>1.8052759672886525</v>
      </c>
      <c r="I68" s="3">
        <f t="shared" si="5"/>
        <v>1.7726471785092137</v>
      </c>
      <c r="J68" s="3">
        <f t="shared" si="5"/>
        <v>1.6748499433957256</v>
      </c>
      <c r="K68" s="3">
        <f t="shared" si="5"/>
        <v>1.4235837436058412</v>
      </c>
      <c r="L68" s="3">
        <f t="shared" si="5"/>
        <v>1.3754856866550151</v>
      </c>
      <c r="M68" s="3">
        <f t="shared" si="5"/>
        <v>1.0984241482344514</v>
      </c>
      <c r="N68" s="3">
        <f t="shared" si="5"/>
        <v>1.0324753343233584</v>
      </c>
      <c r="O68" s="3">
        <f t="shared" si="5"/>
        <v>0.83304112773755379</v>
      </c>
      <c r="P68" s="3">
        <f t="shared" si="5"/>
        <v>0.78218314306462244</v>
      </c>
      <c r="Q68" s="3">
        <f t="shared" si="5"/>
        <v>0.70894244826780262</v>
      </c>
      <c r="R68" s="3">
        <f t="shared" si="5"/>
        <v>0.69631942354247012</v>
      </c>
      <c r="S68" s="3">
        <f t="shared" si="5"/>
        <v>0.69047090883471052</v>
      </c>
      <c r="T68" s="3">
        <f t="shared" si="5"/>
        <v>0.62218393482334133</v>
      </c>
      <c r="U68" s="3">
        <f t="shared" si="5"/>
        <v>0.54062742738085245</v>
      </c>
      <c r="V68" s="3">
        <f t="shared" si="5"/>
        <v>0.49559724652005843</v>
      </c>
      <c r="W68" s="3">
        <f t="shared" si="6"/>
        <v>0.45083220737739937</v>
      </c>
      <c r="X68" s="3">
        <f t="shared" si="6"/>
        <v>0.31566744276467085</v>
      </c>
      <c r="Y68" s="3">
        <f t="shared" si="6"/>
        <v>0.19246384427105312</v>
      </c>
      <c r="Z68" s="3">
        <f t="shared" si="6"/>
        <v>0</v>
      </c>
    </row>
    <row r="69" spans="1:26">
      <c r="A69" s="3" t="s">
        <v>40</v>
      </c>
      <c r="B69" s="4">
        <v>295316</v>
      </c>
      <c r="C69" s="3">
        <v>2.0317219520784513</v>
      </c>
    </row>
    <row r="70" spans="1:26">
      <c r="A70" s="3" t="s">
        <v>42</v>
      </c>
      <c r="B70" s="4">
        <v>494563</v>
      </c>
      <c r="C70" s="3">
        <v>2.2241857963495044</v>
      </c>
      <c r="F70" s="13" t="s">
        <v>12</v>
      </c>
      <c r="G70">
        <f>SUM(G49:Z68)</f>
        <v>261.38589611292065</v>
      </c>
    </row>
    <row r="71" spans="1:26">
      <c r="A71" s="15" t="s">
        <v>5</v>
      </c>
      <c r="B71" s="16">
        <f>SUM(B51:B70)</f>
        <v>9599744</v>
      </c>
    </row>
    <row r="72" spans="1:26">
      <c r="A72" s="18" t="s">
        <v>22</v>
      </c>
      <c r="B72" s="19"/>
    </row>
    <row r="73" spans="1:26">
      <c r="A73" s="1" t="s">
        <v>6</v>
      </c>
      <c r="B73" s="7" t="s">
        <v>7</v>
      </c>
      <c r="C73" s="7" t="s">
        <v>7</v>
      </c>
      <c r="F73" s="12" t="s">
        <v>18</v>
      </c>
      <c r="G73" s="1">
        <f>G70/(2*B41*B41*B42)</f>
        <v>0.25378790277936192</v>
      </c>
      <c r="L73" s="1" t="s">
        <v>17</v>
      </c>
    </row>
  </sheetData>
  <mergeCells count="12">
    <mergeCell ref="G47:Z47"/>
    <mergeCell ref="E49:E68"/>
    <mergeCell ref="C9:C12"/>
    <mergeCell ref="B9:B12"/>
    <mergeCell ref="G9:Z9"/>
    <mergeCell ref="A9:A12"/>
    <mergeCell ref="A47:A50"/>
    <mergeCell ref="B47:B50"/>
    <mergeCell ref="C47:C50"/>
    <mergeCell ref="E11:E30"/>
    <mergeCell ref="E9:F10"/>
    <mergeCell ref="E47:F4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Gini_index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2024-02-25T13:27:07Z</dcterms:created>
  <dcterms:modified xsi:type="dcterms:W3CDTF">2024-03-03T08:59:39Z</dcterms:modified>
</cp:coreProperties>
</file>