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ctora\MSC\فوق لیسانس\theses\seminar\exel\بانک داده ها\"/>
    </mc:Choice>
  </mc:AlternateContent>
  <bookViews>
    <workbookView xWindow="0" yWindow="450" windowWidth="15345" windowHeight="4050" firstSheet="3" activeTab="5"/>
  </bookViews>
  <sheets>
    <sheet name="مقدار آب" sheetId="1" r:id="rId1"/>
    <sheet name="germin" sheetId="7" r:id="rId2"/>
    <sheet name="جوانه زنی روزانه" sheetId="2" r:id="rId3"/>
    <sheet name="شاخص جوانه زنی اصلی" sheetId="3" r:id="rId4"/>
    <sheet name="شاخص جوانه زنی نرمال" sheetId="4" r:id="rId5"/>
    <sheet name="تبدیل واحد مالون دی آلدئید " sheetId="6" r:id="rId6"/>
    <sheet name="مالون دی ادئید دو گونه" sheetId="8" r:id="rId7"/>
    <sheet name="کاتالاز دو گونه" sheetId="9" r:id="rId8"/>
    <sheet name="پروتئین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H4" i="11" s="1"/>
  <c r="G5" i="11"/>
  <c r="H5" i="11" s="1"/>
  <c r="G6" i="11"/>
  <c r="H6" i="11" s="1"/>
  <c r="G7" i="11"/>
  <c r="H7" i="11" s="1"/>
  <c r="G8" i="11"/>
  <c r="H8" i="11" s="1"/>
  <c r="G9" i="11"/>
  <c r="H9" i="11" s="1"/>
  <c r="G10" i="11"/>
  <c r="H10" i="11" s="1"/>
  <c r="G11" i="11"/>
  <c r="H11" i="11" s="1"/>
  <c r="G12" i="11"/>
  <c r="H12" i="11" s="1"/>
  <c r="G13" i="11"/>
  <c r="H13" i="11" s="1"/>
  <c r="G14" i="11"/>
  <c r="H14" i="11" s="1"/>
  <c r="G15" i="11"/>
  <c r="H15" i="11" s="1"/>
  <c r="G16" i="11"/>
  <c r="H16" i="11" s="1"/>
  <c r="G17" i="11"/>
  <c r="H17" i="11" s="1"/>
  <c r="G18" i="11"/>
  <c r="H18" i="11" s="1"/>
  <c r="G19" i="11"/>
  <c r="H19" i="11" s="1"/>
  <c r="G20" i="11"/>
  <c r="H20" i="11" s="1"/>
  <c r="G21" i="11"/>
  <c r="H21" i="11" s="1"/>
  <c r="G22" i="11"/>
  <c r="H22" i="11" s="1"/>
  <c r="G23" i="11"/>
  <c r="H23" i="11" s="1"/>
  <c r="G24" i="11"/>
  <c r="H24" i="11" s="1"/>
  <c r="G25" i="11"/>
  <c r="H25" i="11" s="1"/>
  <c r="G26" i="11"/>
  <c r="H26" i="11" s="1"/>
  <c r="G27" i="11"/>
  <c r="H27" i="11" s="1"/>
  <c r="G28" i="11"/>
  <c r="H28" i="11" s="1"/>
  <c r="G29" i="11"/>
  <c r="H29" i="11" s="1"/>
  <c r="G30" i="11"/>
  <c r="H30" i="11" s="1"/>
  <c r="G31" i="11"/>
  <c r="H31" i="11" s="1"/>
  <c r="G32" i="11"/>
  <c r="H32" i="11" s="1"/>
  <c r="G33" i="11"/>
  <c r="H33" i="11" s="1"/>
  <c r="G34" i="11"/>
  <c r="H34" i="11" s="1"/>
  <c r="G35" i="11"/>
  <c r="H35" i="11" s="1"/>
  <c r="G36" i="11"/>
  <c r="H36" i="11" s="1"/>
  <c r="G37" i="11"/>
  <c r="H37" i="11" s="1"/>
  <c r="G38" i="11"/>
  <c r="H38" i="11" s="1"/>
  <c r="G39" i="11"/>
  <c r="H39" i="11" s="1"/>
  <c r="G40" i="11"/>
  <c r="H40" i="11" s="1"/>
  <c r="G41" i="11"/>
  <c r="H41" i="11" s="1"/>
  <c r="G42" i="1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G50" i="11"/>
  <c r="H50" i="11" s="1"/>
  <c r="G51" i="11"/>
  <c r="H51" i="11" s="1"/>
  <c r="G52" i="11"/>
  <c r="H52" i="11" s="1"/>
  <c r="G53" i="11"/>
  <c r="H53" i="11" s="1"/>
  <c r="G54" i="11"/>
  <c r="H54" i="11" s="1"/>
  <c r="G55" i="11"/>
  <c r="H55" i="11" s="1"/>
  <c r="G56" i="11"/>
  <c r="H56" i="11" s="1"/>
  <c r="G57" i="11"/>
  <c r="H57" i="11" s="1"/>
  <c r="G58" i="11"/>
  <c r="H58" i="11" s="1"/>
  <c r="G59" i="11"/>
  <c r="H59" i="11" s="1"/>
  <c r="G60" i="11"/>
  <c r="H60" i="11" s="1"/>
  <c r="G61" i="11"/>
  <c r="H61" i="11" s="1"/>
  <c r="G62" i="11"/>
  <c r="H62" i="11" s="1"/>
  <c r="G63" i="11"/>
  <c r="H63" i="11" s="1"/>
  <c r="G64" i="11"/>
  <c r="H64" i="11" s="1"/>
  <c r="G65" i="11"/>
  <c r="H65" i="11" s="1"/>
  <c r="G66" i="11"/>
  <c r="H66" i="11" s="1"/>
  <c r="G67" i="11"/>
  <c r="H67" i="11" s="1"/>
  <c r="G68" i="11"/>
  <c r="H68" i="11" s="1"/>
  <c r="G69" i="11"/>
  <c r="H69" i="11" s="1"/>
  <c r="G70" i="11"/>
  <c r="H70" i="11" s="1"/>
  <c r="G71" i="11"/>
  <c r="H71" i="11" s="1"/>
  <c r="G72" i="11"/>
  <c r="H72" i="11" s="1"/>
  <c r="G73" i="11"/>
  <c r="H73" i="11" s="1"/>
  <c r="G74" i="11"/>
  <c r="H74" i="11" s="1"/>
  <c r="G75" i="11"/>
  <c r="H75" i="11" s="1"/>
  <c r="G76" i="11"/>
  <c r="H76" i="11" s="1"/>
  <c r="G77" i="11"/>
  <c r="H77" i="11" s="1"/>
  <c r="G78" i="11"/>
  <c r="H78" i="11" s="1"/>
  <c r="G79" i="11"/>
  <c r="H79" i="11" s="1"/>
  <c r="G80" i="11"/>
  <c r="H80" i="11" s="1"/>
  <c r="G81" i="11"/>
  <c r="H81" i="11" s="1"/>
  <c r="G82" i="11"/>
  <c r="H82" i="11" s="1"/>
  <c r="G83" i="11"/>
  <c r="H83" i="11" s="1"/>
  <c r="G84" i="11"/>
  <c r="H84" i="11" s="1"/>
  <c r="G85" i="11"/>
  <c r="H85" i="11" s="1"/>
  <c r="G86" i="11"/>
  <c r="H86" i="11" s="1"/>
  <c r="G87" i="11"/>
  <c r="H87" i="11" s="1"/>
  <c r="G88" i="11"/>
  <c r="H88" i="11" s="1"/>
  <c r="G89" i="11"/>
  <c r="H89" i="11" s="1"/>
  <c r="G90" i="11"/>
  <c r="H90" i="11" s="1"/>
  <c r="G91" i="11"/>
  <c r="H91" i="11" s="1"/>
  <c r="G92" i="11"/>
  <c r="H92" i="11" s="1"/>
  <c r="G93" i="11"/>
  <c r="H93" i="11" s="1"/>
  <c r="G94" i="11"/>
  <c r="H94" i="11" s="1"/>
  <c r="G95" i="11"/>
  <c r="H95" i="11" s="1"/>
  <c r="G96" i="11"/>
  <c r="H96" i="11" s="1"/>
  <c r="G97" i="11"/>
  <c r="H97" i="11" s="1"/>
  <c r="G98" i="11"/>
  <c r="H98" i="11" s="1"/>
  <c r="G99" i="11"/>
  <c r="H99" i="11" s="1"/>
  <c r="G100" i="11"/>
  <c r="H100" i="11" s="1"/>
  <c r="G101" i="11"/>
  <c r="H101" i="11" s="1"/>
  <c r="G102" i="11"/>
  <c r="H102" i="11" s="1"/>
  <c r="G103" i="11"/>
  <c r="H103" i="11" s="1"/>
  <c r="G104" i="11"/>
  <c r="H104" i="11" s="1"/>
  <c r="G105" i="11"/>
  <c r="H105" i="11" s="1"/>
  <c r="G106" i="11"/>
  <c r="H106" i="11" s="1"/>
  <c r="G107" i="11"/>
  <c r="H107" i="11" s="1"/>
  <c r="G108" i="11"/>
  <c r="H108" i="11" s="1"/>
  <c r="G109" i="11"/>
  <c r="H109" i="11" s="1"/>
  <c r="G110" i="11"/>
  <c r="H110" i="11" s="1"/>
  <c r="G3" i="11"/>
  <c r="H3" i="11" s="1"/>
  <c r="S34" i="6" l="1"/>
  <c r="T34" i="6" s="1"/>
  <c r="U34" i="6" s="1"/>
  <c r="V34" i="6" s="1"/>
  <c r="S50" i="6"/>
  <c r="T50" i="6" s="1"/>
  <c r="U50" i="6" s="1"/>
  <c r="V50" i="6" s="1"/>
  <c r="R3" i="6"/>
  <c r="S3" i="6" s="1"/>
  <c r="T3" i="6" s="1"/>
  <c r="U3" i="6" s="1"/>
  <c r="V3" i="6" s="1"/>
  <c r="R4" i="6"/>
  <c r="R5" i="6"/>
  <c r="S5" i="6" s="1"/>
  <c r="T5" i="6" s="1"/>
  <c r="U5" i="6" s="1"/>
  <c r="V5" i="6" s="1"/>
  <c r="R6" i="6"/>
  <c r="S6" i="6" s="1"/>
  <c r="T6" i="6" s="1"/>
  <c r="U6" i="6" s="1"/>
  <c r="V6" i="6" s="1"/>
  <c r="R7" i="6"/>
  <c r="S7" i="6" s="1"/>
  <c r="T7" i="6" s="1"/>
  <c r="U7" i="6" s="1"/>
  <c r="V7" i="6" s="1"/>
  <c r="R8" i="6"/>
  <c r="R9" i="6"/>
  <c r="R10" i="6"/>
  <c r="S10" i="6" s="1"/>
  <c r="T10" i="6" s="1"/>
  <c r="U10" i="6" s="1"/>
  <c r="V10" i="6" s="1"/>
  <c r="R11" i="6"/>
  <c r="S11" i="6" s="1"/>
  <c r="T11" i="6" s="1"/>
  <c r="U11" i="6" s="1"/>
  <c r="V11" i="6" s="1"/>
  <c r="R12" i="6"/>
  <c r="R13" i="6"/>
  <c r="S13" i="6" s="1"/>
  <c r="T13" i="6" s="1"/>
  <c r="U13" i="6" s="1"/>
  <c r="V13" i="6" s="1"/>
  <c r="R14" i="6"/>
  <c r="S14" i="6" s="1"/>
  <c r="T14" i="6" s="1"/>
  <c r="U14" i="6" s="1"/>
  <c r="V14" i="6" s="1"/>
  <c r="R15" i="6"/>
  <c r="S15" i="6" s="1"/>
  <c r="T15" i="6" s="1"/>
  <c r="U15" i="6" s="1"/>
  <c r="V15" i="6" s="1"/>
  <c r="R16" i="6"/>
  <c r="R17" i="6"/>
  <c r="R18" i="6"/>
  <c r="S18" i="6" s="1"/>
  <c r="T18" i="6" s="1"/>
  <c r="U18" i="6" s="1"/>
  <c r="V18" i="6" s="1"/>
  <c r="R19" i="6"/>
  <c r="S19" i="6" s="1"/>
  <c r="T19" i="6" s="1"/>
  <c r="U19" i="6" s="1"/>
  <c r="V19" i="6" s="1"/>
  <c r="R20" i="6"/>
  <c r="S20" i="6" s="1"/>
  <c r="T20" i="6" s="1"/>
  <c r="U20" i="6" s="1"/>
  <c r="V20" i="6" s="1"/>
  <c r="R21" i="6"/>
  <c r="S21" i="6" s="1"/>
  <c r="T21" i="6" s="1"/>
  <c r="U21" i="6" s="1"/>
  <c r="V21" i="6" s="1"/>
  <c r="R22" i="6"/>
  <c r="R23" i="6"/>
  <c r="S23" i="6" s="1"/>
  <c r="T23" i="6" s="1"/>
  <c r="U23" i="6" s="1"/>
  <c r="V23" i="6" s="1"/>
  <c r="R24" i="6"/>
  <c r="S24" i="6" s="1"/>
  <c r="T24" i="6" s="1"/>
  <c r="U24" i="6" s="1"/>
  <c r="V24" i="6" s="1"/>
  <c r="R25" i="6"/>
  <c r="S25" i="6" s="1"/>
  <c r="T25" i="6" s="1"/>
  <c r="U25" i="6" s="1"/>
  <c r="V25" i="6" s="1"/>
  <c r="R26" i="6"/>
  <c r="S26" i="6" s="1"/>
  <c r="T26" i="6" s="1"/>
  <c r="U26" i="6" s="1"/>
  <c r="V26" i="6" s="1"/>
  <c r="R27" i="6"/>
  <c r="S27" i="6" s="1"/>
  <c r="T27" i="6" s="1"/>
  <c r="U27" i="6" s="1"/>
  <c r="V27" i="6" s="1"/>
  <c r="R28" i="6"/>
  <c r="S28" i="6" s="1"/>
  <c r="T28" i="6" s="1"/>
  <c r="U28" i="6" s="1"/>
  <c r="V28" i="6" s="1"/>
  <c r="R29" i="6"/>
  <c r="S29" i="6" s="1"/>
  <c r="T29" i="6" s="1"/>
  <c r="U29" i="6" s="1"/>
  <c r="V29" i="6" s="1"/>
  <c r="R30" i="6"/>
  <c r="S30" i="6" s="1"/>
  <c r="T30" i="6" s="1"/>
  <c r="U30" i="6" s="1"/>
  <c r="V30" i="6" s="1"/>
  <c r="R31" i="6"/>
  <c r="S31" i="6" s="1"/>
  <c r="T31" i="6" s="1"/>
  <c r="U31" i="6" s="1"/>
  <c r="V31" i="6" s="1"/>
  <c r="R32" i="6"/>
  <c r="S32" i="6" s="1"/>
  <c r="T32" i="6" s="1"/>
  <c r="U32" i="6" s="1"/>
  <c r="V32" i="6" s="1"/>
  <c r="R33" i="6"/>
  <c r="R34" i="6"/>
  <c r="R35" i="6"/>
  <c r="S35" i="6" s="1"/>
  <c r="T35" i="6" s="1"/>
  <c r="U35" i="6" s="1"/>
  <c r="V35" i="6" s="1"/>
  <c r="R36" i="6"/>
  <c r="S36" i="6" s="1"/>
  <c r="T36" i="6" s="1"/>
  <c r="U36" i="6" s="1"/>
  <c r="V36" i="6" s="1"/>
  <c r="R37" i="6"/>
  <c r="S37" i="6" s="1"/>
  <c r="T37" i="6" s="1"/>
  <c r="U37" i="6" s="1"/>
  <c r="V37" i="6" s="1"/>
  <c r="R38" i="6"/>
  <c r="R39" i="6"/>
  <c r="S39" i="6" s="1"/>
  <c r="T39" i="6" s="1"/>
  <c r="U39" i="6" s="1"/>
  <c r="V39" i="6" s="1"/>
  <c r="R40" i="6"/>
  <c r="S40" i="6" s="1"/>
  <c r="T40" i="6" s="1"/>
  <c r="U40" i="6" s="1"/>
  <c r="V40" i="6" s="1"/>
  <c r="R41" i="6"/>
  <c r="S41" i="6" s="1"/>
  <c r="T41" i="6" s="1"/>
  <c r="U41" i="6" s="1"/>
  <c r="V41" i="6" s="1"/>
  <c r="R42" i="6"/>
  <c r="S42" i="6" s="1"/>
  <c r="T42" i="6" s="1"/>
  <c r="U42" i="6" s="1"/>
  <c r="V42" i="6" s="1"/>
  <c r="R43" i="6"/>
  <c r="S43" i="6" s="1"/>
  <c r="T43" i="6" s="1"/>
  <c r="U43" i="6" s="1"/>
  <c r="V43" i="6" s="1"/>
  <c r="R44" i="6"/>
  <c r="S44" i="6" s="1"/>
  <c r="T44" i="6" s="1"/>
  <c r="U44" i="6" s="1"/>
  <c r="V44" i="6" s="1"/>
  <c r="R45" i="6"/>
  <c r="S45" i="6" s="1"/>
  <c r="T45" i="6" s="1"/>
  <c r="U45" i="6" s="1"/>
  <c r="V45" i="6" s="1"/>
  <c r="R46" i="6"/>
  <c r="S46" i="6" s="1"/>
  <c r="T46" i="6" s="1"/>
  <c r="U46" i="6" s="1"/>
  <c r="V46" i="6" s="1"/>
  <c r="R47" i="6"/>
  <c r="S47" i="6" s="1"/>
  <c r="T47" i="6" s="1"/>
  <c r="U47" i="6" s="1"/>
  <c r="V47" i="6" s="1"/>
  <c r="R48" i="6"/>
  <c r="S48" i="6" s="1"/>
  <c r="T48" i="6" s="1"/>
  <c r="U48" i="6" s="1"/>
  <c r="V48" i="6" s="1"/>
  <c r="R49" i="6"/>
  <c r="R50" i="6"/>
  <c r="R51" i="6"/>
  <c r="S51" i="6" s="1"/>
  <c r="T51" i="6" s="1"/>
  <c r="U51" i="6" s="1"/>
  <c r="V51" i="6" s="1"/>
  <c r="R52" i="6"/>
  <c r="S52" i="6" s="1"/>
  <c r="T52" i="6" s="1"/>
  <c r="U52" i="6" s="1"/>
  <c r="V52" i="6" s="1"/>
  <c r="R53" i="6"/>
  <c r="S53" i="6" s="1"/>
  <c r="T53" i="6" s="1"/>
  <c r="U53" i="6" s="1"/>
  <c r="V53" i="6" s="1"/>
  <c r="R54" i="6"/>
  <c r="R55" i="6"/>
  <c r="S55" i="6" s="1"/>
  <c r="T55" i="6" s="1"/>
  <c r="U55" i="6" s="1"/>
  <c r="V55" i="6" s="1"/>
  <c r="R56" i="6"/>
  <c r="S56" i="6" s="1"/>
  <c r="T56" i="6" s="1"/>
  <c r="U56" i="6" s="1"/>
  <c r="V56" i="6" s="1"/>
  <c r="R57" i="6"/>
  <c r="S57" i="6" s="1"/>
  <c r="T57" i="6" s="1"/>
  <c r="U57" i="6" s="1"/>
  <c r="V57" i="6" s="1"/>
  <c r="R58" i="6"/>
  <c r="S58" i="6" s="1"/>
  <c r="T58" i="6" s="1"/>
  <c r="U58" i="6" s="1"/>
  <c r="V58" i="6" s="1"/>
  <c r="R59" i="6"/>
  <c r="S59" i="6" s="1"/>
  <c r="T59" i="6" s="1"/>
  <c r="U59" i="6" s="1"/>
  <c r="V59" i="6" s="1"/>
  <c r="R60" i="6"/>
  <c r="S60" i="6" s="1"/>
  <c r="T60" i="6" s="1"/>
  <c r="U60" i="6" s="1"/>
  <c r="V60" i="6" s="1"/>
  <c r="R61" i="6"/>
  <c r="S61" i="6" s="1"/>
  <c r="T61" i="6" s="1"/>
  <c r="U61" i="6" s="1"/>
  <c r="V61" i="6" s="1"/>
  <c r="R62" i="6"/>
  <c r="S62" i="6" s="1"/>
  <c r="T62" i="6" s="1"/>
  <c r="U62" i="6" s="1"/>
  <c r="V62" i="6" s="1"/>
  <c r="R63" i="6"/>
  <c r="S63" i="6" s="1"/>
  <c r="T63" i="6" s="1"/>
  <c r="U63" i="6" s="1"/>
  <c r="V63" i="6" s="1"/>
  <c r="R64" i="6"/>
  <c r="S64" i="6" s="1"/>
  <c r="T64" i="6" s="1"/>
  <c r="U64" i="6" s="1"/>
  <c r="V64" i="6" s="1"/>
  <c r="R65" i="6"/>
  <c r="R66" i="6"/>
  <c r="S66" i="6" s="1"/>
  <c r="T66" i="6" s="1"/>
  <c r="U66" i="6" s="1"/>
  <c r="V66" i="6" s="1"/>
  <c r="R67" i="6"/>
  <c r="S67" i="6" s="1"/>
  <c r="T67" i="6" s="1"/>
  <c r="U67" i="6" s="1"/>
  <c r="V67" i="6" s="1"/>
  <c r="R68" i="6"/>
  <c r="S68" i="6" s="1"/>
  <c r="T68" i="6" s="1"/>
  <c r="U68" i="6" s="1"/>
  <c r="V68" i="6" s="1"/>
  <c r="R69" i="6"/>
  <c r="S69" i="6" s="1"/>
  <c r="T69" i="6" s="1"/>
  <c r="U69" i="6" s="1"/>
  <c r="V69" i="6" s="1"/>
  <c r="R70" i="6"/>
  <c r="R71" i="6"/>
  <c r="S71" i="6" s="1"/>
  <c r="T71" i="6" s="1"/>
  <c r="U71" i="6" s="1"/>
  <c r="V71" i="6" s="1"/>
  <c r="R72" i="6"/>
  <c r="S72" i="6" s="1"/>
  <c r="T72" i="6" s="1"/>
  <c r="U72" i="6" s="1"/>
  <c r="V72" i="6" s="1"/>
  <c r="R73" i="6"/>
  <c r="S73" i="6" s="1"/>
  <c r="T73" i="6" s="1"/>
  <c r="U73" i="6" s="1"/>
  <c r="V73" i="6" s="1"/>
  <c r="R74" i="6"/>
  <c r="S74" i="6" s="1"/>
  <c r="T74" i="6" s="1"/>
  <c r="U74" i="6" s="1"/>
  <c r="V74" i="6" s="1"/>
  <c r="R75" i="6"/>
  <c r="S75" i="6" s="1"/>
  <c r="T75" i="6" s="1"/>
  <c r="U75" i="6" s="1"/>
  <c r="V75" i="6" s="1"/>
  <c r="R76" i="6"/>
  <c r="S76" i="6" s="1"/>
  <c r="T76" i="6" s="1"/>
  <c r="U76" i="6" s="1"/>
  <c r="V76" i="6" s="1"/>
  <c r="R77" i="6"/>
  <c r="S77" i="6" s="1"/>
  <c r="T77" i="6" s="1"/>
  <c r="U77" i="6" s="1"/>
  <c r="V77" i="6" s="1"/>
  <c r="R78" i="6"/>
  <c r="S78" i="6" s="1"/>
  <c r="T78" i="6" s="1"/>
  <c r="U78" i="6" s="1"/>
  <c r="V78" i="6" s="1"/>
  <c r="R79" i="6"/>
  <c r="S79" i="6" s="1"/>
  <c r="T79" i="6" s="1"/>
  <c r="U79" i="6" s="1"/>
  <c r="V79" i="6" s="1"/>
  <c r="R80" i="6"/>
  <c r="S80" i="6" s="1"/>
  <c r="T80" i="6" s="1"/>
  <c r="U80" i="6" s="1"/>
  <c r="V80" i="6" s="1"/>
  <c r="R81" i="6"/>
  <c r="R82" i="6"/>
  <c r="S82" i="6" s="1"/>
  <c r="T82" i="6" s="1"/>
  <c r="U82" i="6" s="1"/>
  <c r="V82" i="6" s="1"/>
  <c r="R83" i="6"/>
  <c r="S83" i="6" s="1"/>
  <c r="T83" i="6" s="1"/>
  <c r="U83" i="6" s="1"/>
  <c r="V83" i="6" s="1"/>
  <c r="R84" i="6"/>
  <c r="S84" i="6" s="1"/>
  <c r="T84" i="6" s="1"/>
  <c r="U84" i="6" s="1"/>
  <c r="V84" i="6" s="1"/>
  <c r="R85" i="6"/>
  <c r="S85" i="6" s="1"/>
  <c r="T85" i="6" s="1"/>
  <c r="U85" i="6" s="1"/>
  <c r="V85" i="6" s="1"/>
  <c r="R86" i="6"/>
  <c r="R87" i="6"/>
  <c r="S87" i="6" s="1"/>
  <c r="T87" i="6" s="1"/>
  <c r="U87" i="6" s="1"/>
  <c r="V87" i="6" s="1"/>
  <c r="R88" i="6"/>
  <c r="S88" i="6" s="1"/>
  <c r="T88" i="6" s="1"/>
  <c r="U88" i="6" s="1"/>
  <c r="V88" i="6" s="1"/>
  <c r="R89" i="6"/>
  <c r="S89" i="6" s="1"/>
  <c r="T89" i="6" s="1"/>
  <c r="U89" i="6" s="1"/>
  <c r="V89" i="6" s="1"/>
  <c r="R90" i="6"/>
  <c r="S90" i="6" s="1"/>
  <c r="T90" i="6" s="1"/>
  <c r="U90" i="6" s="1"/>
  <c r="V90" i="6" s="1"/>
  <c r="R91" i="6"/>
  <c r="S91" i="6" s="1"/>
  <c r="T91" i="6" s="1"/>
  <c r="U91" i="6" s="1"/>
  <c r="V91" i="6" s="1"/>
  <c r="R92" i="6"/>
  <c r="S92" i="6" s="1"/>
  <c r="T92" i="6" s="1"/>
  <c r="U92" i="6" s="1"/>
  <c r="V92" i="6" s="1"/>
  <c r="R93" i="6"/>
  <c r="S93" i="6" s="1"/>
  <c r="T93" i="6" s="1"/>
  <c r="U93" i="6" s="1"/>
  <c r="V93" i="6" s="1"/>
  <c r="R94" i="6"/>
  <c r="S94" i="6" s="1"/>
  <c r="T94" i="6" s="1"/>
  <c r="U94" i="6" s="1"/>
  <c r="V94" i="6" s="1"/>
  <c r="R95" i="6"/>
  <c r="S95" i="6" s="1"/>
  <c r="T95" i="6" s="1"/>
  <c r="U95" i="6" s="1"/>
  <c r="V95" i="6" s="1"/>
  <c r="R96" i="6"/>
  <c r="S96" i="6" s="1"/>
  <c r="T96" i="6" s="1"/>
  <c r="U96" i="6" s="1"/>
  <c r="V96" i="6" s="1"/>
  <c r="R97" i="6"/>
  <c r="R98" i="6"/>
  <c r="S98" i="6" s="1"/>
  <c r="T98" i="6" s="1"/>
  <c r="U98" i="6" s="1"/>
  <c r="V98" i="6" s="1"/>
  <c r="R99" i="6"/>
  <c r="S99" i="6" s="1"/>
  <c r="T99" i="6" s="1"/>
  <c r="U99" i="6" s="1"/>
  <c r="V99" i="6" s="1"/>
  <c r="R100" i="6"/>
  <c r="S100" i="6" s="1"/>
  <c r="T100" i="6" s="1"/>
  <c r="U100" i="6" s="1"/>
  <c r="V100" i="6" s="1"/>
  <c r="R101" i="6"/>
  <c r="S101" i="6" s="1"/>
  <c r="T101" i="6" s="1"/>
  <c r="U101" i="6" s="1"/>
  <c r="V101" i="6" s="1"/>
  <c r="R102" i="6"/>
  <c r="R103" i="6"/>
  <c r="S103" i="6" s="1"/>
  <c r="T103" i="6" s="1"/>
  <c r="U103" i="6" s="1"/>
  <c r="V103" i="6" s="1"/>
  <c r="R104" i="6"/>
  <c r="S104" i="6" s="1"/>
  <c r="T104" i="6" s="1"/>
  <c r="U104" i="6" s="1"/>
  <c r="V104" i="6" s="1"/>
  <c r="R105" i="6"/>
  <c r="S105" i="6" s="1"/>
  <c r="T105" i="6" s="1"/>
  <c r="U105" i="6" s="1"/>
  <c r="V105" i="6" s="1"/>
  <c r="R106" i="6"/>
  <c r="S106" i="6" s="1"/>
  <c r="T106" i="6" s="1"/>
  <c r="U106" i="6" s="1"/>
  <c r="V106" i="6" s="1"/>
  <c r="R107" i="6"/>
  <c r="S107" i="6" s="1"/>
  <c r="T107" i="6" s="1"/>
  <c r="U107" i="6" s="1"/>
  <c r="V107" i="6" s="1"/>
  <c r="R108" i="6"/>
  <c r="S108" i="6" s="1"/>
  <c r="T108" i="6" s="1"/>
  <c r="U108" i="6" s="1"/>
  <c r="V108" i="6" s="1"/>
  <c r="R109" i="6"/>
  <c r="S109" i="6" s="1"/>
  <c r="T109" i="6" s="1"/>
  <c r="U109" i="6" s="1"/>
  <c r="V109" i="6" s="1"/>
  <c r="R2" i="6"/>
  <c r="S2" i="6" s="1"/>
  <c r="T2" i="6" s="1"/>
  <c r="U2" i="6" s="1"/>
  <c r="V2" i="6" s="1"/>
  <c r="S97" i="6" l="1"/>
  <c r="T97" i="6" s="1"/>
  <c r="U97" i="6" s="1"/>
  <c r="V97" i="6" s="1"/>
  <c r="S81" i="6"/>
  <c r="T81" i="6" s="1"/>
  <c r="U81" i="6" s="1"/>
  <c r="V81" i="6" s="1"/>
  <c r="S65" i="6"/>
  <c r="T65" i="6" s="1"/>
  <c r="U65" i="6" s="1"/>
  <c r="V65" i="6" s="1"/>
  <c r="S49" i="6"/>
  <c r="T49" i="6" s="1"/>
  <c r="U49" i="6" s="1"/>
  <c r="V49" i="6" s="1"/>
  <c r="S33" i="6"/>
  <c r="T33" i="6" s="1"/>
  <c r="U33" i="6" s="1"/>
  <c r="V33" i="6" s="1"/>
  <c r="S17" i="6"/>
  <c r="T17" i="6" s="1"/>
  <c r="U17" i="6" s="1"/>
  <c r="V17" i="6" s="1"/>
  <c r="S9" i="6"/>
  <c r="T9" i="6" s="1"/>
  <c r="U9" i="6" s="1"/>
  <c r="V9" i="6" s="1"/>
  <c r="S102" i="6"/>
  <c r="T102" i="6" s="1"/>
  <c r="U102" i="6" s="1"/>
  <c r="V102" i="6" s="1"/>
  <c r="S86" i="6"/>
  <c r="T86" i="6" s="1"/>
  <c r="U86" i="6" s="1"/>
  <c r="V86" i="6" s="1"/>
  <c r="S70" i="6"/>
  <c r="T70" i="6" s="1"/>
  <c r="U70" i="6" s="1"/>
  <c r="V70" i="6" s="1"/>
  <c r="S54" i="6"/>
  <c r="T54" i="6" s="1"/>
  <c r="U54" i="6" s="1"/>
  <c r="V54" i="6" s="1"/>
  <c r="S38" i="6"/>
  <c r="T38" i="6" s="1"/>
  <c r="U38" i="6" s="1"/>
  <c r="V38" i="6" s="1"/>
  <c r="S22" i="6"/>
  <c r="T22" i="6" s="1"/>
  <c r="U22" i="6" s="1"/>
  <c r="V22" i="6" s="1"/>
  <c r="S16" i="6"/>
  <c r="T16" i="6" s="1"/>
  <c r="U16" i="6" s="1"/>
  <c r="V16" i="6" s="1"/>
  <c r="S12" i="6"/>
  <c r="T12" i="6" s="1"/>
  <c r="U12" i="6" s="1"/>
  <c r="V12" i="6" s="1"/>
  <c r="S8" i="6"/>
  <c r="T8" i="6" s="1"/>
  <c r="U8" i="6" s="1"/>
  <c r="V8" i="6" s="1"/>
  <c r="S4" i="6"/>
  <c r="T4" i="6" s="1"/>
  <c r="U4" i="6" s="1"/>
  <c r="V4" i="6" s="1"/>
  <c r="AG110" i="4" l="1"/>
  <c r="AF110" i="4"/>
  <c r="AG109" i="4"/>
  <c r="AF109" i="4"/>
  <c r="AG108" i="4"/>
  <c r="AF108" i="4"/>
  <c r="AG107" i="4"/>
  <c r="AF107" i="4"/>
  <c r="AG106" i="4"/>
  <c r="AF106" i="4"/>
  <c r="AG105" i="4"/>
  <c r="AF105" i="4"/>
  <c r="AG104" i="4"/>
  <c r="AF104" i="4"/>
  <c r="AG103" i="4"/>
  <c r="AF103" i="4"/>
  <c r="AG102" i="4"/>
  <c r="AF102" i="4"/>
  <c r="AG101" i="4"/>
  <c r="AF101" i="4"/>
  <c r="AF100" i="4"/>
  <c r="AG99" i="4"/>
  <c r="AF99" i="4"/>
  <c r="AG98" i="4"/>
  <c r="AF98" i="4"/>
  <c r="AG97" i="4"/>
  <c r="AF97" i="4"/>
  <c r="AG96" i="4"/>
  <c r="AF96" i="4"/>
  <c r="AG95" i="4"/>
  <c r="AF95" i="4"/>
  <c r="AG94" i="4"/>
  <c r="AF94" i="4"/>
  <c r="AF93" i="4"/>
  <c r="AG92" i="4"/>
  <c r="AF92" i="4"/>
  <c r="AG91" i="4"/>
  <c r="AF91" i="4"/>
  <c r="AG90" i="4"/>
  <c r="AF90" i="4"/>
  <c r="AG89" i="4"/>
  <c r="AF89" i="4"/>
  <c r="AG88" i="4"/>
  <c r="AF88" i="4"/>
  <c r="AG87" i="4"/>
  <c r="AF87" i="4"/>
  <c r="AG86" i="4"/>
  <c r="AF86" i="4"/>
  <c r="AG85" i="4"/>
  <c r="AF85" i="4"/>
  <c r="AG84" i="4"/>
  <c r="AF84" i="4"/>
  <c r="AG83" i="4"/>
  <c r="AF83" i="4"/>
  <c r="AF82" i="4"/>
  <c r="AG81" i="4"/>
  <c r="AF81" i="4"/>
  <c r="AG80" i="4"/>
  <c r="AF80" i="4"/>
  <c r="AG79" i="4"/>
  <c r="AF79" i="4"/>
  <c r="AG78" i="4"/>
  <c r="AF78" i="4"/>
  <c r="AF77" i="4"/>
  <c r="AG76" i="4"/>
  <c r="AF76" i="4"/>
  <c r="AG75" i="4"/>
  <c r="AF75" i="4"/>
  <c r="AG74" i="4"/>
  <c r="AF74" i="4"/>
  <c r="AG73" i="4"/>
  <c r="AF73" i="4"/>
  <c r="AG72" i="4"/>
  <c r="AF72" i="4"/>
  <c r="AF71" i="4"/>
  <c r="AG70" i="4"/>
  <c r="AF70" i="4"/>
  <c r="AG69" i="4"/>
  <c r="AF69" i="4"/>
  <c r="AG68" i="4"/>
  <c r="AF68" i="4"/>
  <c r="AG67" i="4"/>
  <c r="AF67" i="4"/>
  <c r="AG66" i="4"/>
  <c r="AF66" i="4"/>
  <c r="AG65" i="4"/>
  <c r="AF65" i="4"/>
  <c r="AG64" i="4"/>
  <c r="AF64" i="4"/>
  <c r="AG63" i="4"/>
  <c r="AF63" i="4"/>
  <c r="AG62" i="4"/>
  <c r="AF62" i="4"/>
  <c r="AG61" i="4"/>
  <c r="AF61" i="4"/>
  <c r="AG60" i="4"/>
  <c r="AF60" i="4"/>
  <c r="AG59" i="4"/>
  <c r="AF59" i="4"/>
  <c r="AF58" i="4"/>
  <c r="AG57" i="4"/>
  <c r="AF57" i="4"/>
  <c r="AG47" i="4"/>
  <c r="AF47" i="4"/>
  <c r="AG46" i="4"/>
  <c r="AF46" i="4"/>
  <c r="AG45" i="4"/>
  <c r="AG44" i="4"/>
  <c r="AF44" i="4"/>
  <c r="AG43" i="4"/>
  <c r="AF43" i="4"/>
  <c r="AG42" i="4"/>
  <c r="AF42" i="4"/>
  <c r="AF41" i="4"/>
  <c r="AG40" i="4"/>
  <c r="AF40" i="4"/>
  <c r="AG39" i="4"/>
  <c r="AF39" i="4"/>
  <c r="AG29" i="4"/>
  <c r="AF29" i="4"/>
  <c r="AF28" i="4"/>
  <c r="AG27" i="4"/>
  <c r="AF27" i="4"/>
  <c r="AG26" i="4"/>
  <c r="AF26" i="4"/>
  <c r="AG25" i="4"/>
  <c r="AF25" i="4"/>
  <c r="AG24" i="4"/>
  <c r="AF24" i="4"/>
  <c r="AG23" i="4"/>
  <c r="AF23" i="4"/>
  <c r="AG22" i="4"/>
  <c r="AF22" i="4"/>
  <c r="AG21" i="4"/>
  <c r="AF21" i="4"/>
  <c r="AG11" i="4"/>
  <c r="AF11" i="4"/>
  <c r="AG10" i="4"/>
  <c r="AF10" i="4"/>
  <c r="AF9" i="4"/>
  <c r="AG8" i="4"/>
  <c r="AF8" i="4"/>
  <c r="AG7" i="4"/>
  <c r="AF7" i="4"/>
  <c r="AG6" i="4"/>
  <c r="AF6" i="4"/>
  <c r="AG5" i="4"/>
  <c r="AF5" i="4"/>
  <c r="AF4" i="4"/>
  <c r="AG3" i="4"/>
  <c r="AF3" i="4"/>
  <c r="X110" i="3"/>
  <c r="W110" i="3"/>
  <c r="X109" i="3"/>
  <c r="W109" i="3"/>
  <c r="X108" i="3"/>
  <c r="W108" i="3"/>
  <c r="X107" i="3"/>
  <c r="W107" i="3"/>
  <c r="X106" i="3"/>
  <c r="W106" i="3"/>
  <c r="X105" i="3"/>
  <c r="W105" i="3"/>
  <c r="X104" i="3"/>
  <c r="W104" i="3"/>
  <c r="X103" i="3"/>
  <c r="W103" i="3"/>
  <c r="X102" i="3"/>
  <c r="W102" i="3"/>
  <c r="X101" i="3"/>
  <c r="W101" i="3"/>
  <c r="W100" i="3"/>
  <c r="X99" i="3"/>
  <c r="W99" i="3"/>
  <c r="X98" i="3"/>
  <c r="W98" i="3"/>
  <c r="X97" i="3"/>
  <c r="W97" i="3"/>
  <c r="X96" i="3"/>
  <c r="W96" i="3"/>
  <c r="X95" i="3"/>
  <c r="W95" i="3"/>
  <c r="X94" i="3"/>
  <c r="W94" i="3"/>
  <c r="W93" i="3"/>
  <c r="X92" i="3"/>
  <c r="W92" i="3"/>
  <c r="X91" i="3"/>
  <c r="W91" i="3"/>
  <c r="X90" i="3"/>
  <c r="W90" i="3"/>
  <c r="X89" i="3"/>
  <c r="W89" i="3"/>
  <c r="X88" i="3"/>
  <c r="W88" i="3"/>
  <c r="X87" i="3"/>
  <c r="W87" i="3"/>
  <c r="X86" i="3"/>
  <c r="W86" i="3"/>
  <c r="X85" i="3"/>
  <c r="W85" i="3"/>
  <c r="X84" i="3"/>
  <c r="W84" i="3"/>
  <c r="X83" i="3"/>
  <c r="W83" i="3"/>
  <c r="W82" i="3"/>
  <c r="X81" i="3"/>
  <c r="W81" i="3"/>
  <c r="X80" i="3"/>
  <c r="W80" i="3"/>
  <c r="X79" i="3"/>
  <c r="W79" i="3"/>
  <c r="X78" i="3"/>
  <c r="W78" i="3"/>
  <c r="W77" i="3"/>
  <c r="X76" i="3"/>
  <c r="W76" i="3"/>
  <c r="X75" i="3"/>
  <c r="W75" i="3"/>
  <c r="X74" i="3"/>
  <c r="W74" i="3"/>
  <c r="X73" i="3"/>
  <c r="W73" i="3"/>
  <c r="X72" i="3"/>
  <c r="W72" i="3"/>
  <c r="W71" i="3"/>
  <c r="X70" i="3"/>
  <c r="W70" i="3"/>
  <c r="X69" i="3"/>
  <c r="W69" i="3"/>
  <c r="X68" i="3"/>
  <c r="W68" i="3"/>
  <c r="X67" i="3"/>
  <c r="W67" i="3"/>
  <c r="X66" i="3"/>
  <c r="W66" i="3"/>
  <c r="X65" i="3"/>
  <c r="W65" i="3"/>
  <c r="X64" i="3"/>
  <c r="W64" i="3"/>
  <c r="X63" i="3"/>
  <c r="W63" i="3"/>
  <c r="X62" i="3"/>
  <c r="W62" i="3"/>
  <c r="X61" i="3"/>
  <c r="W61" i="3"/>
  <c r="X60" i="3"/>
  <c r="W60" i="3"/>
  <c r="X59" i="3"/>
  <c r="W59" i="3"/>
  <c r="W58" i="3"/>
  <c r="X57" i="3"/>
  <c r="W57" i="3"/>
  <c r="X47" i="3"/>
  <c r="W47" i="3"/>
  <c r="X46" i="3"/>
  <c r="W46" i="3"/>
  <c r="X45" i="3"/>
  <c r="X44" i="3"/>
  <c r="W44" i="3"/>
  <c r="X43" i="3"/>
  <c r="W43" i="3"/>
  <c r="X42" i="3"/>
  <c r="W42" i="3"/>
  <c r="W41" i="3"/>
  <c r="X40" i="3"/>
  <c r="W40" i="3"/>
  <c r="X39" i="3"/>
  <c r="W39" i="3"/>
  <c r="X29" i="3"/>
  <c r="W29" i="3"/>
  <c r="W28" i="3"/>
  <c r="X27" i="3"/>
  <c r="W27" i="3"/>
  <c r="X26" i="3"/>
  <c r="W26" i="3"/>
  <c r="X25" i="3"/>
  <c r="W25" i="3"/>
  <c r="X24" i="3"/>
  <c r="W24" i="3"/>
  <c r="X23" i="3"/>
  <c r="W23" i="3"/>
  <c r="X22" i="3"/>
  <c r="W22" i="3"/>
  <c r="X21" i="3"/>
  <c r="W21" i="3"/>
  <c r="X11" i="3"/>
  <c r="W11" i="3"/>
  <c r="X10" i="3"/>
  <c r="W10" i="3"/>
  <c r="W9" i="3"/>
  <c r="X8" i="3"/>
  <c r="W8" i="3"/>
  <c r="X7" i="3"/>
  <c r="W7" i="3"/>
  <c r="X6" i="3"/>
  <c r="W6" i="3"/>
  <c r="X5" i="3"/>
  <c r="W5" i="3"/>
  <c r="W4" i="3"/>
  <c r="X3" i="3"/>
  <c r="W3" i="3"/>
  <c r="L3" i="3" l="1"/>
  <c r="M3" i="3"/>
  <c r="L4" i="3"/>
  <c r="M4" i="3"/>
  <c r="L5" i="3"/>
  <c r="M5" i="3"/>
  <c r="J6" i="3"/>
  <c r="K6" i="3"/>
  <c r="L7" i="3"/>
  <c r="M7" i="3"/>
  <c r="L8" i="3"/>
  <c r="M8" i="3"/>
  <c r="L9" i="3"/>
  <c r="M9" i="3"/>
  <c r="L10" i="3"/>
  <c r="M10" i="3"/>
  <c r="L11" i="3"/>
  <c r="M11" i="3"/>
  <c r="L21" i="3"/>
  <c r="M21" i="3"/>
  <c r="L22" i="3"/>
  <c r="M22" i="3"/>
  <c r="L23" i="3"/>
  <c r="M23" i="3"/>
  <c r="L24" i="3"/>
  <c r="M24" i="3"/>
  <c r="L25" i="3"/>
  <c r="M25" i="3"/>
  <c r="L26" i="3"/>
  <c r="M26" i="3"/>
  <c r="K27" i="3"/>
  <c r="L27" i="3" s="1"/>
  <c r="L28" i="3"/>
  <c r="M28" i="3"/>
  <c r="L29" i="3"/>
  <c r="M29" i="3"/>
  <c r="J39" i="3"/>
  <c r="K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57" i="3"/>
  <c r="M57" i="3"/>
  <c r="L58" i="3"/>
  <c r="M58" i="3"/>
  <c r="L59" i="3"/>
  <c r="M59" i="3"/>
  <c r="J60" i="3"/>
  <c r="K60" i="3"/>
  <c r="L61" i="3"/>
  <c r="M61" i="3"/>
  <c r="L62" i="3"/>
  <c r="M62" i="3"/>
  <c r="L63" i="3"/>
  <c r="M63" i="3"/>
  <c r="L64" i="3"/>
  <c r="M64" i="3"/>
  <c r="L65" i="3"/>
  <c r="M65" i="3"/>
  <c r="J66" i="3"/>
  <c r="M66" i="3" s="1"/>
  <c r="L67" i="3"/>
  <c r="M67" i="3"/>
  <c r="L68" i="3"/>
  <c r="M68" i="3"/>
  <c r="L69" i="3"/>
  <c r="M69" i="3"/>
  <c r="L70" i="3"/>
  <c r="M70" i="3"/>
  <c r="L71" i="3"/>
  <c r="M71" i="3"/>
  <c r="J72" i="3"/>
  <c r="L72" i="3" s="1"/>
  <c r="L73" i="3"/>
  <c r="M73" i="3"/>
  <c r="L74" i="3"/>
  <c r="M74" i="3"/>
  <c r="J75" i="3"/>
  <c r="M75" i="3" s="1"/>
  <c r="L76" i="3"/>
  <c r="M76" i="3"/>
  <c r="L77" i="3"/>
  <c r="M77" i="3"/>
  <c r="J78" i="3"/>
  <c r="L78" i="3" s="1"/>
  <c r="L79" i="3"/>
  <c r="M79" i="3"/>
  <c r="L80" i="3"/>
  <c r="M80" i="3"/>
  <c r="J81" i="3"/>
  <c r="K81" i="3"/>
  <c r="L82" i="3"/>
  <c r="M82" i="3"/>
  <c r="L83" i="3"/>
  <c r="M83" i="3"/>
  <c r="J84" i="3"/>
  <c r="M84" i="3" s="1"/>
  <c r="L85" i="3"/>
  <c r="M85" i="3"/>
  <c r="L86" i="3"/>
  <c r="M86" i="3"/>
  <c r="J87" i="3"/>
  <c r="K87" i="3"/>
  <c r="L88" i="3"/>
  <c r="M88" i="3"/>
  <c r="L89" i="3"/>
  <c r="M89" i="3"/>
  <c r="J90" i="3"/>
  <c r="K90" i="3"/>
  <c r="L91" i="3"/>
  <c r="M91" i="3"/>
  <c r="L92" i="3"/>
  <c r="M92" i="3"/>
  <c r="K93" i="3"/>
  <c r="L93" i="3" s="1"/>
  <c r="J94" i="3"/>
  <c r="K94" i="3"/>
  <c r="J95" i="3"/>
  <c r="K95" i="3"/>
  <c r="J96" i="3"/>
  <c r="M96" i="3" s="1"/>
  <c r="K97" i="3"/>
  <c r="L97" i="3"/>
  <c r="M97" i="3"/>
  <c r="J98" i="3"/>
  <c r="L98" i="3" s="1"/>
  <c r="K99" i="3"/>
  <c r="L99" i="3" s="1"/>
  <c r="L100" i="3"/>
  <c r="M100" i="3"/>
  <c r="J101" i="3"/>
  <c r="L101" i="3" s="1"/>
  <c r="J102" i="3"/>
  <c r="L102" i="3" s="1"/>
  <c r="L103" i="3"/>
  <c r="M103" i="3"/>
  <c r="L104" i="3"/>
  <c r="M104" i="3"/>
  <c r="J105" i="3"/>
  <c r="K105" i="3"/>
  <c r="L106" i="3"/>
  <c r="M106" i="3"/>
  <c r="L107" i="3"/>
  <c r="M107" i="3"/>
  <c r="L108" i="3"/>
  <c r="M108" i="3"/>
  <c r="L109" i="3"/>
  <c r="M109" i="3"/>
  <c r="L110" i="3"/>
  <c r="M110" i="3"/>
  <c r="O4" i="2"/>
  <c r="P4" i="2"/>
  <c r="Q4" i="2"/>
  <c r="R4" i="2"/>
  <c r="S4" i="2"/>
  <c r="T4" i="2"/>
  <c r="U4" i="2"/>
  <c r="O5" i="2"/>
  <c r="P5" i="2"/>
  <c r="Q5" i="2"/>
  <c r="R5" i="2"/>
  <c r="S5" i="2"/>
  <c r="T5" i="2"/>
  <c r="U5" i="2"/>
  <c r="O6" i="2"/>
  <c r="P6" i="2"/>
  <c r="Q6" i="2"/>
  <c r="R6" i="2"/>
  <c r="S6" i="2"/>
  <c r="T6" i="2"/>
  <c r="U6" i="2"/>
  <c r="O7" i="2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O45" i="2"/>
  <c r="P45" i="2"/>
  <c r="Q45" i="2"/>
  <c r="R45" i="2"/>
  <c r="S45" i="2"/>
  <c r="T45" i="2"/>
  <c r="U45" i="2"/>
  <c r="O46" i="2"/>
  <c r="P46" i="2"/>
  <c r="Q46" i="2"/>
  <c r="R46" i="2"/>
  <c r="S46" i="2"/>
  <c r="T46" i="2"/>
  <c r="U46" i="2"/>
  <c r="O47" i="2"/>
  <c r="P47" i="2"/>
  <c r="Q47" i="2"/>
  <c r="R47" i="2"/>
  <c r="S47" i="2"/>
  <c r="T47" i="2"/>
  <c r="U47" i="2"/>
  <c r="O48" i="2"/>
  <c r="P48" i="2"/>
  <c r="Q48" i="2"/>
  <c r="R48" i="2"/>
  <c r="S48" i="2"/>
  <c r="T48" i="2"/>
  <c r="U48" i="2"/>
  <c r="O49" i="2"/>
  <c r="P49" i="2"/>
  <c r="Q49" i="2"/>
  <c r="R49" i="2"/>
  <c r="S49" i="2"/>
  <c r="T49" i="2"/>
  <c r="U49" i="2"/>
  <c r="O50" i="2"/>
  <c r="P50" i="2"/>
  <c r="Q50" i="2"/>
  <c r="R50" i="2"/>
  <c r="S50" i="2"/>
  <c r="T50" i="2"/>
  <c r="U50" i="2"/>
  <c r="O51" i="2"/>
  <c r="P51" i="2"/>
  <c r="Q51" i="2"/>
  <c r="R51" i="2"/>
  <c r="S51" i="2"/>
  <c r="T51" i="2"/>
  <c r="U51" i="2"/>
  <c r="O52" i="2"/>
  <c r="P52" i="2"/>
  <c r="Q52" i="2"/>
  <c r="R52" i="2"/>
  <c r="S52" i="2"/>
  <c r="T52" i="2"/>
  <c r="U52" i="2"/>
  <c r="O53" i="2"/>
  <c r="P53" i="2"/>
  <c r="Q53" i="2"/>
  <c r="R53" i="2"/>
  <c r="S53" i="2"/>
  <c r="T53" i="2"/>
  <c r="U53" i="2"/>
  <c r="O54" i="2"/>
  <c r="P54" i="2"/>
  <c r="Q54" i="2"/>
  <c r="R54" i="2"/>
  <c r="S54" i="2"/>
  <c r="T54" i="2"/>
  <c r="U54" i="2"/>
  <c r="O55" i="2"/>
  <c r="P55" i="2"/>
  <c r="Q55" i="2"/>
  <c r="R55" i="2"/>
  <c r="S55" i="2"/>
  <c r="T55" i="2"/>
  <c r="U55" i="2"/>
  <c r="O56" i="2"/>
  <c r="P56" i="2"/>
  <c r="Q56" i="2"/>
  <c r="R56" i="2"/>
  <c r="S56" i="2"/>
  <c r="T56" i="2"/>
  <c r="U56" i="2"/>
  <c r="O57" i="2"/>
  <c r="P57" i="2"/>
  <c r="Q57" i="2"/>
  <c r="R57" i="2"/>
  <c r="S57" i="2"/>
  <c r="T57" i="2"/>
  <c r="U57" i="2"/>
  <c r="O58" i="2"/>
  <c r="P58" i="2"/>
  <c r="Q58" i="2"/>
  <c r="R58" i="2"/>
  <c r="S58" i="2"/>
  <c r="T58" i="2"/>
  <c r="U58" i="2"/>
  <c r="O59" i="2"/>
  <c r="P59" i="2"/>
  <c r="Q59" i="2"/>
  <c r="R59" i="2"/>
  <c r="S59" i="2"/>
  <c r="T59" i="2"/>
  <c r="U59" i="2"/>
  <c r="O60" i="2"/>
  <c r="P60" i="2"/>
  <c r="Q60" i="2"/>
  <c r="R60" i="2"/>
  <c r="S60" i="2"/>
  <c r="T60" i="2"/>
  <c r="U60" i="2"/>
  <c r="O61" i="2"/>
  <c r="P61" i="2"/>
  <c r="Q61" i="2"/>
  <c r="R61" i="2"/>
  <c r="S61" i="2"/>
  <c r="T61" i="2"/>
  <c r="U61" i="2"/>
  <c r="O62" i="2"/>
  <c r="P62" i="2"/>
  <c r="Q62" i="2"/>
  <c r="R62" i="2"/>
  <c r="S62" i="2"/>
  <c r="T62" i="2"/>
  <c r="U62" i="2"/>
  <c r="O63" i="2"/>
  <c r="P63" i="2"/>
  <c r="Q63" i="2"/>
  <c r="R63" i="2"/>
  <c r="S63" i="2"/>
  <c r="T63" i="2"/>
  <c r="U63" i="2"/>
  <c r="O64" i="2"/>
  <c r="P64" i="2"/>
  <c r="Q64" i="2"/>
  <c r="R64" i="2"/>
  <c r="S64" i="2"/>
  <c r="T64" i="2"/>
  <c r="U64" i="2"/>
  <c r="O65" i="2"/>
  <c r="P65" i="2"/>
  <c r="Q65" i="2"/>
  <c r="R65" i="2"/>
  <c r="S65" i="2"/>
  <c r="T65" i="2"/>
  <c r="U65" i="2"/>
  <c r="O66" i="2"/>
  <c r="P66" i="2"/>
  <c r="Q66" i="2"/>
  <c r="R66" i="2"/>
  <c r="S66" i="2"/>
  <c r="T66" i="2"/>
  <c r="U66" i="2"/>
  <c r="O67" i="2"/>
  <c r="P67" i="2"/>
  <c r="Q67" i="2"/>
  <c r="R67" i="2"/>
  <c r="S67" i="2"/>
  <c r="T67" i="2"/>
  <c r="U67" i="2"/>
  <c r="O68" i="2"/>
  <c r="P68" i="2"/>
  <c r="Q68" i="2"/>
  <c r="R68" i="2"/>
  <c r="S68" i="2"/>
  <c r="T68" i="2"/>
  <c r="U68" i="2"/>
  <c r="O69" i="2"/>
  <c r="P69" i="2"/>
  <c r="Q69" i="2"/>
  <c r="R69" i="2"/>
  <c r="S69" i="2"/>
  <c r="T69" i="2"/>
  <c r="U69" i="2"/>
  <c r="O70" i="2"/>
  <c r="P70" i="2"/>
  <c r="Q70" i="2"/>
  <c r="R70" i="2"/>
  <c r="S70" i="2"/>
  <c r="T70" i="2"/>
  <c r="U70" i="2"/>
  <c r="O71" i="2"/>
  <c r="P71" i="2"/>
  <c r="Q71" i="2"/>
  <c r="R71" i="2"/>
  <c r="S71" i="2"/>
  <c r="T71" i="2"/>
  <c r="U71" i="2"/>
  <c r="O72" i="2"/>
  <c r="P72" i="2"/>
  <c r="Q72" i="2"/>
  <c r="R72" i="2"/>
  <c r="S72" i="2"/>
  <c r="T72" i="2"/>
  <c r="U72" i="2"/>
  <c r="O73" i="2"/>
  <c r="P73" i="2"/>
  <c r="Q73" i="2"/>
  <c r="R73" i="2"/>
  <c r="S73" i="2"/>
  <c r="T73" i="2"/>
  <c r="U73" i="2"/>
  <c r="O74" i="2"/>
  <c r="P74" i="2"/>
  <c r="Q74" i="2"/>
  <c r="R74" i="2"/>
  <c r="S74" i="2"/>
  <c r="T74" i="2"/>
  <c r="U74" i="2"/>
  <c r="O75" i="2"/>
  <c r="P75" i="2"/>
  <c r="Q75" i="2"/>
  <c r="R75" i="2"/>
  <c r="S75" i="2"/>
  <c r="T75" i="2"/>
  <c r="U75" i="2"/>
  <c r="O76" i="2"/>
  <c r="P76" i="2"/>
  <c r="Q76" i="2"/>
  <c r="R76" i="2"/>
  <c r="S76" i="2"/>
  <c r="T76" i="2"/>
  <c r="U76" i="2"/>
  <c r="O77" i="2"/>
  <c r="P77" i="2"/>
  <c r="Q77" i="2"/>
  <c r="R77" i="2"/>
  <c r="S77" i="2"/>
  <c r="T77" i="2"/>
  <c r="U77" i="2"/>
  <c r="O78" i="2"/>
  <c r="P78" i="2"/>
  <c r="Q78" i="2"/>
  <c r="R78" i="2"/>
  <c r="S78" i="2"/>
  <c r="T78" i="2"/>
  <c r="U78" i="2"/>
  <c r="O79" i="2"/>
  <c r="P79" i="2"/>
  <c r="Q79" i="2"/>
  <c r="R79" i="2"/>
  <c r="S79" i="2"/>
  <c r="T79" i="2"/>
  <c r="U79" i="2"/>
  <c r="O80" i="2"/>
  <c r="P80" i="2"/>
  <c r="Q80" i="2"/>
  <c r="R80" i="2"/>
  <c r="S80" i="2"/>
  <c r="T80" i="2"/>
  <c r="U80" i="2"/>
  <c r="O81" i="2"/>
  <c r="P81" i="2"/>
  <c r="Q81" i="2"/>
  <c r="R81" i="2"/>
  <c r="S81" i="2"/>
  <c r="T81" i="2"/>
  <c r="U81" i="2"/>
  <c r="O82" i="2"/>
  <c r="P82" i="2"/>
  <c r="Q82" i="2"/>
  <c r="R82" i="2"/>
  <c r="S82" i="2"/>
  <c r="T82" i="2"/>
  <c r="U82" i="2"/>
  <c r="O83" i="2"/>
  <c r="P83" i="2"/>
  <c r="Q83" i="2"/>
  <c r="R83" i="2"/>
  <c r="S83" i="2"/>
  <c r="T83" i="2"/>
  <c r="U83" i="2"/>
  <c r="O84" i="2"/>
  <c r="P84" i="2"/>
  <c r="Q84" i="2"/>
  <c r="R84" i="2"/>
  <c r="S84" i="2"/>
  <c r="T84" i="2"/>
  <c r="U84" i="2"/>
  <c r="O85" i="2"/>
  <c r="P85" i="2"/>
  <c r="Q85" i="2"/>
  <c r="R85" i="2"/>
  <c r="S85" i="2"/>
  <c r="T85" i="2"/>
  <c r="U85" i="2"/>
  <c r="O86" i="2"/>
  <c r="P86" i="2"/>
  <c r="Q86" i="2"/>
  <c r="R86" i="2"/>
  <c r="S86" i="2"/>
  <c r="T86" i="2"/>
  <c r="U86" i="2"/>
  <c r="O87" i="2"/>
  <c r="P87" i="2"/>
  <c r="Q87" i="2"/>
  <c r="R87" i="2"/>
  <c r="S87" i="2"/>
  <c r="T87" i="2"/>
  <c r="U87" i="2"/>
  <c r="O88" i="2"/>
  <c r="P88" i="2"/>
  <c r="Q88" i="2"/>
  <c r="R88" i="2"/>
  <c r="S88" i="2"/>
  <c r="T88" i="2"/>
  <c r="U88" i="2"/>
  <c r="O89" i="2"/>
  <c r="P89" i="2"/>
  <c r="Q89" i="2"/>
  <c r="R89" i="2"/>
  <c r="S89" i="2"/>
  <c r="T89" i="2"/>
  <c r="U89" i="2"/>
  <c r="O90" i="2"/>
  <c r="P90" i="2"/>
  <c r="Q90" i="2"/>
  <c r="R90" i="2"/>
  <c r="S90" i="2"/>
  <c r="T90" i="2"/>
  <c r="U90" i="2"/>
  <c r="O91" i="2"/>
  <c r="P91" i="2"/>
  <c r="Q91" i="2"/>
  <c r="R91" i="2"/>
  <c r="S91" i="2"/>
  <c r="T91" i="2"/>
  <c r="U91" i="2"/>
  <c r="O92" i="2"/>
  <c r="P92" i="2"/>
  <c r="Q92" i="2"/>
  <c r="R92" i="2"/>
  <c r="S92" i="2"/>
  <c r="T92" i="2"/>
  <c r="U92" i="2"/>
  <c r="O93" i="2"/>
  <c r="P93" i="2"/>
  <c r="Q93" i="2"/>
  <c r="R93" i="2"/>
  <c r="S93" i="2"/>
  <c r="T93" i="2"/>
  <c r="U93" i="2"/>
  <c r="O94" i="2"/>
  <c r="P94" i="2"/>
  <c r="Q94" i="2"/>
  <c r="R94" i="2"/>
  <c r="S94" i="2"/>
  <c r="T94" i="2"/>
  <c r="U94" i="2"/>
  <c r="O95" i="2"/>
  <c r="P95" i="2"/>
  <c r="Q95" i="2"/>
  <c r="R95" i="2"/>
  <c r="S95" i="2"/>
  <c r="T95" i="2"/>
  <c r="U95" i="2"/>
  <c r="O96" i="2"/>
  <c r="P96" i="2"/>
  <c r="Q96" i="2"/>
  <c r="R96" i="2"/>
  <c r="S96" i="2"/>
  <c r="T96" i="2"/>
  <c r="U96" i="2"/>
  <c r="O97" i="2"/>
  <c r="P97" i="2"/>
  <c r="Q97" i="2"/>
  <c r="R97" i="2"/>
  <c r="S97" i="2"/>
  <c r="T97" i="2"/>
  <c r="U97" i="2"/>
  <c r="O98" i="2"/>
  <c r="P98" i="2"/>
  <c r="Q98" i="2"/>
  <c r="R98" i="2"/>
  <c r="S98" i="2"/>
  <c r="T98" i="2"/>
  <c r="U98" i="2"/>
  <c r="O99" i="2"/>
  <c r="P99" i="2"/>
  <c r="Q99" i="2"/>
  <c r="R99" i="2"/>
  <c r="S99" i="2"/>
  <c r="T99" i="2"/>
  <c r="U99" i="2"/>
  <c r="O100" i="2"/>
  <c r="P100" i="2"/>
  <c r="Q100" i="2"/>
  <c r="R100" i="2"/>
  <c r="S100" i="2"/>
  <c r="T100" i="2"/>
  <c r="U100" i="2"/>
  <c r="O101" i="2"/>
  <c r="P101" i="2"/>
  <c r="Q101" i="2"/>
  <c r="R101" i="2"/>
  <c r="S101" i="2"/>
  <c r="T101" i="2"/>
  <c r="U101" i="2"/>
  <c r="O102" i="2"/>
  <c r="P102" i="2"/>
  <c r="Q102" i="2"/>
  <c r="R102" i="2"/>
  <c r="S102" i="2"/>
  <c r="T102" i="2"/>
  <c r="U102" i="2"/>
  <c r="O103" i="2"/>
  <c r="P103" i="2"/>
  <c r="Q103" i="2"/>
  <c r="R103" i="2"/>
  <c r="S103" i="2"/>
  <c r="T103" i="2"/>
  <c r="U103" i="2"/>
  <c r="O104" i="2"/>
  <c r="P104" i="2"/>
  <c r="Q104" i="2"/>
  <c r="R104" i="2"/>
  <c r="S104" i="2"/>
  <c r="T104" i="2"/>
  <c r="U104" i="2"/>
  <c r="O105" i="2"/>
  <c r="P105" i="2"/>
  <c r="Q105" i="2"/>
  <c r="R105" i="2"/>
  <c r="S105" i="2"/>
  <c r="T105" i="2"/>
  <c r="U105" i="2"/>
  <c r="O106" i="2"/>
  <c r="P106" i="2"/>
  <c r="Q106" i="2"/>
  <c r="R106" i="2"/>
  <c r="S106" i="2"/>
  <c r="T106" i="2"/>
  <c r="U106" i="2"/>
  <c r="O107" i="2"/>
  <c r="P107" i="2"/>
  <c r="Q107" i="2"/>
  <c r="R107" i="2"/>
  <c r="S107" i="2"/>
  <c r="T107" i="2"/>
  <c r="U107" i="2"/>
  <c r="O108" i="2"/>
  <c r="P108" i="2"/>
  <c r="Q108" i="2"/>
  <c r="R108" i="2"/>
  <c r="S108" i="2"/>
  <c r="T108" i="2"/>
  <c r="U108" i="2"/>
  <c r="O109" i="2"/>
  <c r="P109" i="2"/>
  <c r="Q109" i="2"/>
  <c r="R109" i="2"/>
  <c r="S109" i="2"/>
  <c r="T109" i="2"/>
  <c r="U109" i="2"/>
  <c r="O110" i="2"/>
  <c r="P110" i="2"/>
  <c r="Q110" i="2"/>
  <c r="R110" i="2"/>
  <c r="S110" i="2"/>
  <c r="T110" i="2"/>
  <c r="U110" i="2"/>
  <c r="P3" i="2"/>
  <c r="Q3" i="2"/>
  <c r="R3" i="2"/>
  <c r="S3" i="2"/>
  <c r="T3" i="2"/>
  <c r="U3" i="2"/>
  <c r="O3" i="2"/>
  <c r="AC109" i="4"/>
  <c r="AB109" i="4"/>
  <c r="AC108" i="4"/>
  <c r="AB108" i="4"/>
  <c r="AB107" i="4"/>
  <c r="AC106" i="4"/>
  <c r="AB105" i="4"/>
  <c r="AC104" i="4"/>
  <c r="AB104" i="4"/>
  <c r="AC102" i="4"/>
  <c r="AB102" i="4"/>
  <c r="AC101" i="4"/>
  <c r="AB101" i="4"/>
  <c r="AC100" i="4"/>
  <c r="AB100" i="4"/>
  <c r="AC99" i="4"/>
  <c r="AB99" i="4"/>
  <c r="AB98" i="4"/>
  <c r="AC97" i="4"/>
  <c r="AB97" i="4"/>
  <c r="AC96" i="4"/>
  <c r="AB96" i="4"/>
  <c r="AC95" i="4"/>
  <c r="AB95" i="4"/>
  <c r="AC94" i="4"/>
  <c r="AB94" i="4"/>
  <c r="AC92" i="4"/>
  <c r="AB92" i="4"/>
  <c r="AC90" i="4"/>
  <c r="AB90" i="4"/>
  <c r="AC89" i="4"/>
  <c r="AB89" i="4"/>
  <c r="AC88" i="4"/>
  <c r="AB88" i="4"/>
  <c r="AC86" i="4"/>
  <c r="AB86" i="4"/>
  <c r="AC85" i="4"/>
  <c r="AB85" i="4"/>
  <c r="AC84" i="4"/>
  <c r="AB84" i="4"/>
  <c r="AC83" i="4"/>
  <c r="AB83" i="4"/>
  <c r="AC82" i="4"/>
  <c r="AB82" i="4"/>
  <c r="AC80" i="4"/>
  <c r="AB80" i="4"/>
  <c r="AC79" i="4"/>
  <c r="AB79" i="4"/>
  <c r="AC78" i="4"/>
  <c r="AB78" i="4"/>
  <c r="AC77" i="4"/>
  <c r="AB77" i="4"/>
  <c r="AC76" i="4"/>
  <c r="AB76" i="4"/>
  <c r="AC75" i="4"/>
  <c r="AC74" i="4"/>
  <c r="AB74" i="4"/>
  <c r="AC73" i="4"/>
  <c r="AB73" i="4"/>
  <c r="AC71" i="4"/>
  <c r="AB71" i="4"/>
  <c r="AC70" i="4"/>
  <c r="AB70" i="4"/>
  <c r="AB69" i="4"/>
  <c r="AC68" i="4"/>
  <c r="AB67" i="4"/>
  <c r="AC66" i="4"/>
  <c r="AC65" i="4"/>
  <c r="AB65" i="4"/>
  <c r="AC64" i="4"/>
  <c r="AB64" i="4"/>
  <c r="AB63" i="4"/>
  <c r="AB62" i="4"/>
  <c r="AC61" i="4"/>
  <c r="AB60" i="4"/>
  <c r="AB59" i="4"/>
  <c r="AC58" i="4"/>
  <c r="AB57" i="4"/>
  <c r="AB56" i="4"/>
  <c r="AB55" i="4"/>
  <c r="AB54" i="4"/>
  <c r="AB53" i="4"/>
  <c r="AB52" i="4"/>
  <c r="AB51" i="4"/>
  <c r="AB50" i="4"/>
  <c r="AB49" i="4"/>
  <c r="AB48" i="4"/>
  <c r="AC46" i="4"/>
  <c r="AB46" i="4"/>
  <c r="AC45" i="4"/>
  <c r="AB45" i="4"/>
  <c r="AC43" i="4"/>
  <c r="AB43" i="4"/>
  <c r="AC42" i="4"/>
  <c r="AB42" i="4"/>
  <c r="AB41" i="4"/>
  <c r="AC40" i="4"/>
  <c r="AB40" i="4"/>
  <c r="AB38" i="4"/>
  <c r="AB37" i="4"/>
  <c r="AB36" i="4"/>
  <c r="AB35" i="4"/>
  <c r="AB34" i="4"/>
  <c r="AB33" i="4"/>
  <c r="AB32" i="4"/>
  <c r="AB31" i="4"/>
  <c r="AB30" i="4"/>
  <c r="AC29" i="4"/>
  <c r="AB29" i="4"/>
  <c r="AC27" i="4"/>
  <c r="AB27" i="4"/>
  <c r="AB26" i="4"/>
  <c r="AB25" i="4"/>
  <c r="AC24" i="4"/>
  <c r="AC22" i="4"/>
  <c r="AB22" i="4"/>
  <c r="AC21" i="4"/>
  <c r="AB21" i="4"/>
  <c r="AB20" i="4"/>
  <c r="AB19" i="4"/>
  <c r="AB18" i="4"/>
  <c r="AB17" i="4"/>
  <c r="AB16" i="4"/>
  <c r="AB15" i="4"/>
  <c r="AB14" i="4"/>
  <c r="AB13" i="4"/>
  <c r="AB12" i="4"/>
  <c r="AC11" i="4"/>
  <c r="AB11" i="4"/>
  <c r="AC10" i="4"/>
  <c r="AB10" i="4"/>
  <c r="AB8" i="4"/>
  <c r="AC6" i="4"/>
  <c r="AB6" i="4"/>
  <c r="AC5" i="4"/>
  <c r="AB5" i="4"/>
  <c r="AB4" i="4"/>
  <c r="AC3" i="4"/>
  <c r="AB3" i="4"/>
  <c r="S68" i="3"/>
  <c r="T68" i="3"/>
  <c r="S67" i="3"/>
  <c r="T67" i="3"/>
  <c r="S66" i="3"/>
  <c r="T66" i="3"/>
  <c r="T70" i="3"/>
  <c r="T71" i="3"/>
  <c r="T72" i="3"/>
  <c r="T73" i="3"/>
  <c r="S70" i="3"/>
  <c r="S71" i="3"/>
  <c r="S72" i="3"/>
  <c r="S73" i="3"/>
  <c r="T69" i="3"/>
  <c r="S69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S58" i="3"/>
  <c r="S59" i="3"/>
  <c r="S60" i="3"/>
  <c r="S61" i="3"/>
  <c r="S62" i="3"/>
  <c r="S63" i="3"/>
  <c r="S64" i="3"/>
  <c r="S65" i="3"/>
  <c r="S57" i="3"/>
  <c r="T58" i="3"/>
  <c r="T59" i="3"/>
  <c r="T60" i="3"/>
  <c r="T61" i="3"/>
  <c r="T62" i="3"/>
  <c r="T63" i="3"/>
  <c r="T64" i="3"/>
  <c r="T65" i="3"/>
  <c r="T57" i="3"/>
  <c r="T101" i="3"/>
  <c r="S101" i="3"/>
  <c r="T100" i="3"/>
  <c r="S100" i="3"/>
  <c r="T99" i="3"/>
  <c r="S99" i="3"/>
  <c r="T98" i="3"/>
  <c r="T97" i="3"/>
  <c r="T96" i="3"/>
  <c r="T95" i="3"/>
  <c r="T94" i="3"/>
  <c r="T93" i="3"/>
  <c r="T24" i="3"/>
  <c r="S24" i="3"/>
  <c r="S4" i="3"/>
  <c r="S5" i="3"/>
  <c r="S6" i="3"/>
  <c r="S7" i="3"/>
  <c r="S8" i="3"/>
  <c r="S9" i="3"/>
  <c r="S10" i="3"/>
  <c r="S11" i="3"/>
  <c r="S21" i="3"/>
  <c r="S22" i="3"/>
  <c r="S23" i="3"/>
  <c r="S25" i="3"/>
  <c r="S26" i="3"/>
  <c r="S27" i="3"/>
  <c r="S28" i="3"/>
  <c r="S29" i="3"/>
  <c r="S39" i="3"/>
  <c r="S40" i="3"/>
  <c r="S41" i="3"/>
  <c r="S42" i="3"/>
  <c r="S43" i="3"/>
  <c r="S44" i="3"/>
  <c r="S45" i="3"/>
  <c r="S46" i="3"/>
  <c r="S47" i="3"/>
  <c r="S74" i="3"/>
  <c r="S83" i="3"/>
  <c r="S84" i="3"/>
  <c r="S85" i="3"/>
  <c r="S86" i="3"/>
  <c r="S87" i="3"/>
  <c r="S88" i="3"/>
  <c r="S89" i="3"/>
  <c r="S90" i="3"/>
  <c r="S91" i="3"/>
  <c r="S92" i="3"/>
  <c r="S102" i="3"/>
  <c r="S103" i="3"/>
  <c r="S104" i="3"/>
  <c r="S105" i="3"/>
  <c r="S106" i="3"/>
  <c r="S107" i="3"/>
  <c r="S108" i="3"/>
  <c r="S109" i="3"/>
  <c r="S110" i="3"/>
  <c r="T4" i="3"/>
  <c r="T5" i="3"/>
  <c r="T6" i="3"/>
  <c r="T7" i="3"/>
  <c r="T8" i="3"/>
  <c r="T9" i="3"/>
  <c r="T10" i="3"/>
  <c r="T11" i="3"/>
  <c r="T21" i="3"/>
  <c r="T22" i="3"/>
  <c r="T23" i="3"/>
  <c r="T25" i="3"/>
  <c r="T26" i="3"/>
  <c r="T27" i="3"/>
  <c r="T28" i="3"/>
  <c r="T29" i="3"/>
  <c r="T39" i="3"/>
  <c r="T40" i="3"/>
  <c r="T41" i="3"/>
  <c r="T42" i="3"/>
  <c r="T43" i="3"/>
  <c r="T44" i="3"/>
  <c r="T45" i="3"/>
  <c r="T46" i="3"/>
  <c r="T47" i="3"/>
  <c r="T74" i="3"/>
  <c r="T83" i="3"/>
  <c r="T84" i="3"/>
  <c r="T85" i="3"/>
  <c r="T86" i="3"/>
  <c r="T87" i="3"/>
  <c r="T88" i="3"/>
  <c r="T89" i="3"/>
  <c r="T90" i="3"/>
  <c r="T91" i="3"/>
  <c r="T92" i="3"/>
  <c r="T102" i="3"/>
  <c r="T103" i="3"/>
  <c r="T104" i="3"/>
  <c r="T105" i="3"/>
  <c r="T106" i="3"/>
  <c r="T107" i="3"/>
  <c r="T108" i="3"/>
  <c r="T109" i="3"/>
  <c r="T110" i="3"/>
  <c r="T3" i="3"/>
  <c r="S3" i="3"/>
  <c r="L96" i="3" l="1"/>
  <c r="L90" i="3"/>
  <c r="M81" i="3"/>
  <c r="L66" i="3"/>
  <c r="M60" i="3"/>
  <c r="L87" i="3"/>
  <c r="L81" i="3"/>
  <c r="L6" i="3"/>
  <c r="L105" i="3"/>
  <c r="L60" i="3"/>
  <c r="M101" i="3"/>
  <c r="L84" i="3"/>
  <c r="M98" i="3"/>
  <c r="M78" i="3"/>
  <c r="L94" i="3"/>
  <c r="L75" i="3"/>
  <c r="L39" i="3"/>
  <c r="L95" i="3"/>
  <c r="M6" i="3"/>
  <c r="M90" i="3"/>
  <c r="M87" i="3"/>
  <c r="M105" i="3"/>
  <c r="M102" i="3"/>
  <c r="M99" i="3"/>
  <c r="M95" i="3"/>
  <c r="M94" i="3"/>
  <c r="M93" i="3"/>
  <c r="M72" i="3"/>
  <c r="M39" i="3"/>
  <c r="M27" i="3"/>
  <c r="H110" i="1"/>
  <c r="I110" i="1" s="1"/>
  <c r="J110" i="1" s="1"/>
  <c r="H109" i="1"/>
  <c r="I109" i="1" s="1"/>
  <c r="J109" i="1" s="1"/>
  <c r="H108" i="1"/>
  <c r="I108" i="1" s="1"/>
  <c r="J108" i="1" s="1"/>
  <c r="H107" i="1"/>
  <c r="I107" i="1" s="1"/>
  <c r="J107" i="1" s="1"/>
  <c r="H106" i="1"/>
  <c r="I106" i="1" s="1"/>
  <c r="J106" i="1" s="1"/>
  <c r="H105" i="1"/>
  <c r="I105" i="1" s="1"/>
  <c r="J105" i="1" s="1"/>
  <c r="H104" i="1"/>
  <c r="I104" i="1" s="1"/>
  <c r="J104" i="1" s="1"/>
  <c r="H103" i="1"/>
  <c r="I103" i="1" s="1"/>
  <c r="J103" i="1" s="1"/>
  <c r="H102" i="1"/>
  <c r="I102" i="1" s="1"/>
  <c r="J102" i="1" s="1"/>
  <c r="H101" i="1"/>
  <c r="I101" i="1" s="1"/>
  <c r="J101" i="1" s="1"/>
  <c r="H100" i="1"/>
  <c r="I100" i="1" s="1"/>
  <c r="J100" i="1" s="1"/>
  <c r="H99" i="1"/>
  <c r="I99" i="1" s="1"/>
  <c r="J99" i="1" s="1"/>
  <c r="H98" i="1"/>
  <c r="I98" i="1" s="1"/>
  <c r="J98" i="1" s="1"/>
  <c r="H97" i="1"/>
  <c r="I97" i="1" s="1"/>
  <c r="J97" i="1" s="1"/>
  <c r="H96" i="1"/>
  <c r="I96" i="1" s="1"/>
  <c r="J96" i="1" s="1"/>
  <c r="H95" i="1"/>
  <c r="I95" i="1" s="1"/>
  <c r="J95" i="1" s="1"/>
  <c r="H94" i="1"/>
  <c r="I94" i="1" s="1"/>
  <c r="J94" i="1" s="1"/>
  <c r="H93" i="1"/>
  <c r="I93" i="1" s="1"/>
  <c r="J93" i="1" s="1"/>
  <c r="H92" i="1"/>
  <c r="I92" i="1" s="1"/>
  <c r="J92" i="1" s="1"/>
  <c r="H91" i="1"/>
  <c r="I91" i="1" s="1"/>
  <c r="J91" i="1" s="1"/>
  <c r="H90" i="1"/>
  <c r="I90" i="1" s="1"/>
  <c r="J90" i="1" s="1"/>
  <c r="H89" i="1"/>
  <c r="I89" i="1" s="1"/>
  <c r="J89" i="1" s="1"/>
  <c r="H88" i="1"/>
  <c r="I88" i="1" s="1"/>
  <c r="J88" i="1" s="1"/>
  <c r="H87" i="1"/>
  <c r="I87" i="1" s="1"/>
  <c r="J87" i="1" s="1"/>
  <c r="H86" i="1"/>
  <c r="I86" i="1" s="1"/>
  <c r="J86" i="1" s="1"/>
  <c r="H85" i="1"/>
  <c r="I85" i="1" s="1"/>
  <c r="J85" i="1" s="1"/>
  <c r="H84" i="1"/>
  <c r="I84" i="1" s="1"/>
  <c r="J84" i="1" s="1"/>
  <c r="H83" i="1"/>
  <c r="I83" i="1" s="1"/>
  <c r="J83" i="1" s="1"/>
  <c r="H82" i="1"/>
  <c r="I82" i="1" s="1"/>
  <c r="J82" i="1" s="1"/>
  <c r="H81" i="1"/>
  <c r="I81" i="1" s="1"/>
  <c r="J81" i="1" s="1"/>
  <c r="H80" i="1"/>
  <c r="I80" i="1" s="1"/>
  <c r="J80" i="1" s="1"/>
  <c r="H79" i="1"/>
  <c r="I79" i="1" s="1"/>
  <c r="J79" i="1" s="1"/>
  <c r="H78" i="1"/>
  <c r="I78" i="1" s="1"/>
  <c r="J78" i="1" s="1"/>
  <c r="H77" i="1"/>
  <c r="I77" i="1" s="1"/>
  <c r="J77" i="1" s="1"/>
  <c r="H76" i="1"/>
  <c r="I76" i="1" s="1"/>
  <c r="J76" i="1" s="1"/>
  <c r="H75" i="1"/>
  <c r="I75" i="1" s="1"/>
  <c r="J75" i="1" s="1"/>
  <c r="H74" i="1"/>
  <c r="I74" i="1" s="1"/>
  <c r="J74" i="1" s="1"/>
  <c r="H73" i="1"/>
  <c r="I73" i="1" s="1"/>
  <c r="J73" i="1" s="1"/>
  <c r="H72" i="1"/>
  <c r="I72" i="1" s="1"/>
  <c r="J72" i="1" s="1"/>
  <c r="H71" i="1"/>
  <c r="I71" i="1" s="1"/>
  <c r="J71" i="1" s="1"/>
  <c r="H70" i="1"/>
  <c r="I70" i="1" s="1"/>
  <c r="J70" i="1" s="1"/>
  <c r="H69" i="1"/>
  <c r="I69" i="1" s="1"/>
  <c r="J69" i="1" s="1"/>
  <c r="H68" i="1"/>
  <c r="I68" i="1" s="1"/>
  <c r="J68" i="1" s="1"/>
  <c r="H67" i="1"/>
  <c r="I67" i="1" s="1"/>
  <c r="J67" i="1" s="1"/>
  <c r="H66" i="1"/>
  <c r="I66" i="1" s="1"/>
  <c r="J66" i="1" s="1"/>
  <c r="H65" i="1"/>
  <c r="I65" i="1" s="1"/>
  <c r="J65" i="1" s="1"/>
  <c r="H64" i="1"/>
  <c r="I64" i="1" s="1"/>
  <c r="J64" i="1" s="1"/>
  <c r="H63" i="1"/>
  <c r="I63" i="1" s="1"/>
  <c r="J63" i="1" s="1"/>
  <c r="H62" i="1"/>
  <c r="I62" i="1" s="1"/>
  <c r="J62" i="1" s="1"/>
  <c r="H61" i="1"/>
  <c r="I61" i="1" s="1"/>
  <c r="J61" i="1" s="1"/>
  <c r="H60" i="1"/>
  <c r="I60" i="1" s="1"/>
  <c r="J60" i="1" s="1"/>
  <c r="H59" i="1"/>
  <c r="I59" i="1" s="1"/>
  <c r="J59" i="1" s="1"/>
  <c r="H58" i="1"/>
  <c r="I58" i="1" s="1"/>
  <c r="J58" i="1" s="1"/>
  <c r="H57" i="1"/>
  <c r="I57" i="1" s="1"/>
  <c r="J57" i="1" s="1"/>
  <c r="H56" i="1"/>
  <c r="I56" i="1" s="1"/>
  <c r="J56" i="1" s="1"/>
  <c r="H55" i="1"/>
  <c r="I55" i="1" s="1"/>
  <c r="J55" i="1" s="1"/>
  <c r="H54" i="1"/>
  <c r="I54" i="1" s="1"/>
  <c r="J54" i="1" s="1"/>
  <c r="H53" i="1"/>
  <c r="I53" i="1" s="1"/>
  <c r="J53" i="1" s="1"/>
  <c r="H52" i="1"/>
  <c r="I52" i="1" s="1"/>
  <c r="J52" i="1" s="1"/>
  <c r="H51" i="1"/>
  <c r="I51" i="1" s="1"/>
  <c r="J51" i="1" s="1"/>
  <c r="H50" i="1"/>
  <c r="I50" i="1" s="1"/>
  <c r="J50" i="1" s="1"/>
  <c r="H49" i="1"/>
  <c r="I49" i="1" s="1"/>
  <c r="J49" i="1" s="1"/>
  <c r="H48" i="1"/>
  <c r="I48" i="1" s="1"/>
  <c r="J48" i="1" s="1"/>
  <c r="H47" i="1"/>
  <c r="I47" i="1" s="1"/>
  <c r="J47" i="1" s="1"/>
  <c r="H46" i="1"/>
  <c r="I46" i="1" s="1"/>
  <c r="J46" i="1" s="1"/>
  <c r="H45" i="1"/>
  <c r="I45" i="1" s="1"/>
  <c r="J45" i="1" s="1"/>
  <c r="H44" i="1"/>
  <c r="I44" i="1" s="1"/>
  <c r="J44" i="1" s="1"/>
  <c r="H43" i="1"/>
  <c r="I43" i="1" s="1"/>
  <c r="J43" i="1" s="1"/>
  <c r="H42" i="1"/>
  <c r="I42" i="1" s="1"/>
  <c r="J42" i="1" s="1"/>
  <c r="H41" i="1"/>
  <c r="I41" i="1" s="1"/>
  <c r="J41" i="1" s="1"/>
  <c r="H40" i="1"/>
  <c r="I40" i="1" s="1"/>
  <c r="J40" i="1" s="1"/>
  <c r="H39" i="1"/>
  <c r="I39" i="1" s="1"/>
  <c r="J39" i="1" s="1"/>
  <c r="H38" i="1"/>
  <c r="I38" i="1" s="1"/>
  <c r="J38" i="1" s="1"/>
  <c r="H37" i="1"/>
  <c r="I37" i="1" s="1"/>
  <c r="J37" i="1" s="1"/>
  <c r="H36" i="1"/>
  <c r="I36" i="1" s="1"/>
  <c r="J36" i="1" s="1"/>
  <c r="H35" i="1"/>
  <c r="I35" i="1" s="1"/>
  <c r="J35" i="1" s="1"/>
  <c r="H34" i="1"/>
  <c r="I34" i="1" s="1"/>
  <c r="J34" i="1" s="1"/>
  <c r="H33" i="1"/>
  <c r="I33" i="1" s="1"/>
  <c r="J33" i="1" s="1"/>
  <c r="H32" i="1"/>
  <c r="I32" i="1" s="1"/>
  <c r="J32" i="1" s="1"/>
  <c r="H31" i="1"/>
  <c r="I31" i="1" s="1"/>
  <c r="J31" i="1" s="1"/>
  <c r="H30" i="1"/>
  <c r="I30" i="1" s="1"/>
  <c r="J30" i="1" s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J26" i="1" s="1"/>
  <c r="H25" i="1"/>
  <c r="I25" i="1" s="1"/>
  <c r="J25" i="1" s="1"/>
  <c r="H24" i="1"/>
  <c r="I24" i="1" s="1"/>
  <c r="J24" i="1" s="1"/>
  <c r="H23" i="1"/>
  <c r="I23" i="1" s="1"/>
  <c r="J23" i="1" s="1"/>
  <c r="H22" i="1"/>
  <c r="I22" i="1" s="1"/>
  <c r="J22" i="1" s="1"/>
  <c r="H21" i="1"/>
  <c r="I21" i="1" s="1"/>
  <c r="J21" i="1" s="1"/>
  <c r="I11" i="1"/>
  <c r="J11" i="1" s="1"/>
  <c r="I18" i="1"/>
  <c r="J18" i="1" s="1"/>
  <c r="H20" i="1"/>
  <c r="I20" i="1" s="1"/>
  <c r="J20" i="1" s="1"/>
  <c r="H19" i="1"/>
  <c r="I19" i="1" s="1"/>
  <c r="J19" i="1" s="1"/>
  <c r="H18" i="1"/>
  <c r="H10" i="1"/>
  <c r="I10" i="1" s="1"/>
  <c r="J10" i="1" s="1"/>
  <c r="H11" i="1"/>
  <c r="H9" i="1"/>
  <c r="I9" i="1" s="1"/>
  <c r="J9" i="1" s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H13" i="1"/>
  <c r="I13" i="1" s="1"/>
  <c r="J13" i="1" s="1"/>
  <c r="H12" i="1"/>
  <c r="I12" i="1" s="1"/>
  <c r="J12" i="1" s="1"/>
  <c r="H7" i="1"/>
  <c r="I7" i="1" s="1"/>
  <c r="J7" i="1" s="1"/>
  <c r="H8" i="1"/>
  <c r="I8" i="1" s="1"/>
  <c r="J8" i="1" s="1"/>
  <c r="H6" i="1"/>
  <c r="I6" i="1" s="1"/>
  <c r="J6" i="1" s="1"/>
  <c r="H4" i="1"/>
  <c r="H5" i="1"/>
  <c r="I5" i="1"/>
  <c r="J5" i="1" s="1"/>
  <c r="H3" i="1"/>
  <c r="I3" i="1" s="1"/>
  <c r="J3" i="1" s="1"/>
  <c r="I4" i="1" l="1"/>
  <c r="J4" i="1" s="1"/>
</calcChain>
</file>

<file path=xl/sharedStrings.xml><?xml version="1.0" encoding="utf-8"?>
<sst xmlns="http://schemas.openxmlformats.org/spreadsheetml/2006/main" count="202" uniqueCount="84">
  <si>
    <t>r</t>
  </si>
  <si>
    <t>sp</t>
  </si>
  <si>
    <t>st</t>
  </si>
  <si>
    <t>tim</t>
  </si>
  <si>
    <t>moistor</t>
  </si>
  <si>
    <t>y1</t>
  </si>
  <si>
    <t>y2</t>
  </si>
  <si>
    <t>y3</t>
  </si>
  <si>
    <t>y4</t>
  </si>
  <si>
    <t>y5</t>
  </si>
  <si>
    <t>y6</t>
  </si>
  <si>
    <t>y7</t>
  </si>
  <si>
    <t>sp: 1=iberica/2=royleana</t>
  </si>
  <si>
    <t>st:1=control/2=molayem/3= sever</t>
  </si>
  <si>
    <t>moistor=1=5/2=15/3=25 %</t>
  </si>
  <si>
    <t>tim=1=24/2=48 h</t>
  </si>
  <si>
    <t xml:space="preserve">  </t>
  </si>
  <si>
    <t>w1</t>
  </si>
  <si>
    <t>sorat</t>
  </si>
  <si>
    <t>makhraj</t>
  </si>
  <si>
    <t>w2</t>
  </si>
  <si>
    <t>w1-w2=gr water</t>
  </si>
  <si>
    <t>rep</t>
  </si>
  <si>
    <t>طول ریشه چه</t>
  </si>
  <si>
    <t>طول ساقه چه</t>
  </si>
  <si>
    <t>طول گیاهچه</t>
  </si>
  <si>
    <t>نسبت طول ریشه چه به ساقه چه</t>
  </si>
  <si>
    <t>جوانه زنی</t>
  </si>
  <si>
    <t>تعداد گیاهچه نرمال</t>
  </si>
  <si>
    <t>تعداد گیاهچه غیر نرمال</t>
  </si>
  <si>
    <t>وزن تر ریشه چه</t>
  </si>
  <si>
    <t>وزن تر ساقه چه</t>
  </si>
  <si>
    <t>وزن تر گیاهچه</t>
  </si>
  <si>
    <t>نسبت وزن تر ریشه چه به ساقه چه</t>
  </si>
  <si>
    <t>g</t>
  </si>
  <si>
    <t>spmois</t>
  </si>
  <si>
    <t>sttim</t>
  </si>
  <si>
    <t>spsttimmoist</t>
  </si>
  <si>
    <t>GU</t>
  </si>
  <si>
    <t>G</t>
  </si>
  <si>
    <t>R5</t>
  </si>
  <si>
    <t>D50</t>
  </si>
  <si>
    <t>درصد جوانه زنی</t>
  </si>
  <si>
    <t>سرعت جوانه زنی</t>
  </si>
  <si>
    <t>یکنواختی</t>
  </si>
  <si>
    <t>میانگین متوسط جوانه زنی</t>
  </si>
  <si>
    <t>a</t>
  </si>
  <si>
    <t>b</t>
  </si>
  <si>
    <t>c</t>
  </si>
  <si>
    <t>d</t>
  </si>
  <si>
    <t>e</t>
  </si>
  <si>
    <t>f</t>
  </si>
  <si>
    <t>h</t>
  </si>
  <si>
    <t>i</t>
  </si>
  <si>
    <t>k</t>
  </si>
  <si>
    <t>l</t>
  </si>
  <si>
    <t>m</t>
  </si>
  <si>
    <t>n</t>
  </si>
  <si>
    <t>o</t>
  </si>
  <si>
    <t>وزن خشک ریشه چه</t>
  </si>
  <si>
    <t>وزن خشک ساقه چه</t>
  </si>
  <si>
    <t>وزن خشک گیاهچه</t>
  </si>
  <si>
    <t>نسبت وزن خشک گیاهچه به سافه چه</t>
  </si>
  <si>
    <t>spt</t>
  </si>
  <si>
    <t>sptm</t>
  </si>
  <si>
    <t>stm</t>
  </si>
  <si>
    <t>stti</t>
  </si>
  <si>
    <t>timo</t>
  </si>
  <si>
    <t>spstti</t>
  </si>
  <si>
    <t>spstm</t>
  </si>
  <si>
    <t>j</t>
  </si>
  <si>
    <t>Y</t>
  </si>
  <si>
    <t>BB</t>
  </si>
  <si>
    <t>غلطت MAD(مول بر لیتر)</t>
  </si>
  <si>
    <t>غلطت MAD(میکرومول)</t>
  </si>
  <si>
    <t>ضریب جذب مولی</t>
  </si>
  <si>
    <t>میکرو مول در 3 سی سی حجم ماده</t>
  </si>
  <si>
    <t xml:space="preserve">نانو مول </t>
  </si>
  <si>
    <t>نانو مول بر گرم</t>
  </si>
  <si>
    <t>مالون دی آلدئید بر حسب نانو گرم بر گرم</t>
  </si>
  <si>
    <t>پروتئین (میلی گرم بر میلی لیتر)</t>
  </si>
  <si>
    <t>y</t>
  </si>
  <si>
    <t>x</t>
  </si>
  <si>
    <t>st:1=control/2=mild/3= 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</si>
</sst>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>
    <font>
      <sz val="11"/>
      <color theme="1"/>
      <name val="Calibri"/>
      <family val="2"/>
      <charset val="178"/>
      <scheme val="minor"/>
    </font>
    <font>
      <b/>
      <sz val="10"/>
      <color indexed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0" xfId="0" applyFill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3" borderId="0" xfId="0" applyFill="1"/>
    <xf numFmtId="0" fontId="0" fillId="4" borderId="0" xfId="0" applyFill="1"/>
    <xf numFmtId="2" fontId="0" fillId="0" borderId="0" xfId="0" applyNumberFormat="1" applyFill="1"/>
    <xf numFmtId="0" fontId="1" fillId="5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0" xfId="0" applyFill="1"/>
    <xf numFmtId="0" fontId="0" fillId="7" borderId="0" xfId="0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6356080489938758E-2"/>
                  <c:y val="-0.123960338291046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6F-46EA-BC2B-39B848C96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882608"/>
        <c:axId val="263884176"/>
      </c:scatterChart>
      <c:valAx>
        <c:axId val="2638826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3884176"/>
        <c:crosses val="autoZero"/>
        <c:crossBetween val="midCat"/>
      </c:valAx>
      <c:valAx>
        <c:axId val="26388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3882608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5</xdr:row>
      <xdr:rowOff>123825</xdr:rowOff>
    </xdr:from>
    <xdr:to>
      <xdr:col>15</xdr:col>
      <xdr:colOff>361950</xdr:colOff>
      <xdr:row>20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workbookViewId="0">
      <selection activeCell="J1" sqref="A1:J1"/>
    </sheetView>
  </sheetViews>
  <sheetFormatPr defaultRowHeight="15"/>
  <cols>
    <col min="10" max="10" width="24" bestFit="1" customWidth="1"/>
  </cols>
  <sheetData>
    <row r="1" spans="1:12">
      <c r="A1" s="14" t="s">
        <v>12</v>
      </c>
      <c r="B1" s="14"/>
      <c r="C1" s="14"/>
      <c r="D1" s="14" t="s">
        <v>13</v>
      </c>
      <c r="E1" s="14"/>
      <c r="F1" s="14"/>
      <c r="G1" s="14"/>
      <c r="H1" s="14" t="s">
        <v>15</v>
      </c>
      <c r="I1" s="14"/>
      <c r="J1" s="14" t="s">
        <v>14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</row>
    <row r="3" spans="1:12">
      <c r="A3">
        <v>1</v>
      </c>
      <c r="B3">
        <v>7</v>
      </c>
      <c r="C3">
        <v>1</v>
      </c>
      <c r="D3">
        <v>24</v>
      </c>
      <c r="E3" s="2">
        <v>5</v>
      </c>
      <c r="F3" s="2">
        <v>0.81899999999999995</v>
      </c>
      <c r="G3" s="2">
        <v>95</v>
      </c>
      <c r="H3" s="2">
        <f>100-5</f>
        <v>95</v>
      </c>
      <c r="I3" s="2">
        <f>F3*(G3/H3)</f>
        <v>0.81899999999999995</v>
      </c>
      <c r="J3" s="2">
        <f>I3-F3</f>
        <v>0</v>
      </c>
      <c r="K3" s="2"/>
      <c r="L3" s="2"/>
    </row>
    <row r="4" spans="1:12">
      <c r="A4">
        <v>2</v>
      </c>
      <c r="B4">
        <v>7</v>
      </c>
      <c r="C4">
        <v>1</v>
      </c>
      <c r="D4">
        <v>24</v>
      </c>
      <c r="E4" s="2">
        <v>5</v>
      </c>
      <c r="F4" s="2">
        <v>0.82599999999999996</v>
      </c>
      <c r="G4" s="2">
        <v>95</v>
      </c>
      <c r="H4" s="2">
        <f t="shared" ref="H4:H5" si="0">100-5</f>
        <v>95</v>
      </c>
      <c r="I4" s="2">
        <f t="shared" ref="I4:I5" si="1">F4*(G4/H4)</f>
        <v>0.82599999999999996</v>
      </c>
      <c r="J4" s="2">
        <f t="shared" ref="J4:J67" si="2">I4-F4</f>
        <v>0</v>
      </c>
      <c r="K4" s="2"/>
      <c r="L4" s="2"/>
    </row>
    <row r="5" spans="1:12">
      <c r="A5">
        <v>3</v>
      </c>
      <c r="B5">
        <v>7</v>
      </c>
      <c r="C5">
        <v>1</v>
      </c>
      <c r="D5">
        <v>24</v>
      </c>
      <c r="E5" s="2">
        <v>5</v>
      </c>
      <c r="F5" s="2">
        <v>0.82799999999999996</v>
      </c>
      <c r="G5" s="2">
        <v>95</v>
      </c>
      <c r="H5" s="2">
        <f t="shared" si="0"/>
        <v>95</v>
      </c>
      <c r="I5" s="2">
        <f t="shared" si="1"/>
        <v>0.82799999999999996</v>
      </c>
      <c r="J5" s="2">
        <f t="shared" si="2"/>
        <v>0</v>
      </c>
      <c r="K5" s="2"/>
      <c r="L5" s="2"/>
    </row>
    <row r="6" spans="1:12">
      <c r="A6">
        <v>1</v>
      </c>
      <c r="B6">
        <v>7</v>
      </c>
      <c r="C6">
        <v>1</v>
      </c>
      <c r="D6">
        <v>24</v>
      </c>
      <c r="E6" s="2">
        <v>15</v>
      </c>
      <c r="F6" s="2">
        <v>0.83</v>
      </c>
      <c r="G6" s="2">
        <v>95</v>
      </c>
      <c r="H6" s="2">
        <f>100-15</f>
        <v>85</v>
      </c>
      <c r="I6" s="2">
        <f>F6*(G6/H6)</f>
        <v>0.92764705882352938</v>
      </c>
      <c r="J6" s="2">
        <f t="shared" si="2"/>
        <v>9.764705882352942E-2</v>
      </c>
      <c r="K6" s="2"/>
    </row>
    <row r="7" spans="1:12">
      <c r="A7">
        <v>2</v>
      </c>
      <c r="B7">
        <v>7</v>
      </c>
      <c r="C7">
        <v>1</v>
      </c>
      <c r="D7">
        <v>24</v>
      </c>
      <c r="E7" s="2">
        <v>15</v>
      </c>
      <c r="F7" s="2">
        <v>0.83599999999999997</v>
      </c>
      <c r="G7" s="2">
        <v>95</v>
      </c>
      <c r="H7" s="2">
        <f t="shared" ref="H7:H8" si="3">100-15</f>
        <v>85</v>
      </c>
      <c r="I7" s="2">
        <f t="shared" ref="I7:I8" si="4">F7*(G7/H7)</f>
        <v>0.93435294117647061</v>
      </c>
      <c r="J7" s="2">
        <f t="shared" si="2"/>
        <v>9.8352941176470643E-2</v>
      </c>
      <c r="K7" s="2"/>
    </row>
    <row r="8" spans="1:12">
      <c r="A8">
        <v>3</v>
      </c>
      <c r="B8">
        <v>7</v>
      </c>
      <c r="C8">
        <v>1</v>
      </c>
      <c r="D8">
        <v>24</v>
      </c>
      <c r="E8" s="2">
        <v>15</v>
      </c>
      <c r="F8" s="2">
        <v>0.83199999999999996</v>
      </c>
      <c r="G8" s="2">
        <v>95</v>
      </c>
      <c r="H8" s="2">
        <f t="shared" si="3"/>
        <v>85</v>
      </c>
      <c r="I8" s="2">
        <f t="shared" si="4"/>
        <v>0.92988235294117649</v>
      </c>
      <c r="J8" s="2">
        <f t="shared" si="2"/>
        <v>9.7882352941176531E-2</v>
      </c>
      <c r="K8" s="2"/>
    </row>
    <row r="9" spans="1:12">
      <c r="A9">
        <v>1</v>
      </c>
      <c r="B9">
        <v>7</v>
      </c>
      <c r="C9">
        <v>1</v>
      </c>
      <c r="D9">
        <v>24</v>
      </c>
      <c r="E9" s="2">
        <v>25</v>
      </c>
      <c r="F9" s="2">
        <v>0.83499999999999996</v>
      </c>
      <c r="G9" s="2">
        <v>95</v>
      </c>
      <c r="H9" s="2">
        <f>100-25</f>
        <v>75</v>
      </c>
      <c r="I9" s="2">
        <f>F9*(G9/H9)</f>
        <v>1.0576666666666665</v>
      </c>
      <c r="J9" s="2">
        <f t="shared" si="2"/>
        <v>0.22266666666666657</v>
      </c>
      <c r="K9" s="2"/>
    </row>
    <row r="10" spans="1:12">
      <c r="A10">
        <v>2</v>
      </c>
      <c r="B10">
        <v>7</v>
      </c>
      <c r="C10">
        <v>1</v>
      </c>
      <c r="D10">
        <v>24</v>
      </c>
      <c r="E10" s="2">
        <v>25</v>
      </c>
      <c r="F10" s="2">
        <v>0.83299999999999996</v>
      </c>
      <c r="G10" s="2">
        <v>95</v>
      </c>
      <c r="H10" s="2">
        <f t="shared" ref="H10:H11" si="5">100-25</f>
        <v>75</v>
      </c>
      <c r="I10" s="2">
        <f t="shared" ref="I10:I73" si="6">F10*(G10/H10)</f>
        <v>1.0551333333333333</v>
      </c>
      <c r="J10" s="2">
        <f t="shared" si="2"/>
        <v>0.22213333333333329</v>
      </c>
      <c r="K10" s="2"/>
    </row>
    <row r="11" spans="1:12">
      <c r="A11">
        <v>3</v>
      </c>
      <c r="B11">
        <v>7</v>
      </c>
      <c r="C11">
        <v>1</v>
      </c>
      <c r="D11">
        <v>24</v>
      </c>
      <c r="E11" s="2">
        <v>25</v>
      </c>
      <c r="F11" s="2">
        <v>0.83199999999999996</v>
      </c>
      <c r="G11" s="2">
        <v>95</v>
      </c>
      <c r="H11" s="2">
        <f t="shared" si="5"/>
        <v>75</v>
      </c>
      <c r="I11" s="2">
        <f t="shared" si="6"/>
        <v>1.0538666666666665</v>
      </c>
      <c r="J11" s="2">
        <f t="shared" si="2"/>
        <v>0.22186666666666655</v>
      </c>
      <c r="K11" s="2"/>
    </row>
    <row r="12" spans="1:12">
      <c r="A12">
        <v>1</v>
      </c>
      <c r="B12">
        <v>7</v>
      </c>
      <c r="C12">
        <v>1</v>
      </c>
      <c r="D12">
        <v>48</v>
      </c>
      <c r="E12" s="2">
        <v>5</v>
      </c>
      <c r="F12" s="2">
        <v>0.83</v>
      </c>
      <c r="G12" s="2">
        <v>95</v>
      </c>
      <c r="H12" s="2">
        <f>100-5</f>
        <v>95</v>
      </c>
      <c r="I12" s="2">
        <f t="shared" si="6"/>
        <v>0.83</v>
      </c>
      <c r="J12" s="2">
        <f t="shared" si="2"/>
        <v>0</v>
      </c>
      <c r="K12" s="2"/>
    </row>
    <row r="13" spans="1:12">
      <c r="A13">
        <v>2</v>
      </c>
      <c r="B13">
        <v>7</v>
      </c>
      <c r="C13">
        <v>1</v>
      </c>
      <c r="D13">
        <v>48</v>
      </c>
      <c r="E13" s="2">
        <v>5</v>
      </c>
      <c r="F13" s="2">
        <v>0.83299999999999996</v>
      </c>
      <c r="G13" s="2">
        <v>95</v>
      </c>
      <c r="H13" s="2">
        <f t="shared" ref="H13:H14" si="7">100-5</f>
        <v>95</v>
      </c>
      <c r="I13" s="2">
        <f t="shared" si="6"/>
        <v>0.83299999999999996</v>
      </c>
      <c r="J13" s="2">
        <f t="shared" si="2"/>
        <v>0</v>
      </c>
      <c r="K13" s="2"/>
    </row>
    <row r="14" spans="1:12">
      <c r="A14">
        <v>3</v>
      </c>
      <c r="B14">
        <v>7</v>
      </c>
      <c r="C14">
        <v>1</v>
      </c>
      <c r="D14">
        <v>48</v>
      </c>
      <c r="E14" s="2">
        <v>5</v>
      </c>
      <c r="F14" s="2">
        <v>0.83399999999999996</v>
      </c>
      <c r="G14" s="2">
        <v>95</v>
      </c>
      <c r="H14" s="2">
        <f t="shared" si="7"/>
        <v>95</v>
      </c>
      <c r="I14" s="2">
        <f t="shared" si="6"/>
        <v>0.83399999999999996</v>
      </c>
      <c r="J14" s="2">
        <f t="shared" si="2"/>
        <v>0</v>
      </c>
      <c r="K14" s="2"/>
    </row>
    <row r="15" spans="1:12">
      <c r="A15">
        <v>1</v>
      </c>
      <c r="B15">
        <v>7</v>
      </c>
      <c r="C15">
        <v>1</v>
      </c>
      <c r="D15">
        <v>48</v>
      </c>
      <c r="E15" s="2">
        <v>15</v>
      </c>
      <c r="F15" s="2">
        <v>0.83499999999999996</v>
      </c>
      <c r="G15" s="2">
        <v>95</v>
      </c>
      <c r="H15" s="2">
        <f>100-15</f>
        <v>85</v>
      </c>
      <c r="I15" s="2">
        <f t="shared" si="6"/>
        <v>0.93323529411764705</v>
      </c>
      <c r="J15" s="2">
        <f t="shared" si="2"/>
        <v>9.8235294117647087E-2</v>
      </c>
      <c r="K15" s="2"/>
    </row>
    <row r="16" spans="1:12">
      <c r="A16">
        <v>2</v>
      </c>
      <c r="B16">
        <v>7</v>
      </c>
      <c r="C16">
        <v>1</v>
      </c>
      <c r="D16">
        <v>48</v>
      </c>
      <c r="E16" s="2">
        <v>15</v>
      </c>
      <c r="F16" s="2">
        <v>0.83099999999999996</v>
      </c>
      <c r="G16" s="2">
        <v>95</v>
      </c>
      <c r="H16" s="2">
        <f t="shared" ref="H16:H17" si="8">100-15</f>
        <v>85</v>
      </c>
      <c r="I16" s="2">
        <f t="shared" si="6"/>
        <v>0.92876470588235294</v>
      </c>
      <c r="J16" s="2">
        <f t="shared" si="2"/>
        <v>9.7764705882352976E-2</v>
      </c>
      <c r="K16" s="2"/>
    </row>
    <row r="17" spans="1:11">
      <c r="A17">
        <v>3</v>
      </c>
      <c r="B17">
        <v>7</v>
      </c>
      <c r="C17">
        <v>1</v>
      </c>
      <c r="D17">
        <v>48</v>
      </c>
      <c r="E17" s="2">
        <v>15</v>
      </c>
      <c r="F17" s="2">
        <v>0.83399999999999996</v>
      </c>
      <c r="G17" s="2">
        <v>95</v>
      </c>
      <c r="H17" s="2">
        <f t="shared" si="8"/>
        <v>85</v>
      </c>
      <c r="I17" s="2">
        <f t="shared" si="6"/>
        <v>0.9321176470588235</v>
      </c>
      <c r="J17" s="2">
        <f t="shared" si="2"/>
        <v>9.8117647058823532E-2</v>
      </c>
      <c r="K17" s="2"/>
    </row>
    <row r="18" spans="1:11">
      <c r="A18">
        <v>1</v>
      </c>
      <c r="B18">
        <v>7</v>
      </c>
      <c r="C18">
        <v>1</v>
      </c>
      <c r="D18">
        <v>48</v>
      </c>
      <c r="E18" s="2">
        <v>25</v>
      </c>
      <c r="F18" s="2">
        <v>0.83599999999999997</v>
      </c>
      <c r="G18" s="2">
        <v>95</v>
      </c>
      <c r="H18" s="2">
        <f>100-25</f>
        <v>75</v>
      </c>
      <c r="I18" s="2">
        <f t="shared" si="6"/>
        <v>1.0589333333333333</v>
      </c>
      <c r="J18" s="2">
        <f t="shared" si="2"/>
        <v>0.22293333333333332</v>
      </c>
      <c r="K18" s="2"/>
    </row>
    <row r="19" spans="1:11">
      <c r="A19">
        <v>2</v>
      </c>
      <c r="B19">
        <v>7</v>
      </c>
      <c r="C19">
        <v>1</v>
      </c>
      <c r="D19">
        <v>48</v>
      </c>
      <c r="E19" s="2">
        <v>25</v>
      </c>
      <c r="F19" s="2">
        <v>0.83299999999999996</v>
      </c>
      <c r="G19" s="2">
        <v>95</v>
      </c>
      <c r="H19" s="2">
        <f t="shared" ref="H19:H20" si="9">100-25</f>
        <v>75</v>
      </c>
      <c r="I19" s="2">
        <f t="shared" si="6"/>
        <v>1.0551333333333333</v>
      </c>
      <c r="J19" s="2">
        <f t="shared" si="2"/>
        <v>0.22213333333333329</v>
      </c>
      <c r="K19" s="2"/>
    </row>
    <row r="20" spans="1:11">
      <c r="A20">
        <v>3</v>
      </c>
      <c r="B20">
        <v>7</v>
      </c>
      <c r="C20">
        <v>1</v>
      </c>
      <c r="D20">
        <v>48</v>
      </c>
      <c r="E20" s="2">
        <v>25</v>
      </c>
      <c r="F20" s="2">
        <v>0.83899999999999997</v>
      </c>
      <c r="G20" s="2">
        <v>95</v>
      </c>
      <c r="H20" s="2">
        <f t="shared" si="9"/>
        <v>75</v>
      </c>
      <c r="I20" s="2">
        <f t="shared" si="6"/>
        <v>1.0627333333333333</v>
      </c>
      <c r="J20" s="2">
        <f t="shared" si="2"/>
        <v>0.22373333333333334</v>
      </c>
      <c r="K20" s="2"/>
    </row>
    <row r="21" spans="1:11">
      <c r="A21">
        <v>1</v>
      </c>
      <c r="B21">
        <v>9</v>
      </c>
      <c r="C21">
        <v>2</v>
      </c>
      <c r="D21">
        <v>24</v>
      </c>
      <c r="E21" s="2">
        <v>5</v>
      </c>
      <c r="F21" s="2">
        <v>0.82899999999999996</v>
      </c>
      <c r="G21" s="2">
        <v>95</v>
      </c>
      <c r="H21" s="2">
        <f>100-5</f>
        <v>95</v>
      </c>
      <c r="I21" s="2">
        <f t="shared" si="6"/>
        <v>0.82899999999999996</v>
      </c>
      <c r="J21" s="2">
        <f t="shared" si="2"/>
        <v>0</v>
      </c>
      <c r="K21" s="2"/>
    </row>
    <row r="22" spans="1:11">
      <c r="A22">
        <v>2</v>
      </c>
      <c r="B22">
        <v>9</v>
      </c>
      <c r="C22">
        <v>2</v>
      </c>
      <c r="D22">
        <v>24</v>
      </c>
      <c r="E22" s="2">
        <v>5</v>
      </c>
      <c r="F22" s="2">
        <v>0.83899999999999997</v>
      </c>
      <c r="G22" s="2">
        <v>95</v>
      </c>
      <c r="H22" s="2">
        <f t="shared" ref="H22:H76" si="10">100-5</f>
        <v>95</v>
      </c>
      <c r="I22" s="2">
        <f t="shared" si="6"/>
        <v>0.83899999999999997</v>
      </c>
      <c r="J22" s="2">
        <f t="shared" si="2"/>
        <v>0</v>
      </c>
      <c r="K22" s="2"/>
    </row>
    <row r="23" spans="1:11">
      <c r="A23">
        <v>3</v>
      </c>
      <c r="B23">
        <v>9</v>
      </c>
      <c r="C23">
        <v>2</v>
      </c>
      <c r="D23">
        <v>24</v>
      </c>
      <c r="E23" s="2">
        <v>5</v>
      </c>
      <c r="F23" s="2">
        <v>0.83499999999999996</v>
      </c>
      <c r="G23" s="2">
        <v>95</v>
      </c>
      <c r="H23" s="2">
        <f t="shared" si="10"/>
        <v>95</v>
      </c>
      <c r="I23" s="2">
        <f t="shared" si="6"/>
        <v>0.83499999999999996</v>
      </c>
      <c r="J23" s="2">
        <f t="shared" si="2"/>
        <v>0</v>
      </c>
      <c r="K23" s="2"/>
    </row>
    <row r="24" spans="1:11">
      <c r="A24">
        <v>1</v>
      </c>
      <c r="B24">
        <v>9</v>
      </c>
      <c r="C24">
        <v>2</v>
      </c>
      <c r="D24">
        <v>24</v>
      </c>
      <c r="E24" s="2">
        <v>15</v>
      </c>
      <c r="F24" s="2">
        <v>0.83899999999999997</v>
      </c>
      <c r="G24" s="2">
        <v>95</v>
      </c>
      <c r="H24" s="2">
        <f>100-15</f>
        <v>85</v>
      </c>
      <c r="I24" s="2">
        <f t="shared" si="6"/>
        <v>0.93770588235294117</v>
      </c>
      <c r="J24" s="2">
        <f t="shared" si="2"/>
        <v>9.8705882352941199E-2</v>
      </c>
      <c r="K24" s="2"/>
    </row>
    <row r="25" spans="1:11">
      <c r="A25">
        <v>2</v>
      </c>
      <c r="B25">
        <v>9</v>
      </c>
      <c r="C25">
        <v>2</v>
      </c>
      <c r="D25">
        <v>24</v>
      </c>
      <c r="E25" s="2">
        <v>15</v>
      </c>
      <c r="F25" s="2">
        <v>0.83299999999999996</v>
      </c>
      <c r="G25" s="2">
        <v>95</v>
      </c>
      <c r="H25" s="2">
        <f t="shared" ref="H25:H26" si="11">100-15</f>
        <v>85</v>
      </c>
      <c r="I25" s="2">
        <f t="shared" si="6"/>
        <v>0.93099999999999994</v>
      </c>
      <c r="J25" s="2">
        <f t="shared" si="2"/>
        <v>9.7999999999999976E-2</v>
      </c>
      <c r="K25" s="2"/>
    </row>
    <row r="26" spans="1:11">
      <c r="A26">
        <v>3</v>
      </c>
      <c r="B26">
        <v>9</v>
      </c>
      <c r="C26">
        <v>2</v>
      </c>
      <c r="D26">
        <v>24</v>
      </c>
      <c r="E26" s="2">
        <v>15</v>
      </c>
      <c r="F26" s="2">
        <v>0.83899999999999997</v>
      </c>
      <c r="G26" s="2">
        <v>95</v>
      </c>
      <c r="H26" s="2">
        <f t="shared" si="11"/>
        <v>85</v>
      </c>
      <c r="I26" s="2">
        <f t="shared" si="6"/>
        <v>0.93770588235294117</v>
      </c>
      <c r="J26" s="2">
        <f t="shared" si="2"/>
        <v>9.8705882352941199E-2</v>
      </c>
      <c r="K26" s="2"/>
    </row>
    <row r="27" spans="1:11">
      <c r="A27">
        <v>1</v>
      </c>
      <c r="B27">
        <v>9</v>
      </c>
      <c r="C27">
        <v>2</v>
      </c>
      <c r="D27">
        <v>24</v>
      </c>
      <c r="E27" s="2">
        <v>25</v>
      </c>
      <c r="F27" s="2">
        <v>0.83199999999999996</v>
      </c>
      <c r="G27" s="2">
        <v>95</v>
      </c>
      <c r="H27" s="2">
        <f>100-25</f>
        <v>75</v>
      </c>
      <c r="I27" s="2">
        <f t="shared" si="6"/>
        <v>1.0538666666666665</v>
      </c>
      <c r="J27" s="2">
        <f t="shared" si="2"/>
        <v>0.22186666666666655</v>
      </c>
      <c r="K27" s="2"/>
    </row>
    <row r="28" spans="1:11">
      <c r="A28">
        <v>2</v>
      </c>
      <c r="B28">
        <v>9</v>
      </c>
      <c r="C28">
        <v>2</v>
      </c>
      <c r="D28">
        <v>24</v>
      </c>
      <c r="E28" s="2">
        <v>25</v>
      </c>
      <c r="F28" s="2" t="s">
        <v>16</v>
      </c>
      <c r="G28" s="2">
        <v>95</v>
      </c>
      <c r="H28" s="2">
        <f t="shared" ref="H28:H29" si="12">100-25</f>
        <v>75</v>
      </c>
      <c r="I28" s="2" t="e">
        <f t="shared" si="6"/>
        <v>#VALUE!</v>
      </c>
      <c r="J28" s="2" t="e">
        <f t="shared" si="2"/>
        <v>#VALUE!</v>
      </c>
      <c r="K28" s="2"/>
    </row>
    <row r="29" spans="1:11">
      <c r="A29">
        <v>3</v>
      </c>
      <c r="B29">
        <v>9</v>
      </c>
      <c r="C29">
        <v>2</v>
      </c>
      <c r="D29">
        <v>24</v>
      </c>
      <c r="E29" s="2">
        <v>25</v>
      </c>
      <c r="F29" s="2">
        <v>0.83399999999999996</v>
      </c>
      <c r="G29" s="2">
        <v>95</v>
      </c>
      <c r="H29" s="2">
        <f t="shared" si="12"/>
        <v>75</v>
      </c>
      <c r="I29" s="2">
        <f t="shared" si="6"/>
        <v>1.0564</v>
      </c>
      <c r="J29" s="2">
        <f t="shared" si="2"/>
        <v>0.22240000000000004</v>
      </c>
      <c r="K29" s="2"/>
    </row>
    <row r="30" spans="1:11">
      <c r="A30">
        <v>1</v>
      </c>
      <c r="B30">
        <v>9</v>
      </c>
      <c r="C30">
        <v>2</v>
      </c>
      <c r="D30">
        <v>48</v>
      </c>
      <c r="E30" s="2">
        <v>5</v>
      </c>
      <c r="F30" s="2">
        <v>0.84</v>
      </c>
      <c r="G30" s="2">
        <v>95</v>
      </c>
      <c r="H30" s="2">
        <f>100-5</f>
        <v>95</v>
      </c>
      <c r="I30" s="2">
        <f t="shared" si="6"/>
        <v>0.84</v>
      </c>
      <c r="J30" s="2">
        <f t="shared" si="2"/>
        <v>0</v>
      </c>
      <c r="K30" s="2"/>
    </row>
    <row r="31" spans="1:11">
      <c r="A31">
        <v>2</v>
      </c>
      <c r="B31">
        <v>9</v>
      </c>
      <c r="C31">
        <v>2</v>
      </c>
      <c r="D31">
        <v>48</v>
      </c>
      <c r="E31" s="2">
        <v>5</v>
      </c>
      <c r="F31" s="2">
        <v>0.83</v>
      </c>
      <c r="G31" s="2">
        <v>95</v>
      </c>
      <c r="H31" s="2">
        <f t="shared" si="10"/>
        <v>95</v>
      </c>
      <c r="I31" s="2">
        <f t="shared" si="6"/>
        <v>0.83</v>
      </c>
      <c r="J31" s="2">
        <f t="shared" si="2"/>
        <v>0</v>
      </c>
      <c r="K31" s="2"/>
    </row>
    <row r="32" spans="1:11">
      <c r="A32">
        <v>3</v>
      </c>
      <c r="B32">
        <v>9</v>
      </c>
      <c r="C32">
        <v>2</v>
      </c>
      <c r="D32">
        <v>48</v>
      </c>
      <c r="E32" s="2">
        <v>5</v>
      </c>
      <c r="F32" s="2">
        <v>0.83299999999999996</v>
      </c>
      <c r="G32" s="2">
        <v>95</v>
      </c>
      <c r="H32" s="2">
        <f t="shared" si="10"/>
        <v>95</v>
      </c>
      <c r="I32" s="2">
        <f t="shared" si="6"/>
        <v>0.83299999999999996</v>
      </c>
      <c r="J32" s="2">
        <f t="shared" si="2"/>
        <v>0</v>
      </c>
      <c r="K32" s="2"/>
    </row>
    <row r="33" spans="1:11">
      <c r="A33">
        <v>1</v>
      </c>
      <c r="B33">
        <v>9</v>
      </c>
      <c r="C33">
        <v>2</v>
      </c>
      <c r="D33">
        <v>48</v>
      </c>
      <c r="E33" s="2">
        <v>15</v>
      </c>
      <c r="F33" s="2">
        <v>0.83099999999999996</v>
      </c>
      <c r="G33" s="2">
        <v>95</v>
      </c>
      <c r="H33" s="2">
        <f>100-15</f>
        <v>85</v>
      </c>
      <c r="I33" s="2">
        <f t="shared" si="6"/>
        <v>0.92876470588235294</v>
      </c>
      <c r="J33" s="2">
        <f t="shared" si="2"/>
        <v>9.7764705882352976E-2</v>
      </c>
      <c r="K33" s="2"/>
    </row>
    <row r="34" spans="1:11">
      <c r="A34">
        <v>2</v>
      </c>
      <c r="B34">
        <v>9</v>
      </c>
      <c r="C34">
        <v>2</v>
      </c>
      <c r="D34">
        <v>48</v>
      </c>
      <c r="E34" s="2">
        <v>15</v>
      </c>
      <c r="F34" s="2">
        <v>0.82699999999999996</v>
      </c>
      <c r="G34" s="2">
        <v>95</v>
      </c>
      <c r="H34" s="2">
        <f t="shared" ref="H34:H35" si="13">100-15</f>
        <v>85</v>
      </c>
      <c r="I34" s="2">
        <f t="shared" si="6"/>
        <v>0.92429411764705882</v>
      </c>
      <c r="J34" s="2">
        <f t="shared" si="2"/>
        <v>9.7294117647058864E-2</v>
      </c>
      <c r="K34" s="2"/>
    </row>
    <row r="35" spans="1:11">
      <c r="A35">
        <v>3</v>
      </c>
      <c r="B35">
        <v>9</v>
      </c>
      <c r="C35">
        <v>2</v>
      </c>
      <c r="D35">
        <v>48</v>
      </c>
      <c r="E35" s="2">
        <v>15</v>
      </c>
      <c r="F35" s="2">
        <v>0.82799999999999996</v>
      </c>
      <c r="G35" s="2">
        <v>95</v>
      </c>
      <c r="H35" s="2">
        <f t="shared" si="13"/>
        <v>85</v>
      </c>
      <c r="I35" s="2">
        <f t="shared" si="6"/>
        <v>0.92541176470588238</v>
      </c>
      <c r="J35" s="2">
        <f t="shared" si="2"/>
        <v>9.741176470588242E-2</v>
      </c>
      <c r="K35" s="2"/>
    </row>
    <row r="36" spans="1:11">
      <c r="A36">
        <v>1</v>
      </c>
      <c r="B36">
        <v>9</v>
      </c>
      <c r="C36">
        <v>2</v>
      </c>
      <c r="D36">
        <v>48</v>
      </c>
      <c r="E36" s="2">
        <v>25</v>
      </c>
      <c r="F36" s="2">
        <v>0.83599999999999997</v>
      </c>
      <c r="G36" s="2">
        <v>95</v>
      </c>
      <c r="H36" s="2">
        <f>100-25</f>
        <v>75</v>
      </c>
      <c r="I36" s="2">
        <f t="shared" si="6"/>
        <v>1.0589333333333333</v>
      </c>
      <c r="J36" s="2">
        <f t="shared" si="2"/>
        <v>0.22293333333333332</v>
      </c>
      <c r="K36" s="2"/>
    </row>
    <row r="37" spans="1:11">
      <c r="A37">
        <v>2</v>
      </c>
      <c r="B37">
        <v>9</v>
      </c>
      <c r="C37">
        <v>2</v>
      </c>
      <c r="D37">
        <v>48</v>
      </c>
      <c r="E37" s="2">
        <v>25</v>
      </c>
      <c r="F37" s="2">
        <v>0.82099999999999995</v>
      </c>
      <c r="G37" s="2">
        <v>95</v>
      </c>
      <c r="H37" s="2">
        <f t="shared" ref="H37:H38" si="14">100-25</f>
        <v>75</v>
      </c>
      <c r="I37" s="2">
        <f t="shared" si="6"/>
        <v>1.0399333333333332</v>
      </c>
      <c r="J37" s="2">
        <f t="shared" si="2"/>
        <v>0.2189333333333332</v>
      </c>
      <c r="K37" s="2"/>
    </row>
    <row r="38" spans="1:11">
      <c r="A38">
        <v>3</v>
      </c>
      <c r="B38">
        <v>9</v>
      </c>
      <c r="C38">
        <v>2</v>
      </c>
      <c r="D38">
        <v>48</v>
      </c>
      <c r="E38" s="2">
        <v>25</v>
      </c>
      <c r="F38" s="2">
        <v>0.83699999999999997</v>
      </c>
      <c r="G38" s="2">
        <v>95</v>
      </c>
      <c r="H38" s="2">
        <f t="shared" si="14"/>
        <v>75</v>
      </c>
      <c r="I38" s="2">
        <f t="shared" si="6"/>
        <v>1.0601999999999998</v>
      </c>
      <c r="J38" s="2">
        <f t="shared" si="2"/>
        <v>0.22319999999999984</v>
      </c>
      <c r="K38" s="2"/>
    </row>
    <row r="39" spans="1:11">
      <c r="A39">
        <v>1</v>
      </c>
      <c r="B39">
        <v>11</v>
      </c>
      <c r="C39">
        <v>3</v>
      </c>
      <c r="D39">
        <v>24</v>
      </c>
      <c r="E39" s="2">
        <v>5</v>
      </c>
      <c r="F39" s="2">
        <v>0.83399999999999996</v>
      </c>
      <c r="G39" s="2">
        <v>95</v>
      </c>
      <c r="H39" s="2">
        <f>100-5</f>
        <v>95</v>
      </c>
      <c r="I39" s="2">
        <f t="shared" si="6"/>
        <v>0.83399999999999996</v>
      </c>
      <c r="J39" s="2">
        <f t="shared" si="2"/>
        <v>0</v>
      </c>
      <c r="K39" s="2"/>
    </row>
    <row r="40" spans="1:11">
      <c r="A40">
        <v>2</v>
      </c>
      <c r="B40">
        <v>11</v>
      </c>
      <c r="C40">
        <v>3</v>
      </c>
      <c r="D40">
        <v>24</v>
      </c>
      <c r="E40" s="2">
        <v>5</v>
      </c>
      <c r="F40" s="2">
        <v>0.83399999999999996</v>
      </c>
      <c r="G40" s="2">
        <v>95</v>
      </c>
      <c r="H40" s="2">
        <f t="shared" si="10"/>
        <v>95</v>
      </c>
      <c r="I40" s="2">
        <f t="shared" si="6"/>
        <v>0.83399999999999996</v>
      </c>
      <c r="J40" s="2">
        <f t="shared" si="2"/>
        <v>0</v>
      </c>
      <c r="K40" s="2"/>
    </row>
    <row r="41" spans="1:11">
      <c r="A41">
        <v>3</v>
      </c>
      <c r="B41">
        <v>11</v>
      </c>
      <c r="C41">
        <v>3</v>
      </c>
      <c r="D41">
        <v>24</v>
      </c>
      <c r="E41" s="2">
        <v>5</v>
      </c>
      <c r="F41" s="2">
        <v>0.83</v>
      </c>
      <c r="G41" s="2">
        <v>95</v>
      </c>
      <c r="H41" s="2">
        <f t="shared" si="10"/>
        <v>95</v>
      </c>
      <c r="I41" s="2">
        <f t="shared" si="6"/>
        <v>0.83</v>
      </c>
      <c r="J41" s="2">
        <f t="shared" si="2"/>
        <v>0</v>
      </c>
      <c r="K41" s="2"/>
    </row>
    <row r="42" spans="1:11">
      <c r="A42">
        <v>1</v>
      </c>
      <c r="B42">
        <v>11</v>
      </c>
      <c r="C42">
        <v>3</v>
      </c>
      <c r="D42">
        <v>24</v>
      </c>
      <c r="E42" s="2">
        <v>15</v>
      </c>
      <c r="F42" s="2">
        <v>0.83599999999999997</v>
      </c>
      <c r="G42" s="2">
        <v>95</v>
      </c>
      <c r="H42" s="2">
        <f>100-15</f>
        <v>85</v>
      </c>
      <c r="I42" s="2">
        <f t="shared" si="6"/>
        <v>0.93435294117647061</v>
      </c>
      <c r="J42" s="2">
        <f t="shared" si="2"/>
        <v>9.8352941176470643E-2</v>
      </c>
      <c r="K42" s="2"/>
    </row>
    <row r="43" spans="1:11">
      <c r="A43">
        <v>2</v>
      </c>
      <c r="B43">
        <v>11</v>
      </c>
      <c r="C43">
        <v>3</v>
      </c>
      <c r="D43">
        <v>24</v>
      </c>
      <c r="E43" s="2">
        <v>15</v>
      </c>
      <c r="F43" s="2">
        <v>0.83499999999999996</v>
      </c>
      <c r="G43" s="2">
        <v>95</v>
      </c>
      <c r="H43" s="2">
        <f t="shared" ref="H43:H44" si="15">100-15</f>
        <v>85</v>
      </c>
      <c r="I43" s="2">
        <f t="shared" si="6"/>
        <v>0.93323529411764705</v>
      </c>
      <c r="J43" s="2">
        <f t="shared" si="2"/>
        <v>9.8235294117647087E-2</v>
      </c>
      <c r="K43" s="2"/>
    </row>
    <row r="44" spans="1:11">
      <c r="A44">
        <v>3</v>
      </c>
      <c r="B44">
        <v>11</v>
      </c>
      <c r="C44">
        <v>3</v>
      </c>
      <c r="D44">
        <v>24</v>
      </c>
      <c r="E44" s="2">
        <v>15</v>
      </c>
      <c r="F44" s="2">
        <v>0.83199999999999996</v>
      </c>
      <c r="G44" s="2">
        <v>95</v>
      </c>
      <c r="H44" s="2">
        <f t="shared" si="15"/>
        <v>85</v>
      </c>
      <c r="I44" s="2">
        <f t="shared" si="6"/>
        <v>0.92988235294117649</v>
      </c>
      <c r="J44" s="2">
        <f t="shared" si="2"/>
        <v>9.7882352941176531E-2</v>
      </c>
      <c r="K44" s="2"/>
    </row>
    <row r="45" spans="1:11">
      <c r="A45">
        <v>1</v>
      </c>
      <c r="B45">
        <v>11</v>
      </c>
      <c r="C45">
        <v>3</v>
      </c>
      <c r="D45">
        <v>24</v>
      </c>
      <c r="E45" s="2">
        <v>25</v>
      </c>
      <c r="F45" s="2">
        <v>0.83699999999999997</v>
      </c>
      <c r="G45" s="2">
        <v>95</v>
      </c>
      <c r="H45" s="2">
        <f>100-25</f>
        <v>75</v>
      </c>
      <c r="I45" s="2">
        <f t="shared" si="6"/>
        <v>1.0601999999999998</v>
      </c>
      <c r="J45" s="2">
        <f t="shared" si="2"/>
        <v>0.22319999999999984</v>
      </c>
      <c r="K45" s="2"/>
    </row>
    <row r="46" spans="1:11">
      <c r="A46">
        <v>2</v>
      </c>
      <c r="B46">
        <v>11</v>
      </c>
      <c r="C46">
        <v>3</v>
      </c>
      <c r="D46">
        <v>24</v>
      </c>
      <c r="E46" s="2">
        <v>25</v>
      </c>
      <c r="F46" s="2">
        <v>0.83399999999999996</v>
      </c>
      <c r="G46" s="2">
        <v>95</v>
      </c>
      <c r="H46" s="2">
        <f t="shared" ref="H46:H47" si="16">100-25</f>
        <v>75</v>
      </c>
      <c r="I46" s="2">
        <f t="shared" si="6"/>
        <v>1.0564</v>
      </c>
      <c r="J46" s="2">
        <f t="shared" si="2"/>
        <v>0.22240000000000004</v>
      </c>
      <c r="K46" s="2"/>
    </row>
    <row r="47" spans="1:11">
      <c r="A47">
        <v>3</v>
      </c>
      <c r="B47">
        <v>11</v>
      </c>
      <c r="C47">
        <v>3</v>
      </c>
      <c r="D47">
        <v>24</v>
      </c>
      <c r="E47" s="2">
        <v>25</v>
      </c>
      <c r="F47" s="2">
        <v>0.83599999999999997</v>
      </c>
      <c r="G47" s="2">
        <v>95</v>
      </c>
      <c r="H47" s="2">
        <f t="shared" si="16"/>
        <v>75</v>
      </c>
      <c r="I47" s="2">
        <f t="shared" si="6"/>
        <v>1.0589333333333333</v>
      </c>
      <c r="J47" s="2">
        <f t="shared" si="2"/>
        <v>0.22293333333333332</v>
      </c>
      <c r="K47" s="2"/>
    </row>
    <row r="48" spans="1:11">
      <c r="A48">
        <v>1</v>
      </c>
      <c r="B48">
        <v>11</v>
      </c>
      <c r="C48">
        <v>3</v>
      </c>
      <c r="D48">
        <v>48</v>
      </c>
      <c r="E48" s="2">
        <v>5</v>
      </c>
      <c r="F48" s="2">
        <v>0.83899999999999997</v>
      </c>
      <c r="G48" s="2">
        <v>95</v>
      </c>
      <c r="H48" s="2">
        <f>100-5</f>
        <v>95</v>
      </c>
      <c r="I48" s="2">
        <f t="shared" si="6"/>
        <v>0.83899999999999997</v>
      </c>
      <c r="J48" s="2">
        <f t="shared" si="2"/>
        <v>0</v>
      </c>
      <c r="K48" s="2"/>
    </row>
    <row r="49" spans="1:11">
      <c r="A49">
        <v>2</v>
      </c>
      <c r="B49">
        <v>11</v>
      </c>
      <c r="C49">
        <v>3</v>
      </c>
      <c r="D49">
        <v>48</v>
      </c>
      <c r="E49" s="2">
        <v>5</v>
      </c>
      <c r="F49" s="2">
        <v>0.83199999999999996</v>
      </c>
      <c r="G49" s="2">
        <v>95</v>
      </c>
      <c r="H49" s="2">
        <f t="shared" si="10"/>
        <v>95</v>
      </c>
      <c r="I49" s="2">
        <f t="shared" si="6"/>
        <v>0.83199999999999996</v>
      </c>
      <c r="J49" s="2">
        <f t="shared" si="2"/>
        <v>0</v>
      </c>
      <c r="K49" s="2"/>
    </row>
    <row r="50" spans="1:11">
      <c r="A50">
        <v>3</v>
      </c>
      <c r="B50">
        <v>11</v>
      </c>
      <c r="C50">
        <v>3</v>
      </c>
      <c r="D50">
        <v>48</v>
      </c>
      <c r="E50" s="2">
        <v>5</v>
      </c>
      <c r="F50" s="2">
        <v>0.85299999999999998</v>
      </c>
      <c r="G50" s="2">
        <v>95</v>
      </c>
      <c r="H50" s="2">
        <f t="shared" si="10"/>
        <v>95</v>
      </c>
      <c r="I50" s="2">
        <f t="shared" si="6"/>
        <v>0.85299999999999998</v>
      </c>
      <c r="J50" s="2">
        <f t="shared" si="2"/>
        <v>0</v>
      </c>
      <c r="K50" s="2"/>
    </row>
    <row r="51" spans="1:11">
      <c r="A51">
        <v>1</v>
      </c>
      <c r="B51">
        <v>11</v>
      </c>
      <c r="C51">
        <v>3</v>
      </c>
      <c r="D51">
        <v>48</v>
      </c>
      <c r="E51" s="2">
        <v>15</v>
      </c>
      <c r="F51" s="2">
        <v>0.85299999999999998</v>
      </c>
      <c r="G51" s="2">
        <v>95</v>
      </c>
      <c r="H51" s="2">
        <f>100-15</f>
        <v>85</v>
      </c>
      <c r="I51" s="2">
        <f t="shared" si="6"/>
        <v>0.95335294117647063</v>
      </c>
      <c r="J51" s="2">
        <f t="shared" si="2"/>
        <v>0.10035294117647064</v>
      </c>
      <c r="K51" s="2"/>
    </row>
    <row r="52" spans="1:11">
      <c r="A52">
        <v>2</v>
      </c>
      <c r="B52">
        <v>11</v>
      </c>
      <c r="C52">
        <v>3</v>
      </c>
      <c r="D52">
        <v>48</v>
      </c>
      <c r="E52" s="2">
        <v>15</v>
      </c>
      <c r="F52" s="2">
        <v>0.83599999999999997</v>
      </c>
      <c r="G52" s="2">
        <v>95</v>
      </c>
      <c r="H52" s="2">
        <f t="shared" ref="H52:H53" si="17">100-15</f>
        <v>85</v>
      </c>
      <c r="I52" s="2">
        <f t="shared" si="6"/>
        <v>0.93435294117647061</v>
      </c>
      <c r="J52" s="2">
        <f t="shared" si="2"/>
        <v>9.8352941176470643E-2</v>
      </c>
      <c r="K52" s="2"/>
    </row>
    <row r="53" spans="1:11">
      <c r="A53">
        <v>3</v>
      </c>
      <c r="B53">
        <v>11</v>
      </c>
      <c r="C53">
        <v>3</v>
      </c>
      <c r="D53">
        <v>48</v>
      </c>
      <c r="E53" s="2">
        <v>15</v>
      </c>
      <c r="F53" s="2">
        <v>0.85499999999999998</v>
      </c>
      <c r="G53" s="2">
        <v>95</v>
      </c>
      <c r="H53" s="2">
        <f t="shared" si="17"/>
        <v>85</v>
      </c>
      <c r="I53" s="2">
        <f t="shared" si="6"/>
        <v>0.95558823529411763</v>
      </c>
      <c r="J53" s="2">
        <f t="shared" si="2"/>
        <v>0.10058823529411764</v>
      </c>
      <c r="K53" s="2"/>
    </row>
    <row r="54" spans="1:11">
      <c r="A54">
        <v>1</v>
      </c>
      <c r="B54">
        <v>11</v>
      </c>
      <c r="C54">
        <v>3</v>
      </c>
      <c r="D54">
        <v>48</v>
      </c>
      <c r="E54" s="2">
        <v>25</v>
      </c>
      <c r="F54" s="2">
        <v>0.85499999999999998</v>
      </c>
      <c r="G54" s="2">
        <v>95</v>
      </c>
      <c r="H54" s="2">
        <f>100-25</f>
        <v>75</v>
      </c>
      <c r="I54" s="2">
        <f t="shared" si="6"/>
        <v>1.083</v>
      </c>
      <c r="J54" s="2">
        <f t="shared" si="2"/>
        <v>0.22799999999999998</v>
      </c>
      <c r="K54" s="2"/>
    </row>
    <row r="55" spans="1:11">
      <c r="A55">
        <v>2</v>
      </c>
      <c r="B55">
        <v>11</v>
      </c>
      <c r="C55">
        <v>3</v>
      </c>
      <c r="D55">
        <v>48</v>
      </c>
      <c r="E55" s="2">
        <v>25</v>
      </c>
      <c r="F55" s="2">
        <v>0.83699999999999997</v>
      </c>
      <c r="G55" s="2">
        <v>95</v>
      </c>
      <c r="H55" s="2">
        <f t="shared" ref="H55:H56" si="18">100-25</f>
        <v>75</v>
      </c>
      <c r="I55" s="2">
        <f t="shared" si="6"/>
        <v>1.0601999999999998</v>
      </c>
      <c r="J55" s="2">
        <f t="shared" si="2"/>
        <v>0.22319999999999984</v>
      </c>
      <c r="K55" s="2"/>
    </row>
    <row r="56" spans="1:11">
      <c r="A56">
        <v>3</v>
      </c>
      <c r="B56">
        <v>11</v>
      </c>
      <c r="C56">
        <v>3</v>
      </c>
      <c r="D56">
        <v>48</v>
      </c>
      <c r="E56" s="2">
        <v>25</v>
      </c>
      <c r="F56" s="2">
        <v>0.84699999999999998</v>
      </c>
      <c r="G56" s="2">
        <v>95</v>
      </c>
      <c r="H56" s="2">
        <f t="shared" si="18"/>
        <v>75</v>
      </c>
      <c r="I56" s="2">
        <f t="shared" si="6"/>
        <v>1.0728666666666666</v>
      </c>
      <c r="J56" s="2">
        <f t="shared" si="2"/>
        <v>0.22586666666666666</v>
      </c>
      <c r="K56" s="2"/>
    </row>
    <row r="57" spans="1:11">
      <c r="A57">
        <v>1</v>
      </c>
      <c r="B57">
        <v>1</v>
      </c>
      <c r="C57">
        <v>1</v>
      </c>
      <c r="D57">
        <v>24</v>
      </c>
      <c r="E57" s="2">
        <v>5</v>
      </c>
      <c r="F57" s="2">
        <v>0.32</v>
      </c>
      <c r="G57" s="2">
        <v>95</v>
      </c>
      <c r="H57" s="2">
        <f>100-5</f>
        <v>95</v>
      </c>
      <c r="I57" s="2">
        <f t="shared" si="6"/>
        <v>0.32</v>
      </c>
      <c r="J57" s="2">
        <f t="shared" si="2"/>
        <v>0</v>
      </c>
      <c r="K57" s="2"/>
    </row>
    <row r="58" spans="1:11">
      <c r="A58">
        <v>2</v>
      </c>
      <c r="B58">
        <v>1</v>
      </c>
      <c r="C58">
        <v>1</v>
      </c>
      <c r="D58">
        <v>24</v>
      </c>
      <c r="E58" s="2">
        <v>5</v>
      </c>
      <c r="F58" s="2">
        <v>0.39800000000000002</v>
      </c>
      <c r="G58" s="2">
        <v>95</v>
      </c>
      <c r="H58" s="2">
        <f t="shared" si="10"/>
        <v>95</v>
      </c>
      <c r="I58" s="2">
        <f t="shared" si="6"/>
        <v>0.39800000000000002</v>
      </c>
      <c r="J58" s="2">
        <f t="shared" si="2"/>
        <v>0</v>
      </c>
      <c r="K58" s="2"/>
    </row>
    <row r="59" spans="1:11">
      <c r="A59">
        <v>3</v>
      </c>
      <c r="B59">
        <v>1</v>
      </c>
      <c r="C59">
        <v>1</v>
      </c>
      <c r="D59">
        <v>24</v>
      </c>
      <c r="E59" s="2">
        <v>5</v>
      </c>
      <c r="F59" s="2">
        <v>0.316</v>
      </c>
      <c r="G59" s="2">
        <v>95</v>
      </c>
      <c r="H59" s="2">
        <f t="shared" si="10"/>
        <v>95</v>
      </c>
      <c r="I59" s="2">
        <f t="shared" si="6"/>
        <v>0.316</v>
      </c>
      <c r="J59" s="2">
        <f t="shared" si="2"/>
        <v>0</v>
      </c>
      <c r="K59" s="2"/>
    </row>
    <row r="60" spans="1:11">
      <c r="A60">
        <v>1</v>
      </c>
      <c r="B60">
        <v>1</v>
      </c>
      <c r="C60">
        <v>1</v>
      </c>
      <c r="D60">
        <v>24</v>
      </c>
      <c r="E60" s="2">
        <v>15</v>
      </c>
      <c r="F60" s="2">
        <v>0.31</v>
      </c>
      <c r="G60" s="2">
        <v>95</v>
      </c>
      <c r="H60" s="2">
        <f>100-15</f>
        <v>85</v>
      </c>
      <c r="I60" s="2">
        <f t="shared" si="6"/>
        <v>0.34647058823529414</v>
      </c>
      <c r="J60" s="2">
        <f t="shared" si="2"/>
        <v>3.6470588235294144E-2</v>
      </c>
      <c r="K60" s="2"/>
    </row>
    <row r="61" spans="1:11">
      <c r="A61">
        <v>2</v>
      </c>
      <c r="B61">
        <v>1</v>
      </c>
      <c r="C61">
        <v>1</v>
      </c>
      <c r="D61">
        <v>24</v>
      </c>
      <c r="E61" s="2">
        <v>15</v>
      </c>
      <c r="F61" s="2">
        <v>0.32500000000000001</v>
      </c>
      <c r="G61" s="2">
        <v>95</v>
      </c>
      <c r="H61" s="2">
        <f t="shared" ref="H61:H62" si="19">100-15</f>
        <v>85</v>
      </c>
      <c r="I61" s="2">
        <f t="shared" si="6"/>
        <v>0.3632352941176471</v>
      </c>
      <c r="J61" s="2">
        <f t="shared" si="2"/>
        <v>3.823529411764709E-2</v>
      </c>
      <c r="K61" s="2"/>
    </row>
    <row r="62" spans="1:11">
      <c r="A62">
        <v>3</v>
      </c>
      <c r="B62">
        <v>1</v>
      </c>
      <c r="C62">
        <v>1</v>
      </c>
      <c r="D62">
        <v>24</v>
      </c>
      <c r="E62" s="2">
        <v>15</v>
      </c>
      <c r="F62" s="2">
        <v>0.34</v>
      </c>
      <c r="G62" s="2">
        <v>95</v>
      </c>
      <c r="H62" s="2">
        <f t="shared" si="19"/>
        <v>85</v>
      </c>
      <c r="I62" s="2">
        <f t="shared" si="6"/>
        <v>0.38000000000000006</v>
      </c>
      <c r="J62" s="2">
        <f t="shared" si="2"/>
        <v>4.0000000000000036E-2</v>
      </c>
      <c r="K62" s="2"/>
    </row>
    <row r="63" spans="1:11">
      <c r="A63">
        <v>1</v>
      </c>
      <c r="B63">
        <v>1</v>
      </c>
      <c r="C63">
        <v>1</v>
      </c>
      <c r="D63">
        <v>24</v>
      </c>
      <c r="E63" s="2">
        <v>25</v>
      </c>
      <c r="F63" s="2">
        <v>0.33100000000000002</v>
      </c>
      <c r="G63" s="2">
        <v>95</v>
      </c>
      <c r="H63" s="2">
        <f>100-25</f>
        <v>75</v>
      </c>
      <c r="I63" s="2">
        <f t="shared" si="6"/>
        <v>0.41926666666666668</v>
      </c>
      <c r="J63" s="2">
        <f t="shared" si="2"/>
        <v>8.826666666666666E-2</v>
      </c>
      <c r="K63" s="2"/>
    </row>
    <row r="64" spans="1:11">
      <c r="A64">
        <v>2</v>
      </c>
      <c r="B64">
        <v>1</v>
      </c>
      <c r="C64">
        <v>1</v>
      </c>
      <c r="D64">
        <v>24</v>
      </c>
      <c r="E64" s="2">
        <v>25</v>
      </c>
      <c r="F64" s="2">
        <v>0.34</v>
      </c>
      <c r="G64" s="2">
        <v>95</v>
      </c>
      <c r="H64" s="2">
        <f t="shared" ref="H64:H65" si="20">100-25</f>
        <v>75</v>
      </c>
      <c r="I64" s="2">
        <f t="shared" si="6"/>
        <v>0.4306666666666667</v>
      </c>
      <c r="J64" s="2">
        <f t="shared" si="2"/>
        <v>9.0666666666666673E-2</v>
      </c>
      <c r="K64" s="2"/>
    </row>
    <row r="65" spans="1:11">
      <c r="A65">
        <v>3</v>
      </c>
      <c r="B65">
        <v>1</v>
      </c>
      <c r="C65">
        <v>1</v>
      </c>
      <c r="D65">
        <v>24</v>
      </c>
      <c r="E65" s="2">
        <v>25</v>
      </c>
      <c r="F65" s="2">
        <v>0.375</v>
      </c>
      <c r="G65" s="2">
        <v>95</v>
      </c>
      <c r="H65" s="2">
        <f t="shared" si="20"/>
        <v>75</v>
      </c>
      <c r="I65" s="2">
        <f t="shared" si="6"/>
        <v>0.47499999999999998</v>
      </c>
      <c r="J65" s="2">
        <f t="shared" si="2"/>
        <v>9.9999999999999978E-2</v>
      </c>
      <c r="K65" s="2"/>
    </row>
    <row r="66" spans="1:11">
      <c r="A66">
        <v>1</v>
      </c>
      <c r="B66">
        <v>1</v>
      </c>
      <c r="C66">
        <v>1</v>
      </c>
      <c r="D66">
        <v>48</v>
      </c>
      <c r="E66" s="2">
        <v>5</v>
      </c>
      <c r="F66" s="2">
        <v>0.30599999999999999</v>
      </c>
      <c r="G66" s="2">
        <v>95</v>
      </c>
      <c r="H66" s="2">
        <f>100-5</f>
        <v>95</v>
      </c>
      <c r="I66" s="2">
        <f t="shared" si="6"/>
        <v>0.30599999999999999</v>
      </c>
      <c r="J66" s="2">
        <f t="shared" si="2"/>
        <v>0</v>
      </c>
      <c r="K66" s="2"/>
    </row>
    <row r="67" spans="1:11">
      <c r="A67">
        <v>2</v>
      </c>
      <c r="B67">
        <v>1</v>
      </c>
      <c r="C67">
        <v>1</v>
      </c>
      <c r="D67">
        <v>48</v>
      </c>
      <c r="E67" s="2">
        <v>5</v>
      </c>
      <c r="F67" s="2">
        <v>0.33400000000000002</v>
      </c>
      <c r="G67" s="2">
        <v>95</v>
      </c>
      <c r="H67" s="2">
        <f t="shared" si="10"/>
        <v>95</v>
      </c>
      <c r="I67" s="2">
        <f t="shared" si="6"/>
        <v>0.33400000000000002</v>
      </c>
      <c r="J67" s="2">
        <f t="shared" si="2"/>
        <v>0</v>
      </c>
      <c r="K67" s="2"/>
    </row>
    <row r="68" spans="1:11">
      <c r="A68">
        <v>3</v>
      </c>
      <c r="B68">
        <v>1</v>
      </c>
      <c r="C68">
        <v>1</v>
      </c>
      <c r="D68">
        <v>48</v>
      </c>
      <c r="E68" s="2">
        <v>5</v>
      </c>
      <c r="F68" s="2">
        <v>0.3</v>
      </c>
      <c r="G68" s="2">
        <v>95</v>
      </c>
      <c r="H68" s="2">
        <f t="shared" si="10"/>
        <v>95</v>
      </c>
      <c r="I68" s="2">
        <f t="shared" si="6"/>
        <v>0.3</v>
      </c>
      <c r="J68" s="2">
        <f t="shared" ref="J68:J110" si="21">I68-F68</f>
        <v>0</v>
      </c>
      <c r="K68" s="2"/>
    </row>
    <row r="69" spans="1:11">
      <c r="A69">
        <v>1</v>
      </c>
      <c r="B69">
        <v>1</v>
      </c>
      <c r="C69">
        <v>1</v>
      </c>
      <c r="D69">
        <v>48</v>
      </c>
      <c r="E69" s="2">
        <v>15</v>
      </c>
      <c r="F69" s="2">
        <v>0.32</v>
      </c>
      <c r="G69" s="2">
        <v>95</v>
      </c>
      <c r="H69" s="2">
        <f>100-15</f>
        <v>85</v>
      </c>
      <c r="I69" s="2">
        <f t="shared" si="6"/>
        <v>0.35764705882352943</v>
      </c>
      <c r="J69" s="2">
        <f t="shared" si="21"/>
        <v>3.7647058823529422E-2</v>
      </c>
      <c r="K69" s="2"/>
    </row>
    <row r="70" spans="1:11">
      <c r="A70">
        <v>2</v>
      </c>
      <c r="B70">
        <v>1</v>
      </c>
      <c r="C70">
        <v>1</v>
      </c>
      <c r="D70">
        <v>48</v>
      </c>
      <c r="E70" s="2">
        <v>15</v>
      </c>
      <c r="F70" s="2">
        <v>0.312</v>
      </c>
      <c r="G70" s="2">
        <v>95</v>
      </c>
      <c r="H70" s="2">
        <f t="shared" ref="H70:H71" si="22">100-15</f>
        <v>85</v>
      </c>
      <c r="I70" s="2">
        <f t="shared" si="6"/>
        <v>0.3487058823529412</v>
      </c>
      <c r="J70" s="2">
        <f t="shared" si="21"/>
        <v>3.6705882352941199E-2</v>
      </c>
      <c r="K70" s="2"/>
    </row>
    <row r="71" spans="1:11">
      <c r="A71">
        <v>3</v>
      </c>
      <c r="B71">
        <v>1</v>
      </c>
      <c r="C71">
        <v>1</v>
      </c>
      <c r="D71">
        <v>48</v>
      </c>
      <c r="E71" s="2">
        <v>15</v>
      </c>
      <c r="F71" s="2">
        <v>0.34</v>
      </c>
      <c r="G71" s="2">
        <v>95</v>
      </c>
      <c r="H71" s="2">
        <f t="shared" si="22"/>
        <v>85</v>
      </c>
      <c r="I71" s="2">
        <f t="shared" si="6"/>
        <v>0.38000000000000006</v>
      </c>
      <c r="J71" s="2">
        <f t="shared" si="21"/>
        <v>4.0000000000000036E-2</v>
      </c>
      <c r="K71" s="2"/>
    </row>
    <row r="72" spans="1:11">
      <c r="A72">
        <v>1</v>
      </c>
      <c r="B72">
        <v>1</v>
      </c>
      <c r="C72">
        <v>1</v>
      </c>
      <c r="D72">
        <v>48</v>
      </c>
      <c r="E72" s="2">
        <v>25</v>
      </c>
      <c r="F72" s="2">
        <v>0.35099999999999998</v>
      </c>
      <c r="G72" s="2">
        <v>95</v>
      </c>
      <c r="H72" s="2">
        <f>100-25</f>
        <v>75</v>
      </c>
      <c r="I72" s="2">
        <f t="shared" si="6"/>
        <v>0.44459999999999994</v>
      </c>
      <c r="J72" s="2">
        <f t="shared" si="21"/>
        <v>9.3599999999999961E-2</v>
      </c>
      <c r="K72" s="2"/>
    </row>
    <row r="73" spans="1:11">
      <c r="A73">
        <v>2</v>
      </c>
      <c r="B73">
        <v>1</v>
      </c>
      <c r="C73">
        <v>1</v>
      </c>
      <c r="D73">
        <v>48</v>
      </c>
      <c r="E73" s="2">
        <v>25</v>
      </c>
      <c r="F73" s="2">
        <v>0.34</v>
      </c>
      <c r="G73" s="2">
        <v>95</v>
      </c>
      <c r="H73" s="2">
        <f t="shared" ref="H73:H74" si="23">100-25</f>
        <v>75</v>
      </c>
      <c r="I73" s="2">
        <f t="shared" si="6"/>
        <v>0.4306666666666667</v>
      </c>
      <c r="J73" s="2">
        <f t="shared" si="21"/>
        <v>9.0666666666666673E-2</v>
      </c>
      <c r="K73" s="2"/>
    </row>
    <row r="74" spans="1:11">
      <c r="A74">
        <v>3</v>
      </c>
      <c r="B74">
        <v>1</v>
      </c>
      <c r="C74">
        <v>1</v>
      </c>
      <c r="D74">
        <v>48</v>
      </c>
      <c r="E74" s="2">
        <v>25</v>
      </c>
      <c r="F74" s="2">
        <v>0.315</v>
      </c>
      <c r="G74" s="2">
        <v>95</v>
      </c>
      <c r="H74" s="2">
        <f t="shared" si="23"/>
        <v>75</v>
      </c>
      <c r="I74" s="2">
        <f t="shared" ref="I74:I110" si="24">F74*(G74/H74)</f>
        <v>0.39899999999999997</v>
      </c>
      <c r="J74" s="2">
        <f t="shared" si="21"/>
        <v>8.3999999999999964E-2</v>
      </c>
      <c r="K74" s="2"/>
    </row>
    <row r="75" spans="1:11">
      <c r="A75">
        <v>1</v>
      </c>
      <c r="B75">
        <v>3</v>
      </c>
      <c r="C75">
        <v>2</v>
      </c>
      <c r="D75">
        <v>24</v>
      </c>
      <c r="E75" s="2">
        <v>5</v>
      </c>
      <c r="F75" s="2">
        <v>0.309</v>
      </c>
      <c r="G75" s="2">
        <v>95</v>
      </c>
      <c r="H75" s="2">
        <f>100-5</f>
        <v>95</v>
      </c>
      <c r="I75" s="2">
        <f t="shared" si="24"/>
        <v>0.309</v>
      </c>
      <c r="J75" s="2">
        <f t="shared" si="21"/>
        <v>0</v>
      </c>
      <c r="K75" s="2"/>
    </row>
    <row r="76" spans="1:11">
      <c r="A76">
        <v>2</v>
      </c>
      <c r="B76">
        <v>3</v>
      </c>
      <c r="C76">
        <v>2</v>
      </c>
      <c r="D76">
        <v>24</v>
      </c>
      <c r="E76" s="2">
        <v>5</v>
      </c>
      <c r="F76" s="2">
        <v>0.32600000000000001</v>
      </c>
      <c r="G76" s="2">
        <v>95</v>
      </c>
      <c r="H76" s="2">
        <f t="shared" si="10"/>
        <v>95</v>
      </c>
      <c r="I76" s="2">
        <f t="shared" si="24"/>
        <v>0.32600000000000001</v>
      </c>
      <c r="J76" s="2">
        <f t="shared" si="21"/>
        <v>0</v>
      </c>
      <c r="K76" s="2"/>
    </row>
    <row r="77" spans="1:11">
      <c r="A77">
        <v>3</v>
      </c>
      <c r="B77">
        <v>3</v>
      </c>
      <c r="C77">
        <v>2</v>
      </c>
      <c r="D77">
        <v>24</v>
      </c>
      <c r="E77" s="2">
        <v>5</v>
      </c>
      <c r="F77" s="2">
        <v>0.32</v>
      </c>
      <c r="G77" s="2">
        <v>95</v>
      </c>
      <c r="H77" s="2">
        <f t="shared" ref="H77:H104" si="25">100-5</f>
        <v>95</v>
      </c>
      <c r="I77" s="2">
        <f t="shared" si="24"/>
        <v>0.32</v>
      </c>
      <c r="J77" s="2">
        <f t="shared" si="21"/>
        <v>0</v>
      </c>
      <c r="K77" s="2"/>
    </row>
    <row r="78" spans="1:11">
      <c r="A78">
        <v>1</v>
      </c>
      <c r="B78">
        <v>3</v>
      </c>
      <c r="C78">
        <v>2</v>
      </c>
      <c r="D78">
        <v>24</v>
      </c>
      <c r="E78" s="2">
        <v>15</v>
      </c>
      <c r="F78" s="2">
        <v>0.32</v>
      </c>
      <c r="G78" s="2">
        <v>95</v>
      </c>
      <c r="H78" s="2">
        <f>100-15</f>
        <v>85</v>
      </c>
      <c r="I78" s="2">
        <f t="shared" si="24"/>
        <v>0.35764705882352943</v>
      </c>
      <c r="J78" s="2">
        <f t="shared" si="21"/>
        <v>3.7647058823529422E-2</v>
      </c>
      <c r="K78" s="2"/>
    </row>
    <row r="79" spans="1:11">
      <c r="A79">
        <v>2</v>
      </c>
      <c r="B79">
        <v>3</v>
      </c>
      <c r="C79">
        <v>2</v>
      </c>
      <c r="D79">
        <v>24</v>
      </c>
      <c r="E79" s="2">
        <v>15</v>
      </c>
      <c r="F79" s="2">
        <v>0.35399999999999998</v>
      </c>
      <c r="G79" s="2">
        <v>95</v>
      </c>
      <c r="H79" s="2">
        <f t="shared" ref="H79:H80" si="26">100-15</f>
        <v>85</v>
      </c>
      <c r="I79" s="2">
        <f t="shared" si="24"/>
        <v>0.39564705882352941</v>
      </c>
      <c r="J79" s="2">
        <f t="shared" si="21"/>
        <v>4.1647058823529426E-2</v>
      </c>
      <c r="K79" s="2"/>
    </row>
    <row r="80" spans="1:11">
      <c r="A80">
        <v>3</v>
      </c>
      <c r="B80">
        <v>3</v>
      </c>
      <c r="C80">
        <v>2</v>
      </c>
      <c r="D80">
        <v>24</v>
      </c>
      <c r="E80" s="2">
        <v>15</v>
      </c>
      <c r="F80" s="2">
        <v>0.34799999999999998</v>
      </c>
      <c r="G80" s="2">
        <v>95</v>
      </c>
      <c r="H80" s="2">
        <f t="shared" si="26"/>
        <v>85</v>
      </c>
      <c r="I80" s="2">
        <f t="shared" si="24"/>
        <v>0.38894117647058823</v>
      </c>
      <c r="J80" s="2">
        <f t="shared" si="21"/>
        <v>4.0941176470588259E-2</v>
      </c>
      <c r="K80" s="2"/>
    </row>
    <row r="81" spans="1:11">
      <c r="A81">
        <v>1</v>
      </c>
      <c r="B81">
        <v>3</v>
      </c>
      <c r="C81">
        <v>2</v>
      </c>
      <c r="D81">
        <v>24</v>
      </c>
      <c r="E81" s="2">
        <v>25</v>
      </c>
      <c r="F81" s="2">
        <v>0.33300000000000002</v>
      </c>
      <c r="G81" s="2">
        <v>95</v>
      </c>
      <c r="H81" s="2">
        <f>100-25</f>
        <v>75</v>
      </c>
      <c r="I81" s="2">
        <f t="shared" si="24"/>
        <v>0.42180000000000001</v>
      </c>
      <c r="J81" s="2">
        <f t="shared" si="21"/>
        <v>8.879999999999999E-2</v>
      </c>
      <c r="K81" s="2"/>
    </row>
    <row r="82" spans="1:11">
      <c r="A82">
        <v>2</v>
      </c>
      <c r="B82">
        <v>3</v>
      </c>
      <c r="C82">
        <v>2</v>
      </c>
      <c r="D82">
        <v>24</v>
      </c>
      <c r="E82" s="2">
        <v>25</v>
      </c>
      <c r="F82" s="2">
        <v>0.33300000000000002</v>
      </c>
      <c r="G82" s="2">
        <v>95</v>
      </c>
      <c r="H82" s="2">
        <f t="shared" ref="H82:H83" si="27">100-25</f>
        <v>75</v>
      </c>
      <c r="I82" s="2">
        <f t="shared" si="24"/>
        <v>0.42180000000000001</v>
      </c>
      <c r="J82" s="2">
        <f t="shared" si="21"/>
        <v>8.879999999999999E-2</v>
      </c>
      <c r="K82" s="2"/>
    </row>
    <row r="83" spans="1:11">
      <c r="A83">
        <v>3</v>
      </c>
      <c r="B83">
        <v>3</v>
      </c>
      <c r="C83">
        <v>2</v>
      </c>
      <c r="D83">
        <v>24</v>
      </c>
      <c r="E83" s="2">
        <v>25</v>
      </c>
      <c r="F83" s="2">
        <v>0.33100000000000002</v>
      </c>
      <c r="G83" s="2">
        <v>95</v>
      </c>
      <c r="H83" s="2">
        <f t="shared" si="27"/>
        <v>75</v>
      </c>
      <c r="I83" s="2">
        <f t="shared" si="24"/>
        <v>0.41926666666666668</v>
      </c>
      <c r="J83" s="2">
        <f t="shared" si="21"/>
        <v>8.826666666666666E-2</v>
      </c>
      <c r="K83" s="2"/>
    </row>
    <row r="84" spans="1:11">
      <c r="A84">
        <v>1</v>
      </c>
      <c r="B84">
        <v>3</v>
      </c>
      <c r="C84">
        <v>2</v>
      </c>
      <c r="D84">
        <v>48</v>
      </c>
      <c r="E84" s="2">
        <v>5</v>
      </c>
      <c r="F84" s="2">
        <v>0.31</v>
      </c>
      <c r="G84" s="2">
        <v>95</v>
      </c>
      <c r="H84" s="2">
        <f>100-5</f>
        <v>95</v>
      </c>
      <c r="I84" s="2">
        <f t="shared" si="24"/>
        <v>0.31</v>
      </c>
      <c r="J84" s="2">
        <f t="shared" si="21"/>
        <v>0</v>
      </c>
      <c r="K84" s="2"/>
    </row>
    <row r="85" spans="1:11">
      <c r="A85">
        <v>2</v>
      </c>
      <c r="B85">
        <v>3</v>
      </c>
      <c r="C85">
        <v>2</v>
      </c>
      <c r="D85">
        <v>48</v>
      </c>
      <c r="E85" s="2">
        <v>5</v>
      </c>
      <c r="F85" s="2">
        <v>0.33400000000000002</v>
      </c>
      <c r="G85" s="2">
        <v>95</v>
      </c>
      <c r="H85" s="2">
        <f t="shared" si="25"/>
        <v>95</v>
      </c>
      <c r="I85" s="2">
        <f t="shared" si="24"/>
        <v>0.33400000000000002</v>
      </c>
      <c r="J85" s="2">
        <f t="shared" si="21"/>
        <v>0</v>
      </c>
      <c r="K85" s="2"/>
    </row>
    <row r="86" spans="1:11">
      <c r="A86">
        <v>3</v>
      </c>
      <c r="B86">
        <v>3</v>
      </c>
      <c r="C86">
        <v>2</v>
      </c>
      <c r="D86">
        <v>48</v>
      </c>
      <c r="E86" s="2">
        <v>5</v>
      </c>
      <c r="F86" s="2">
        <v>0.32600000000000001</v>
      </c>
      <c r="G86" s="2">
        <v>95</v>
      </c>
      <c r="H86" s="2">
        <f t="shared" si="25"/>
        <v>95</v>
      </c>
      <c r="I86" s="2">
        <f t="shared" si="24"/>
        <v>0.32600000000000001</v>
      </c>
      <c r="J86" s="2">
        <f t="shared" si="21"/>
        <v>0</v>
      </c>
      <c r="K86" s="2"/>
    </row>
    <row r="87" spans="1:11">
      <c r="A87">
        <v>1</v>
      </c>
      <c r="B87">
        <v>3</v>
      </c>
      <c r="C87">
        <v>2</v>
      </c>
      <c r="D87">
        <v>48</v>
      </c>
      <c r="E87" s="2">
        <v>15</v>
      </c>
      <c r="F87" s="2">
        <v>0.32</v>
      </c>
      <c r="G87" s="2">
        <v>95</v>
      </c>
      <c r="H87" s="2">
        <f>100-15</f>
        <v>85</v>
      </c>
      <c r="I87" s="2">
        <f t="shared" si="24"/>
        <v>0.35764705882352943</v>
      </c>
      <c r="J87" s="2">
        <f t="shared" si="21"/>
        <v>3.7647058823529422E-2</v>
      </c>
      <c r="K87" s="2"/>
    </row>
    <row r="88" spans="1:11">
      <c r="A88">
        <v>2</v>
      </c>
      <c r="B88">
        <v>3</v>
      </c>
      <c r="C88">
        <v>2</v>
      </c>
      <c r="D88">
        <v>48</v>
      </c>
      <c r="E88" s="2">
        <v>15</v>
      </c>
      <c r="F88" s="2">
        <v>0.318</v>
      </c>
      <c r="G88" s="2">
        <v>95</v>
      </c>
      <c r="H88" s="2">
        <f t="shared" ref="H88:H89" si="28">100-15</f>
        <v>85</v>
      </c>
      <c r="I88" s="2">
        <f t="shared" si="24"/>
        <v>0.35541176470588237</v>
      </c>
      <c r="J88" s="2">
        <f t="shared" si="21"/>
        <v>3.7411764705882367E-2</v>
      </c>
      <c r="K88" s="2"/>
    </row>
    <row r="89" spans="1:11">
      <c r="A89">
        <v>3</v>
      </c>
      <c r="B89">
        <v>3</v>
      </c>
      <c r="C89">
        <v>2</v>
      </c>
      <c r="D89">
        <v>48</v>
      </c>
      <c r="E89" s="2">
        <v>15</v>
      </c>
      <c r="F89" s="2">
        <v>0.37</v>
      </c>
      <c r="G89" s="2">
        <v>95</v>
      </c>
      <c r="H89" s="2">
        <f t="shared" si="28"/>
        <v>85</v>
      </c>
      <c r="I89" s="2">
        <f t="shared" si="24"/>
        <v>0.41352941176470587</v>
      </c>
      <c r="J89" s="2">
        <f t="shared" si="21"/>
        <v>4.3529411764705872E-2</v>
      </c>
      <c r="K89" s="2"/>
    </row>
    <row r="90" spans="1:11">
      <c r="A90">
        <v>1</v>
      </c>
      <c r="B90">
        <v>3</v>
      </c>
      <c r="C90">
        <v>2</v>
      </c>
      <c r="D90">
        <v>48</v>
      </c>
      <c r="E90" s="2">
        <v>25</v>
      </c>
      <c r="F90" s="2">
        <v>0.371</v>
      </c>
      <c r="G90" s="2">
        <v>95</v>
      </c>
      <c r="H90" s="2">
        <f>100-25</f>
        <v>75</v>
      </c>
      <c r="I90" s="2">
        <f t="shared" si="24"/>
        <v>0.46993333333333331</v>
      </c>
      <c r="J90" s="2">
        <f t="shared" si="21"/>
        <v>9.8933333333333318E-2</v>
      </c>
      <c r="K90" s="2"/>
    </row>
    <row r="91" spans="1:11">
      <c r="A91">
        <v>2</v>
      </c>
      <c r="B91">
        <v>3</v>
      </c>
      <c r="C91">
        <v>2</v>
      </c>
      <c r="D91">
        <v>48</v>
      </c>
      <c r="E91" s="2">
        <v>25</v>
      </c>
      <c r="F91" s="2">
        <v>0.32800000000000001</v>
      </c>
      <c r="G91" s="2">
        <v>95</v>
      </c>
      <c r="H91" s="2">
        <f t="shared" ref="H91:H92" si="29">100-25</f>
        <v>75</v>
      </c>
      <c r="I91" s="2">
        <f t="shared" si="24"/>
        <v>0.41546666666666665</v>
      </c>
      <c r="J91" s="2">
        <f t="shared" si="21"/>
        <v>8.7466666666666637E-2</v>
      </c>
      <c r="K91" s="2"/>
    </row>
    <row r="92" spans="1:11">
      <c r="A92">
        <v>3</v>
      </c>
      <c r="B92">
        <v>3</v>
      </c>
      <c r="C92">
        <v>2</v>
      </c>
      <c r="D92">
        <v>48</v>
      </c>
      <c r="E92" s="2">
        <v>25</v>
      </c>
      <c r="F92" s="2">
        <v>0.376</v>
      </c>
      <c r="G92" s="2">
        <v>95</v>
      </c>
      <c r="H92" s="2">
        <f t="shared" si="29"/>
        <v>75</v>
      </c>
      <c r="I92" s="2">
        <f t="shared" si="24"/>
        <v>0.47626666666666667</v>
      </c>
      <c r="J92" s="2">
        <f t="shared" si="21"/>
        <v>0.10026666666666667</v>
      </c>
      <c r="K92" s="2"/>
    </row>
    <row r="93" spans="1:11">
      <c r="A93">
        <v>1</v>
      </c>
      <c r="B93">
        <v>5</v>
      </c>
      <c r="C93">
        <v>3</v>
      </c>
      <c r="D93">
        <v>24</v>
      </c>
      <c r="E93" s="2">
        <v>5</v>
      </c>
      <c r="F93" s="2">
        <v>0.36599999999999999</v>
      </c>
      <c r="G93" s="2">
        <v>95</v>
      </c>
      <c r="H93" s="2">
        <f>100-5</f>
        <v>95</v>
      </c>
      <c r="I93" s="2">
        <f t="shared" si="24"/>
        <v>0.36599999999999999</v>
      </c>
      <c r="J93" s="2">
        <f t="shared" si="21"/>
        <v>0</v>
      </c>
      <c r="K93" s="2"/>
    </row>
    <row r="94" spans="1:11">
      <c r="A94">
        <v>2</v>
      </c>
      <c r="B94">
        <v>5</v>
      </c>
      <c r="C94">
        <v>3</v>
      </c>
      <c r="D94">
        <v>24</v>
      </c>
      <c r="E94" s="2">
        <v>5</v>
      </c>
      <c r="F94" s="2">
        <v>0.35599999999999998</v>
      </c>
      <c r="G94" s="2">
        <v>95</v>
      </c>
      <c r="H94" s="2">
        <f t="shared" si="25"/>
        <v>95</v>
      </c>
      <c r="I94" s="2">
        <f t="shared" si="24"/>
        <v>0.35599999999999998</v>
      </c>
      <c r="J94" s="2">
        <f t="shared" si="21"/>
        <v>0</v>
      </c>
      <c r="K94" s="2"/>
    </row>
    <row r="95" spans="1:11">
      <c r="A95">
        <v>3</v>
      </c>
      <c r="B95">
        <v>5</v>
      </c>
      <c r="C95">
        <v>3</v>
      </c>
      <c r="D95">
        <v>24</v>
      </c>
      <c r="E95" s="2">
        <v>5</v>
      </c>
      <c r="F95" s="2">
        <v>0.34799999999999998</v>
      </c>
      <c r="G95" s="2">
        <v>95</v>
      </c>
      <c r="H95" s="2">
        <f t="shared" si="25"/>
        <v>95</v>
      </c>
      <c r="I95" s="2">
        <f t="shared" si="24"/>
        <v>0.34799999999999998</v>
      </c>
      <c r="J95" s="2">
        <f t="shared" si="21"/>
        <v>0</v>
      </c>
      <c r="K95" s="2"/>
    </row>
    <row r="96" spans="1:11">
      <c r="A96">
        <v>1</v>
      </c>
      <c r="B96">
        <v>5</v>
      </c>
      <c r="C96">
        <v>3</v>
      </c>
      <c r="D96">
        <v>24</v>
      </c>
      <c r="E96" s="2">
        <v>15</v>
      </c>
      <c r="F96" s="2">
        <v>0.34499999999999997</v>
      </c>
      <c r="G96" s="2">
        <v>95</v>
      </c>
      <c r="H96" s="2">
        <f>100-15</f>
        <v>85</v>
      </c>
      <c r="I96" s="2">
        <f t="shared" si="24"/>
        <v>0.38558823529411762</v>
      </c>
      <c r="J96" s="2">
        <f t="shared" si="21"/>
        <v>4.0588235294117647E-2</v>
      </c>
      <c r="K96" s="2"/>
    </row>
    <row r="97" spans="1:11">
      <c r="A97">
        <v>2</v>
      </c>
      <c r="B97">
        <v>5</v>
      </c>
      <c r="C97">
        <v>3</v>
      </c>
      <c r="D97">
        <v>24</v>
      </c>
      <c r="E97" s="2">
        <v>15</v>
      </c>
      <c r="F97" s="2">
        <v>0.34799999999999998</v>
      </c>
      <c r="G97" s="2">
        <v>95</v>
      </c>
      <c r="H97" s="2">
        <f t="shared" ref="H97:H98" si="30">100-15</f>
        <v>85</v>
      </c>
      <c r="I97" s="2">
        <f t="shared" si="24"/>
        <v>0.38894117647058823</v>
      </c>
      <c r="J97" s="2">
        <f t="shared" si="21"/>
        <v>4.0941176470588259E-2</v>
      </c>
      <c r="K97" s="2"/>
    </row>
    <row r="98" spans="1:11">
      <c r="A98">
        <v>3</v>
      </c>
      <c r="B98">
        <v>5</v>
      </c>
      <c r="C98">
        <v>3</v>
      </c>
      <c r="D98">
        <v>24</v>
      </c>
      <c r="E98" s="2">
        <v>15</v>
      </c>
      <c r="F98" s="2">
        <v>0.33800000000000002</v>
      </c>
      <c r="G98" s="2">
        <v>95</v>
      </c>
      <c r="H98" s="2">
        <f t="shared" si="30"/>
        <v>85</v>
      </c>
      <c r="I98" s="2">
        <f t="shared" si="24"/>
        <v>0.377764705882353</v>
      </c>
      <c r="J98" s="2">
        <f t="shared" si="21"/>
        <v>3.976470588235298E-2</v>
      </c>
      <c r="K98" s="2"/>
    </row>
    <row r="99" spans="1:11">
      <c r="A99">
        <v>1</v>
      </c>
      <c r="B99">
        <v>5</v>
      </c>
      <c r="C99">
        <v>3</v>
      </c>
      <c r="D99">
        <v>24</v>
      </c>
      <c r="E99" s="2">
        <v>25</v>
      </c>
      <c r="F99" s="2">
        <v>0.33500000000000002</v>
      </c>
      <c r="G99" s="2">
        <v>95</v>
      </c>
      <c r="H99" s="2">
        <f>100-25</f>
        <v>75</v>
      </c>
      <c r="I99" s="2">
        <f t="shared" si="24"/>
        <v>0.42433333333333334</v>
      </c>
      <c r="J99" s="2">
        <f t="shared" si="21"/>
        <v>8.933333333333332E-2</v>
      </c>
      <c r="K99" s="2"/>
    </row>
    <row r="100" spans="1:11">
      <c r="A100">
        <v>2</v>
      </c>
      <c r="B100">
        <v>5</v>
      </c>
      <c r="C100">
        <v>3</v>
      </c>
      <c r="D100">
        <v>24</v>
      </c>
      <c r="E100" s="2">
        <v>25</v>
      </c>
      <c r="F100" s="2">
        <v>0.30399999999999999</v>
      </c>
      <c r="G100" s="2">
        <v>95</v>
      </c>
      <c r="H100" s="2">
        <f t="shared" ref="H100:H101" si="31">100-25</f>
        <v>75</v>
      </c>
      <c r="I100" s="2">
        <f t="shared" si="24"/>
        <v>0.38506666666666661</v>
      </c>
      <c r="J100" s="2">
        <f t="shared" si="21"/>
        <v>8.106666666666662E-2</v>
      </c>
      <c r="K100" s="2"/>
    </row>
    <row r="101" spans="1:11">
      <c r="A101">
        <v>3</v>
      </c>
      <c r="B101">
        <v>5</v>
      </c>
      <c r="C101">
        <v>3</v>
      </c>
      <c r="D101">
        <v>24</v>
      </c>
      <c r="E101" s="2">
        <v>25</v>
      </c>
      <c r="F101" s="2">
        <v>0.34599999999999997</v>
      </c>
      <c r="G101" s="2">
        <v>95</v>
      </c>
      <c r="H101" s="2">
        <f t="shared" si="31"/>
        <v>75</v>
      </c>
      <c r="I101" s="2">
        <f t="shared" si="24"/>
        <v>0.43826666666666664</v>
      </c>
      <c r="J101" s="2">
        <f t="shared" si="21"/>
        <v>9.2266666666666663E-2</v>
      </c>
      <c r="K101" s="2"/>
    </row>
    <row r="102" spans="1:11">
      <c r="A102">
        <v>1</v>
      </c>
      <c r="B102">
        <v>5</v>
      </c>
      <c r="C102">
        <v>3</v>
      </c>
      <c r="D102">
        <v>48</v>
      </c>
      <c r="E102" s="2">
        <v>5</v>
      </c>
      <c r="F102" s="2">
        <v>0.32100000000000001</v>
      </c>
      <c r="G102" s="2">
        <v>95</v>
      </c>
      <c r="H102" s="2">
        <f>100-5</f>
        <v>95</v>
      </c>
      <c r="I102" s="2">
        <f t="shared" si="24"/>
        <v>0.32100000000000001</v>
      </c>
      <c r="J102" s="2">
        <f t="shared" si="21"/>
        <v>0</v>
      </c>
      <c r="K102" s="2"/>
    </row>
    <row r="103" spans="1:11">
      <c r="A103">
        <v>2</v>
      </c>
      <c r="B103">
        <v>5</v>
      </c>
      <c r="C103">
        <v>3</v>
      </c>
      <c r="D103">
        <v>48</v>
      </c>
      <c r="E103" s="2">
        <v>5</v>
      </c>
      <c r="F103" s="2">
        <v>0.373</v>
      </c>
      <c r="G103" s="2">
        <v>95</v>
      </c>
      <c r="H103" s="2">
        <f t="shared" si="25"/>
        <v>95</v>
      </c>
      <c r="I103" s="2">
        <f t="shared" si="24"/>
        <v>0.373</v>
      </c>
      <c r="J103" s="2">
        <f t="shared" si="21"/>
        <v>0</v>
      </c>
      <c r="K103" s="2"/>
    </row>
    <row r="104" spans="1:11">
      <c r="A104">
        <v>3</v>
      </c>
      <c r="B104">
        <v>5</v>
      </c>
      <c r="C104">
        <v>3</v>
      </c>
      <c r="D104">
        <v>48</v>
      </c>
      <c r="E104" s="2">
        <v>5</v>
      </c>
      <c r="F104" s="2">
        <v>0.33700000000000002</v>
      </c>
      <c r="G104" s="2">
        <v>95</v>
      </c>
      <c r="H104" s="2">
        <f t="shared" si="25"/>
        <v>95</v>
      </c>
      <c r="I104" s="2">
        <f t="shared" si="24"/>
        <v>0.33700000000000002</v>
      </c>
      <c r="J104" s="2">
        <f t="shared" si="21"/>
        <v>0</v>
      </c>
      <c r="K104" s="2"/>
    </row>
    <row r="105" spans="1:11">
      <c r="A105">
        <v>1</v>
      </c>
      <c r="B105">
        <v>5</v>
      </c>
      <c r="C105">
        <v>3</v>
      </c>
      <c r="D105">
        <v>48</v>
      </c>
      <c r="E105" s="2">
        <v>15</v>
      </c>
      <c r="F105" s="2">
        <v>0.32900000000000001</v>
      </c>
      <c r="G105" s="2">
        <v>95</v>
      </c>
      <c r="H105" s="2">
        <f>100-15</f>
        <v>85</v>
      </c>
      <c r="I105" s="2">
        <f t="shared" si="24"/>
        <v>0.36770588235294122</v>
      </c>
      <c r="J105" s="2">
        <f t="shared" si="21"/>
        <v>3.8705882352941201E-2</v>
      </c>
      <c r="K105" s="2"/>
    </row>
    <row r="106" spans="1:11">
      <c r="A106">
        <v>2</v>
      </c>
      <c r="B106">
        <v>5</v>
      </c>
      <c r="C106">
        <v>3</v>
      </c>
      <c r="D106">
        <v>48</v>
      </c>
      <c r="E106" s="2">
        <v>15</v>
      </c>
      <c r="F106" s="2">
        <v>0.34799999999999998</v>
      </c>
      <c r="G106" s="2">
        <v>95</v>
      </c>
      <c r="H106" s="2">
        <f t="shared" ref="H106:H107" si="32">100-15</f>
        <v>85</v>
      </c>
      <c r="I106" s="2">
        <f t="shared" si="24"/>
        <v>0.38894117647058823</v>
      </c>
      <c r="J106" s="2">
        <f t="shared" si="21"/>
        <v>4.0941176470588259E-2</v>
      </c>
      <c r="K106" s="2"/>
    </row>
    <row r="107" spans="1:11">
      <c r="A107">
        <v>3</v>
      </c>
      <c r="B107">
        <v>5</v>
      </c>
      <c r="C107">
        <v>3</v>
      </c>
      <c r="D107">
        <v>48</v>
      </c>
      <c r="E107" s="2">
        <v>15</v>
      </c>
      <c r="F107" s="2">
        <v>0.34499999999999997</v>
      </c>
      <c r="G107" s="2">
        <v>95</v>
      </c>
      <c r="H107" s="2">
        <f t="shared" si="32"/>
        <v>85</v>
      </c>
      <c r="I107" s="2">
        <f t="shared" si="24"/>
        <v>0.38558823529411762</v>
      </c>
      <c r="J107" s="2">
        <f t="shared" si="21"/>
        <v>4.0588235294117647E-2</v>
      </c>
      <c r="K107" s="2"/>
    </row>
    <row r="108" spans="1:11">
      <c r="A108">
        <v>1</v>
      </c>
      <c r="B108">
        <v>5</v>
      </c>
      <c r="C108">
        <v>3</v>
      </c>
      <c r="D108">
        <v>48</v>
      </c>
      <c r="E108" s="2">
        <v>25</v>
      </c>
      <c r="F108" s="2">
        <v>0.34100000000000003</v>
      </c>
      <c r="G108" s="2">
        <v>95</v>
      </c>
      <c r="H108" s="2">
        <f>100-25</f>
        <v>75</v>
      </c>
      <c r="I108" s="2">
        <f t="shared" si="24"/>
        <v>0.43193333333333334</v>
      </c>
      <c r="J108" s="2">
        <f t="shared" si="21"/>
        <v>9.093333333333331E-2</v>
      </c>
      <c r="K108" s="2"/>
    </row>
    <row r="109" spans="1:11">
      <c r="A109">
        <v>2</v>
      </c>
      <c r="B109">
        <v>5</v>
      </c>
      <c r="C109">
        <v>3</v>
      </c>
      <c r="D109">
        <v>48</v>
      </c>
      <c r="E109" s="2">
        <v>25</v>
      </c>
      <c r="F109" s="2">
        <v>0.34</v>
      </c>
      <c r="G109" s="2">
        <v>95</v>
      </c>
      <c r="H109" s="2">
        <f t="shared" ref="H109:H110" si="33">100-25</f>
        <v>75</v>
      </c>
      <c r="I109" s="2">
        <f t="shared" si="24"/>
        <v>0.4306666666666667</v>
      </c>
      <c r="J109" s="2">
        <f t="shared" si="21"/>
        <v>9.0666666666666673E-2</v>
      </c>
      <c r="K109" s="2"/>
    </row>
    <row r="110" spans="1:11">
      <c r="A110">
        <v>3</v>
      </c>
      <c r="B110">
        <v>5</v>
      </c>
      <c r="C110">
        <v>3</v>
      </c>
      <c r="D110">
        <v>48</v>
      </c>
      <c r="E110" s="2">
        <v>25</v>
      </c>
      <c r="F110" s="2">
        <v>0.34100000000000003</v>
      </c>
      <c r="G110" s="2">
        <v>95</v>
      </c>
      <c r="H110" s="2">
        <f t="shared" si="33"/>
        <v>75</v>
      </c>
      <c r="I110" s="2">
        <f t="shared" si="24"/>
        <v>0.43193333333333334</v>
      </c>
      <c r="J110" s="2">
        <f t="shared" si="21"/>
        <v>9.093333333333331E-2</v>
      </c>
      <c r="K110" s="2"/>
    </row>
    <row r="111" spans="1:11">
      <c r="E111" s="2"/>
      <c r="F111" s="2"/>
      <c r="G111" s="2"/>
      <c r="H111" s="2"/>
      <c r="I111" s="2"/>
      <c r="J111" s="2"/>
      <c r="K1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3"/>
  <sheetViews>
    <sheetView workbookViewId="0">
      <selection activeCell="E3" sqref="E3:E5"/>
    </sheetView>
  </sheetViews>
  <sheetFormatPr defaultRowHeight="15"/>
  <sheetData>
    <row r="2" spans="1:11">
      <c r="A2" s="7" t="s">
        <v>22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39</v>
      </c>
      <c r="G2" s="7" t="s">
        <v>40</v>
      </c>
      <c r="H2" s="7" t="s">
        <v>38</v>
      </c>
      <c r="I2" s="7" t="s">
        <v>41</v>
      </c>
    </row>
    <row r="3" spans="1:11">
      <c r="A3">
        <v>1</v>
      </c>
      <c r="B3">
        <v>7</v>
      </c>
      <c r="C3">
        <v>1</v>
      </c>
      <c r="D3">
        <v>24</v>
      </c>
      <c r="E3" s="2">
        <v>5</v>
      </c>
      <c r="F3" s="10">
        <v>44.4</v>
      </c>
      <c r="G3" s="11">
        <v>2.0833333333333332E-2</v>
      </c>
      <c r="H3" s="12">
        <v>41.15</v>
      </c>
      <c r="I3">
        <v>26.75</v>
      </c>
      <c r="J3" s="11"/>
      <c r="K3" s="3"/>
    </row>
    <row r="4" spans="1:11">
      <c r="A4">
        <v>2</v>
      </c>
      <c r="B4">
        <v>7</v>
      </c>
      <c r="C4">
        <v>1</v>
      </c>
      <c r="D4">
        <v>24</v>
      </c>
      <c r="E4" s="2">
        <v>5</v>
      </c>
      <c r="F4" s="10">
        <v>46.169627421464881</v>
      </c>
      <c r="G4" s="11">
        <v>2.4E-2</v>
      </c>
      <c r="H4" s="12">
        <v>39.299999999999997</v>
      </c>
      <c r="I4">
        <v>31.5</v>
      </c>
      <c r="J4" s="11"/>
    </row>
    <row r="5" spans="1:11">
      <c r="A5">
        <v>3</v>
      </c>
      <c r="B5">
        <v>7</v>
      </c>
      <c r="C5">
        <v>1</v>
      </c>
      <c r="D5">
        <v>24</v>
      </c>
      <c r="E5" s="2">
        <v>5</v>
      </c>
      <c r="F5" s="10">
        <v>41.575025476436231</v>
      </c>
      <c r="G5" s="11">
        <v>2.5999999999999999E-2</v>
      </c>
      <c r="H5" s="12">
        <v>43.000000000000007</v>
      </c>
      <c r="I5">
        <v>22</v>
      </c>
      <c r="J5" s="11"/>
    </row>
    <row r="6" spans="1:11">
      <c r="A6">
        <v>1</v>
      </c>
      <c r="B6">
        <v>7</v>
      </c>
      <c r="C6">
        <v>1</v>
      </c>
      <c r="D6">
        <v>24</v>
      </c>
      <c r="E6">
        <v>15</v>
      </c>
      <c r="F6" s="10">
        <v>37.6</v>
      </c>
      <c r="G6" s="11">
        <v>3.5000000000000003E-2</v>
      </c>
      <c r="H6" s="12">
        <v>60.6</v>
      </c>
      <c r="I6">
        <v>20.57</v>
      </c>
      <c r="J6" s="11"/>
      <c r="K6" s="3"/>
    </row>
    <row r="7" spans="1:11">
      <c r="A7">
        <v>2</v>
      </c>
      <c r="B7">
        <v>7</v>
      </c>
      <c r="C7">
        <v>1</v>
      </c>
      <c r="D7">
        <v>24</v>
      </c>
      <c r="E7">
        <v>15</v>
      </c>
      <c r="F7" s="10">
        <v>36.888598593245597</v>
      </c>
      <c r="G7" s="11">
        <v>3.0303030303030304E-2</v>
      </c>
      <c r="H7" s="12">
        <v>54</v>
      </c>
      <c r="I7">
        <v>33</v>
      </c>
      <c r="J7" s="11"/>
    </row>
    <row r="8" spans="1:11">
      <c r="A8">
        <v>3</v>
      </c>
      <c r="B8">
        <v>7</v>
      </c>
      <c r="C8">
        <v>1</v>
      </c>
      <c r="D8">
        <v>24</v>
      </c>
      <c r="E8">
        <v>15</v>
      </c>
      <c r="F8" s="10">
        <v>39.251419280385647</v>
      </c>
      <c r="G8" s="11">
        <v>3.9E-2</v>
      </c>
      <c r="H8" s="12">
        <v>67.2</v>
      </c>
      <c r="I8">
        <v>26.78</v>
      </c>
      <c r="J8" s="11"/>
    </row>
    <row r="9" spans="1:11">
      <c r="A9">
        <v>1</v>
      </c>
      <c r="B9">
        <v>7</v>
      </c>
      <c r="C9">
        <v>1</v>
      </c>
      <c r="D9">
        <v>24</v>
      </c>
      <c r="E9">
        <v>25</v>
      </c>
      <c r="F9" s="10">
        <v>39.200000000000003</v>
      </c>
      <c r="G9" s="11">
        <v>4.5999999999999999E-2</v>
      </c>
      <c r="H9" s="12">
        <v>57.600000000000009</v>
      </c>
      <c r="I9">
        <v>22</v>
      </c>
      <c r="J9" s="11"/>
      <c r="K9" s="3"/>
    </row>
    <row r="10" spans="1:11">
      <c r="A10">
        <v>2</v>
      </c>
      <c r="B10">
        <v>7</v>
      </c>
      <c r="C10">
        <v>1</v>
      </c>
      <c r="D10">
        <v>24</v>
      </c>
      <c r="E10">
        <v>25</v>
      </c>
      <c r="F10" s="10">
        <v>39.251419280385647</v>
      </c>
      <c r="G10" s="11">
        <v>4.1666666666666664E-2</v>
      </c>
      <c r="H10" s="12">
        <v>57.3</v>
      </c>
      <c r="I10">
        <v>24</v>
      </c>
      <c r="J10" s="11"/>
    </row>
    <row r="11" spans="1:11">
      <c r="A11">
        <v>3</v>
      </c>
      <c r="B11">
        <v>7</v>
      </c>
      <c r="C11">
        <v>1</v>
      </c>
      <c r="D11">
        <v>24</v>
      </c>
      <c r="E11">
        <v>25</v>
      </c>
      <c r="F11" s="10">
        <v>39.251419280385647</v>
      </c>
      <c r="G11" s="11">
        <v>4.2999999999999997E-2</v>
      </c>
      <c r="H11" s="12">
        <v>56</v>
      </c>
      <c r="I11">
        <v>20</v>
      </c>
      <c r="J11" s="11"/>
    </row>
    <row r="12" spans="1:11">
      <c r="A12">
        <v>1</v>
      </c>
      <c r="B12">
        <v>7</v>
      </c>
      <c r="C12">
        <v>1</v>
      </c>
      <c r="D12">
        <v>48</v>
      </c>
      <c r="E12">
        <v>5</v>
      </c>
      <c r="F12" s="10">
        <v>35.6</v>
      </c>
      <c r="G12" s="11">
        <v>0.02</v>
      </c>
      <c r="H12" s="12">
        <v>38.24</v>
      </c>
      <c r="I12">
        <v>50</v>
      </c>
      <c r="J12" s="11"/>
    </row>
    <row r="13" spans="1:11">
      <c r="A13">
        <v>2</v>
      </c>
      <c r="B13">
        <v>7</v>
      </c>
      <c r="C13">
        <v>1</v>
      </c>
      <c r="D13">
        <v>48</v>
      </c>
      <c r="E13">
        <v>5</v>
      </c>
      <c r="F13" s="10">
        <v>36.888598593245597</v>
      </c>
      <c r="G13" s="11">
        <v>2.1000000000000001E-2</v>
      </c>
      <c r="H13" s="12">
        <v>38.280000000000008</v>
      </c>
      <c r="I13">
        <v>50.4</v>
      </c>
      <c r="J13" s="11"/>
    </row>
    <row r="14" spans="1:11">
      <c r="A14">
        <v>3</v>
      </c>
      <c r="B14">
        <v>7</v>
      </c>
      <c r="C14">
        <v>1</v>
      </c>
      <c r="D14">
        <v>48</v>
      </c>
      <c r="E14">
        <v>5</v>
      </c>
      <c r="F14" s="10">
        <v>34.46737547842136</v>
      </c>
      <c r="G14" s="11">
        <v>2.1999999999999999E-2</v>
      </c>
      <c r="H14" s="12">
        <v>35.200000000000003</v>
      </c>
      <c r="I14">
        <v>50.2</v>
      </c>
      <c r="J14" s="11"/>
    </row>
    <row r="15" spans="1:11">
      <c r="A15">
        <v>1</v>
      </c>
      <c r="B15">
        <v>7</v>
      </c>
      <c r="C15">
        <v>1</v>
      </c>
      <c r="D15">
        <v>48</v>
      </c>
      <c r="E15">
        <v>15</v>
      </c>
      <c r="F15" s="10">
        <v>41.575025476436231</v>
      </c>
      <c r="G15" s="11">
        <v>1.7999999999999999E-2</v>
      </c>
      <c r="H15" s="12">
        <v>56.6</v>
      </c>
      <c r="I15">
        <v>69</v>
      </c>
      <c r="J15" s="11"/>
    </row>
    <row r="16" spans="1:11">
      <c r="A16">
        <v>2</v>
      </c>
      <c r="B16">
        <v>7</v>
      </c>
      <c r="C16">
        <v>1</v>
      </c>
      <c r="D16">
        <v>48</v>
      </c>
      <c r="E16">
        <v>15</v>
      </c>
      <c r="F16" s="10">
        <v>43.876021885248946</v>
      </c>
      <c r="G16" s="11">
        <v>1.6666666666666666E-2</v>
      </c>
      <c r="H16" s="12">
        <v>52.800000000000004</v>
      </c>
      <c r="I16">
        <v>60</v>
      </c>
      <c r="J16" s="11"/>
    </row>
    <row r="17" spans="1:11">
      <c r="A17">
        <v>3</v>
      </c>
      <c r="B17">
        <v>7</v>
      </c>
      <c r="C17">
        <v>1</v>
      </c>
      <c r="D17">
        <v>48</v>
      </c>
      <c r="E17">
        <v>15</v>
      </c>
      <c r="F17" s="10">
        <v>42.7</v>
      </c>
      <c r="G17" s="11">
        <v>1.8518518518518517E-2</v>
      </c>
      <c r="H17" s="12">
        <v>59.4</v>
      </c>
      <c r="I17">
        <v>65</v>
      </c>
      <c r="J17" s="11"/>
    </row>
    <row r="18" spans="1:11">
      <c r="A18">
        <v>1</v>
      </c>
      <c r="B18">
        <v>7</v>
      </c>
      <c r="C18">
        <v>1</v>
      </c>
      <c r="D18">
        <v>48</v>
      </c>
      <c r="E18">
        <v>25</v>
      </c>
      <c r="F18" s="10">
        <v>41.5</v>
      </c>
      <c r="G18" s="11">
        <v>2.0833333333333332E-2</v>
      </c>
      <c r="H18" s="12">
        <v>38.400000000000006</v>
      </c>
      <c r="I18">
        <v>48</v>
      </c>
      <c r="J18" s="11"/>
      <c r="K18" s="3"/>
    </row>
    <row r="19" spans="1:11">
      <c r="A19">
        <v>2</v>
      </c>
      <c r="B19">
        <v>7</v>
      </c>
      <c r="C19">
        <v>1</v>
      </c>
      <c r="D19">
        <v>48</v>
      </c>
      <c r="E19">
        <v>25</v>
      </c>
      <c r="F19" s="10">
        <v>41.6</v>
      </c>
      <c r="G19" s="11">
        <v>2.3333333333333331E-2</v>
      </c>
      <c r="H19" s="12">
        <v>43.428571428571431</v>
      </c>
      <c r="I19">
        <v>42</v>
      </c>
      <c r="J19" s="11"/>
    </row>
    <row r="20" spans="1:11">
      <c r="A20">
        <v>3</v>
      </c>
      <c r="B20">
        <v>7</v>
      </c>
      <c r="C20">
        <v>1</v>
      </c>
      <c r="D20">
        <v>48</v>
      </c>
      <c r="E20">
        <v>25</v>
      </c>
      <c r="F20" s="10">
        <v>41.575025476436231</v>
      </c>
      <c r="G20" s="11">
        <v>2.1999999999999999E-2</v>
      </c>
      <c r="H20" s="12">
        <v>40.909999999999997</v>
      </c>
      <c r="I20">
        <v>45</v>
      </c>
      <c r="J20" s="11"/>
    </row>
    <row r="21" spans="1:11">
      <c r="A21">
        <v>1</v>
      </c>
      <c r="B21">
        <v>9</v>
      </c>
      <c r="C21">
        <v>2</v>
      </c>
      <c r="D21">
        <v>24</v>
      </c>
      <c r="E21">
        <v>5</v>
      </c>
      <c r="F21" s="10">
        <v>48.470623830277589</v>
      </c>
      <c r="G21" s="11">
        <v>1.6E-2</v>
      </c>
      <c r="H21" s="12">
        <v>63.466666666666654</v>
      </c>
      <c r="I21">
        <v>42.67</v>
      </c>
      <c r="J21" s="11"/>
      <c r="K21" s="3"/>
    </row>
    <row r="22" spans="1:11">
      <c r="A22">
        <v>2</v>
      </c>
      <c r="B22">
        <v>9</v>
      </c>
      <c r="C22">
        <v>2</v>
      </c>
      <c r="D22">
        <v>24</v>
      </c>
      <c r="E22">
        <v>5</v>
      </c>
      <c r="F22" s="10">
        <v>47.3</v>
      </c>
      <c r="G22" s="11">
        <v>1.7999999999999999E-2</v>
      </c>
      <c r="H22" s="12">
        <v>64.3</v>
      </c>
      <c r="I22">
        <v>30</v>
      </c>
      <c r="J22" s="11"/>
    </row>
    <row r="23" spans="1:11">
      <c r="A23">
        <v>3</v>
      </c>
      <c r="B23">
        <v>9</v>
      </c>
      <c r="C23">
        <v>2</v>
      </c>
      <c r="D23">
        <v>24</v>
      </c>
      <c r="E23">
        <v>5</v>
      </c>
      <c r="F23" s="10">
        <v>46.169627421464881</v>
      </c>
      <c r="G23" s="11">
        <v>1.3565891472868219E-2</v>
      </c>
      <c r="H23" s="12">
        <v>65.142857142857139</v>
      </c>
      <c r="I23">
        <v>36.299999999999997</v>
      </c>
      <c r="J23" s="11"/>
    </row>
    <row r="24" spans="1:11">
      <c r="A24">
        <v>1</v>
      </c>
      <c r="B24">
        <v>9</v>
      </c>
      <c r="C24">
        <v>2</v>
      </c>
      <c r="D24">
        <v>24</v>
      </c>
      <c r="E24">
        <v>15</v>
      </c>
      <c r="F24" s="10">
        <v>43.876021885248946</v>
      </c>
      <c r="G24" s="11">
        <v>2.3809523809523808E-2</v>
      </c>
      <c r="H24" s="12">
        <v>72</v>
      </c>
      <c r="I24">
        <v>42</v>
      </c>
      <c r="J24" s="11"/>
      <c r="K24" s="3"/>
    </row>
    <row r="25" spans="1:11">
      <c r="A25">
        <v>2</v>
      </c>
      <c r="B25">
        <v>9</v>
      </c>
      <c r="C25">
        <v>2</v>
      </c>
      <c r="D25">
        <v>24</v>
      </c>
      <c r="E25">
        <v>15</v>
      </c>
      <c r="F25" s="10">
        <v>41.575025476436231</v>
      </c>
      <c r="G25" s="11">
        <v>2.5000000000000001E-2</v>
      </c>
      <c r="H25" s="12">
        <v>73</v>
      </c>
      <c r="I25">
        <v>40.200000000000003</v>
      </c>
      <c r="J25" s="11"/>
    </row>
    <row r="26" spans="1:11">
      <c r="A26">
        <v>3</v>
      </c>
      <c r="B26">
        <v>9</v>
      </c>
      <c r="C26">
        <v>2</v>
      </c>
      <c r="D26">
        <v>24</v>
      </c>
      <c r="E26">
        <v>15</v>
      </c>
      <c r="F26" s="10">
        <v>42.7</v>
      </c>
      <c r="G26" s="11">
        <v>2.6041666666666668E-2</v>
      </c>
      <c r="H26" s="12">
        <v>76</v>
      </c>
      <c r="I26">
        <v>38.4</v>
      </c>
      <c r="J26" s="11"/>
    </row>
    <row r="27" spans="1:11">
      <c r="A27">
        <v>1</v>
      </c>
      <c r="B27">
        <v>9</v>
      </c>
      <c r="C27">
        <v>2</v>
      </c>
      <c r="D27">
        <v>24</v>
      </c>
      <c r="E27">
        <v>25</v>
      </c>
      <c r="F27" s="10">
        <v>43.876021885248946</v>
      </c>
      <c r="G27" s="11">
        <v>2.7E-2</v>
      </c>
      <c r="H27" s="12">
        <v>52.800000000000011</v>
      </c>
      <c r="I27">
        <v>36</v>
      </c>
      <c r="J27" s="11"/>
    </row>
    <row r="28" spans="1:11">
      <c r="A28">
        <v>2</v>
      </c>
      <c r="B28">
        <v>9</v>
      </c>
      <c r="C28">
        <v>2</v>
      </c>
      <c r="D28">
        <v>24</v>
      </c>
      <c r="E28">
        <v>25</v>
      </c>
      <c r="F28" s="10">
        <v>41.575025476436231</v>
      </c>
      <c r="G28" s="11">
        <v>2.5999999999999999E-2</v>
      </c>
      <c r="H28" s="12">
        <v>53</v>
      </c>
      <c r="I28">
        <v>30</v>
      </c>
      <c r="J28" s="11"/>
    </row>
    <row r="29" spans="1:11">
      <c r="A29">
        <v>3</v>
      </c>
      <c r="B29">
        <v>9</v>
      </c>
      <c r="C29">
        <v>2</v>
      </c>
      <c r="D29">
        <v>24</v>
      </c>
      <c r="E29">
        <v>25</v>
      </c>
      <c r="F29" s="10">
        <v>42.7</v>
      </c>
      <c r="G29" s="11">
        <v>2.5362318840579708E-2</v>
      </c>
      <c r="H29" s="12">
        <v>54.000000000000007</v>
      </c>
      <c r="I29">
        <v>33</v>
      </c>
      <c r="J29" s="11"/>
    </row>
    <row r="30" spans="1:11">
      <c r="A30">
        <v>1</v>
      </c>
      <c r="B30">
        <v>9</v>
      </c>
      <c r="C30">
        <v>2</v>
      </c>
      <c r="D30">
        <v>48</v>
      </c>
      <c r="E30">
        <v>5</v>
      </c>
      <c r="F30" s="10">
        <v>43.876021885248946</v>
      </c>
      <c r="G30" s="11">
        <v>1.6203703703703703E-2</v>
      </c>
      <c r="H30" s="12">
        <v>48</v>
      </c>
      <c r="I30">
        <v>61.71</v>
      </c>
      <c r="J30" s="11"/>
    </row>
    <row r="31" spans="1:11">
      <c r="A31">
        <v>2</v>
      </c>
      <c r="B31">
        <v>9</v>
      </c>
      <c r="C31">
        <v>2</v>
      </c>
      <c r="D31">
        <v>48</v>
      </c>
      <c r="E31">
        <v>5</v>
      </c>
      <c r="F31" s="10">
        <v>44.5</v>
      </c>
      <c r="G31" s="11">
        <v>1.4705882352941176E-2</v>
      </c>
      <c r="H31" s="12">
        <v>45</v>
      </c>
      <c r="I31">
        <v>68</v>
      </c>
      <c r="J31" s="11"/>
    </row>
    <row r="32" spans="1:11">
      <c r="A32">
        <v>3</v>
      </c>
      <c r="B32">
        <v>9</v>
      </c>
      <c r="C32">
        <v>2</v>
      </c>
      <c r="D32">
        <v>48</v>
      </c>
      <c r="E32">
        <v>5</v>
      </c>
      <c r="F32" s="10">
        <v>46.169627421464881</v>
      </c>
      <c r="G32" s="11">
        <v>1.7000000000000001E-2</v>
      </c>
      <c r="H32" s="12">
        <v>41.600000000000009</v>
      </c>
      <c r="I32">
        <v>67.349999999999994</v>
      </c>
      <c r="J32" s="11"/>
    </row>
    <row r="33" spans="1:10">
      <c r="A33">
        <v>1</v>
      </c>
      <c r="B33">
        <v>9</v>
      </c>
      <c r="C33">
        <v>2</v>
      </c>
      <c r="D33">
        <v>48</v>
      </c>
      <c r="E33">
        <v>15</v>
      </c>
      <c r="F33" s="10">
        <v>41.575025476436231</v>
      </c>
      <c r="G33" s="11">
        <v>1.2999999999999999E-2</v>
      </c>
      <c r="H33" s="12">
        <v>52.4</v>
      </c>
      <c r="I33">
        <v>42.86</v>
      </c>
      <c r="J33" s="11"/>
    </row>
    <row r="34" spans="1:10">
      <c r="A34">
        <v>2</v>
      </c>
      <c r="B34">
        <v>9</v>
      </c>
      <c r="C34">
        <v>2</v>
      </c>
      <c r="D34">
        <v>48</v>
      </c>
      <c r="E34">
        <v>15</v>
      </c>
      <c r="F34" s="10">
        <v>42.7</v>
      </c>
      <c r="G34" s="11">
        <v>1.2E-2</v>
      </c>
      <c r="H34" s="12">
        <v>52</v>
      </c>
      <c r="I34">
        <v>62.4</v>
      </c>
      <c r="J34" s="11"/>
    </row>
    <row r="35" spans="1:10">
      <c r="A35">
        <v>3</v>
      </c>
      <c r="B35">
        <v>9</v>
      </c>
      <c r="C35">
        <v>2</v>
      </c>
      <c r="D35">
        <v>48</v>
      </c>
      <c r="E35">
        <v>15</v>
      </c>
      <c r="F35" s="10">
        <v>43.876021885248946</v>
      </c>
      <c r="G35" s="11">
        <v>1.0416666666666666E-2</v>
      </c>
      <c r="H35" s="12">
        <v>52.8</v>
      </c>
      <c r="I35">
        <v>51.63</v>
      </c>
      <c r="J35" s="11"/>
    </row>
    <row r="36" spans="1:10">
      <c r="A36">
        <v>1</v>
      </c>
      <c r="B36">
        <v>9</v>
      </c>
      <c r="C36">
        <v>2</v>
      </c>
      <c r="D36">
        <v>48</v>
      </c>
      <c r="E36">
        <v>25</v>
      </c>
      <c r="F36" s="10">
        <v>46.169627421464881</v>
      </c>
      <c r="G36" s="11">
        <v>1.1904761904761904E-2</v>
      </c>
      <c r="H36" s="12">
        <v>51.20000000000001</v>
      </c>
      <c r="I36">
        <v>84</v>
      </c>
      <c r="J36" s="11"/>
    </row>
    <row r="37" spans="1:10">
      <c r="A37">
        <v>2</v>
      </c>
      <c r="B37">
        <v>9</v>
      </c>
      <c r="C37">
        <v>2</v>
      </c>
      <c r="D37">
        <v>48</v>
      </c>
      <c r="E37">
        <v>25</v>
      </c>
      <c r="F37" s="10">
        <v>47.3</v>
      </c>
      <c r="G37" s="11">
        <v>1.2500000000000001E-2</v>
      </c>
      <c r="H37" s="12">
        <v>50.400000000000006</v>
      </c>
      <c r="I37">
        <v>80</v>
      </c>
      <c r="J37" s="11"/>
    </row>
    <row r="38" spans="1:10">
      <c r="A38">
        <v>3</v>
      </c>
      <c r="B38">
        <v>9</v>
      </c>
      <c r="C38">
        <v>2</v>
      </c>
      <c r="D38">
        <v>48</v>
      </c>
      <c r="E38">
        <v>25</v>
      </c>
      <c r="F38" s="10">
        <v>48.470623830277589</v>
      </c>
      <c r="G38" s="11">
        <v>1.1363636363636364E-2</v>
      </c>
      <c r="H38" s="12">
        <v>51.3</v>
      </c>
      <c r="I38">
        <v>82</v>
      </c>
      <c r="J38" s="11"/>
    </row>
    <row r="39" spans="1:10">
      <c r="A39">
        <v>1</v>
      </c>
      <c r="B39">
        <v>11</v>
      </c>
      <c r="C39">
        <v>3</v>
      </c>
      <c r="D39">
        <v>24</v>
      </c>
      <c r="E39">
        <v>5</v>
      </c>
      <c r="F39" s="10">
        <v>36.200000000000003</v>
      </c>
      <c r="G39" s="11">
        <v>1.7999999999999999E-2</v>
      </c>
      <c r="H39" s="12">
        <v>38.1</v>
      </c>
      <c r="I39">
        <v>53</v>
      </c>
      <c r="J39" s="11"/>
    </row>
    <row r="40" spans="1:10">
      <c r="A40">
        <v>2</v>
      </c>
      <c r="B40">
        <v>11</v>
      </c>
      <c r="C40">
        <v>3</v>
      </c>
      <c r="D40">
        <v>24</v>
      </c>
      <c r="E40">
        <v>5</v>
      </c>
      <c r="F40" s="10">
        <v>31.964263950928856</v>
      </c>
      <c r="G40" s="11">
        <v>1.9607843137254902E-2</v>
      </c>
      <c r="H40" s="12">
        <v>38.199999999999996</v>
      </c>
      <c r="I40">
        <v>51</v>
      </c>
      <c r="J40" s="11"/>
    </row>
    <row r="41" spans="1:10">
      <c r="A41">
        <v>3</v>
      </c>
      <c r="B41">
        <v>11</v>
      </c>
      <c r="C41">
        <v>3</v>
      </c>
      <c r="D41">
        <v>24</v>
      </c>
      <c r="E41">
        <v>5</v>
      </c>
      <c r="F41" s="10">
        <v>39.251419280385647</v>
      </c>
      <c r="G41" s="11">
        <v>1.9230769230769232E-2</v>
      </c>
      <c r="H41" s="12">
        <v>38</v>
      </c>
      <c r="I41">
        <v>52</v>
      </c>
      <c r="J41" s="11"/>
    </row>
    <row r="42" spans="1:10">
      <c r="A42">
        <v>1</v>
      </c>
      <c r="B42">
        <v>11</v>
      </c>
      <c r="C42">
        <v>3</v>
      </c>
      <c r="D42">
        <v>24</v>
      </c>
      <c r="E42">
        <v>15</v>
      </c>
      <c r="F42" s="10">
        <v>49.6</v>
      </c>
      <c r="G42" s="11">
        <v>1.9607843137254902E-2</v>
      </c>
      <c r="H42" s="12">
        <v>44.999999999999993</v>
      </c>
      <c r="I42">
        <v>51</v>
      </c>
      <c r="J42" s="11"/>
    </row>
    <row r="43" spans="1:10">
      <c r="A43">
        <v>2</v>
      </c>
      <c r="B43">
        <v>11</v>
      </c>
      <c r="C43">
        <v>3</v>
      </c>
      <c r="D43">
        <v>24</v>
      </c>
      <c r="E43">
        <v>15</v>
      </c>
      <c r="F43" s="10">
        <v>50.794230026328179</v>
      </c>
      <c r="G43" s="11">
        <v>1.9E-2</v>
      </c>
      <c r="H43" s="12">
        <v>43</v>
      </c>
      <c r="I43">
        <v>57.35</v>
      </c>
      <c r="J43" s="11"/>
    </row>
    <row r="44" spans="1:10">
      <c r="A44">
        <v>3</v>
      </c>
      <c r="B44">
        <v>11</v>
      </c>
      <c r="C44">
        <v>3</v>
      </c>
      <c r="D44">
        <v>24</v>
      </c>
      <c r="E44">
        <v>15</v>
      </c>
      <c r="F44" s="10">
        <v>48.470623830277589</v>
      </c>
      <c r="G44" s="11">
        <v>1.7045454545454548E-2</v>
      </c>
      <c r="H44" s="12">
        <v>43.999999999999986</v>
      </c>
      <c r="I44">
        <v>58.67</v>
      </c>
      <c r="J44" s="11"/>
    </row>
    <row r="45" spans="1:10">
      <c r="A45">
        <v>1</v>
      </c>
      <c r="B45">
        <v>11</v>
      </c>
      <c r="C45">
        <v>3</v>
      </c>
      <c r="D45">
        <v>24</v>
      </c>
      <c r="E45">
        <v>25</v>
      </c>
      <c r="F45" s="10">
        <v>35.700000000000003</v>
      </c>
      <c r="G45" s="11">
        <v>1.5873015873015872E-2</v>
      </c>
      <c r="H45" s="12">
        <v>36.26</v>
      </c>
      <c r="I45">
        <v>52.28</v>
      </c>
      <c r="J45" s="11"/>
    </row>
    <row r="46" spans="1:10">
      <c r="A46">
        <v>2</v>
      </c>
      <c r="B46">
        <v>11</v>
      </c>
      <c r="C46">
        <v>3</v>
      </c>
      <c r="D46">
        <v>24</v>
      </c>
      <c r="E46">
        <v>25</v>
      </c>
      <c r="F46" s="10">
        <v>34.46737547842136</v>
      </c>
      <c r="G46" s="11">
        <v>1.7000000000000001E-2</v>
      </c>
      <c r="H46" s="12">
        <v>38.400000000000006</v>
      </c>
      <c r="I46">
        <v>48</v>
      </c>
      <c r="J46" s="11"/>
    </row>
    <row r="47" spans="1:10">
      <c r="A47">
        <v>3</v>
      </c>
      <c r="B47">
        <v>11</v>
      </c>
      <c r="C47">
        <v>3</v>
      </c>
      <c r="D47">
        <v>24</v>
      </c>
      <c r="E47">
        <v>25</v>
      </c>
      <c r="F47" s="10">
        <v>36.888598593245597</v>
      </c>
      <c r="G47" s="11">
        <v>1.7676767676767676E-2</v>
      </c>
      <c r="H47" s="12">
        <v>34.114285714285714</v>
      </c>
      <c r="I47">
        <v>56.57</v>
      </c>
      <c r="J47" s="11"/>
    </row>
    <row r="48" spans="1:10">
      <c r="A48">
        <v>1</v>
      </c>
      <c r="B48">
        <v>11</v>
      </c>
      <c r="C48">
        <v>3</v>
      </c>
      <c r="D48">
        <v>48</v>
      </c>
      <c r="E48">
        <v>5</v>
      </c>
      <c r="F48" s="10">
        <v>39.251419280385647</v>
      </c>
      <c r="G48" s="11">
        <v>1.0999999999999999E-2</v>
      </c>
      <c r="H48" s="12">
        <v>56</v>
      </c>
      <c r="I48">
        <v>77</v>
      </c>
      <c r="J48" s="11"/>
    </row>
    <row r="49" spans="1:10">
      <c r="A49">
        <v>2</v>
      </c>
      <c r="B49">
        <v>11</v>
      </c>
      <c r="C49">
        <v>3</v>
      </c>
      <c r="D49">
        <v>48</v>
      </c>
      <c r="E49">
        <v>5</v>
      </c>
      <c r="F49" s="10">
        <v>39.5</v>
      </c>
      <c r="G49" s="11">
        <v>1.2345679012345678E-2</v>
      </c>
      <c r="H49" s="12">
        <v>58</v>
      </c>
      <c r="I49">
        <v>81</v>
      </c>
      <c r="J49" s="11"/>
    </row>
    <row r="50" spans="1:10">
      <c r="A50">
        <v>3</v>
      </c>
      <c r="B50">
        <v>11</v>
      </c>
      <c r="C50">
        <v>3</v>
      </c>
      <c r="D50">
        <v>48</v>
      </c>
      <c r="E50">
        <v>5</v>
      </c>
      <c r="F50" s="10">
        <v>39.251419280385647</v>
      </c>
      <c r="G50" s="11">
        <v>1.282051282051282E-2</v>
      </c>
      <c r="H50" s="12">
        <v>60</v>
      </c>
      <c r="I50">
        <v>78</v>
      </c>
      <c r="J50" s="11"/>
    </row>
    <row r="51" spans="1:10">
      <c r="A51">
        <v>1</v>
      </c>
      <c r="B51">
        <v>11</v>
      </c>
      <c r="C51">
        <v>3</v>
      </c>
      <c r="D51">
        <v>48</v>
      </c>
      <c r="E51">
        <v>15</v>
      </c>
      <c r="F51" s="10">
        <v>47.3</v>
      </c>
      <c r="G51" s="11">
        <v>1.3513513513513514E-2</v>
      </c>
      <c r="H51" s="12">
        <v>60.27</v>
      </c>
      <c r="I51">
        <v>74</v>
      </c>
      <c r="J51" s="11"/>
    </row>
    <row r="52" spans="1:10">
      <c r="A52">
        <v>2</v>
      </c>
      <c r="B52">
        <v>11</v>
      </c>
      <c r="C52">
        <v>3</v>
      </c>
      <c r="D52">
        <v>48</v>
      </c>
      <c r="E52">
        <v>15</v>
      </c>
      <c r="F52" s="10">
        <v>46.169627421464881</v>
      </c>
      <c r="G52" s="11">
        <v>1.4999999999999999E-2</v>
      </c>
      <c r="H52" s="12">
        <v>59.742857142857147</v>
      </c>
      <c r="I52">
        <v>73.709999999999994</v>
      </c>
      <c r="J52" s="11"/>
    </row>
    <row r="53" spans="1:10">
      <c r="A53">
        <v>3</v>
      </c>
      <c r="B53">
        <v>11</v>
      </c>
      <c r="C53">
        <v>3</v>
      </c>
      <c r="D53">
        <v>48</v>
      </c>
      <c r="E53">
        <v>15</v>
      </c>
      <c r="F53" s="10">
        <v>48.470623830277589</v>
      </c>
      <c r="G53" s="11">
        <v>1.6666666666666666E-2</v>
      </c>
      <c r="H53" s="12">
        <v>60.800000000000004</v>
      </c>
      <c r="I53">
        <v>73.349999999999994</v>
      </c>
      <c r="J53" s="11"/>
    </row>
    <row r="54" spans="1:10">
      <c r="A54">
        <v>1</v>
      </c>
      <c r="B54">
        <v>11</v>
      </c>
      <c r="C54">
        <v>3</v>
      </c>
      <c r="D54">
        <v>48</v>
      </c>
      <c r="E54">
        <v>25</v>
      </c>
      <c r="F54" s="10">
        <v>48.470623830277589</v>
      </c>
      <c r="G54" s="11">
        <v>1.6666666666666666E-2</v>
      </c>
      <c r="H54" s="12">
        <v>60.800000000000004</v>
      </c>
      <c r="I54">
        <v>60</v>
      </c>
      <c r="J54" s="11"/>
    </row>
    <row r="55" spans="1:10">
      <c r="A55">
        <v>2</v>
      </c>
      <c r="B55">
        <v>11</v>
      </c>
      <c r="C55">
        <v>3</v>
      </c>
      <c r="D55">
        <v>48</v>
      </c>
      <c r="E55">
        <v>25</v>
      </c>
      <c r="F55" s="10">
        <v>44.3</v>
      </c>
      <c r="G55" s="11">
        <v>1.8518518518518517E-2</v>
      </c>
      <c r="H55" s="12">
        <v>60.63</v>
      </c>
      <c r="I55">
        <v>54</v>
      </c>
      <c r="J55" s="11"/>
    </row>
    <row r="56" spans="1:10">
      <c r="A56">
        <v>3</v>
      </c>
      <c r="B56">
        <v>11</v>
      </c>
      <c r="C56">
        <v>3</v>
      </c>
      <c r="D56">
        <v>48</v>
      </c>
      <c r="E56">
        <v>25</v>
      </c>
      <c r="F56" s="10">
        <v>46.169627421464881</v>
      </c>
      <c r="G56" s="11">
        <v>1.7999999999999999E-2</v>
      </c>
      <c r="H56" s="12">
        <v>60.571428571428577</v>
      </c>
      <c r="I56">
        <v>52</v>
      </c>
      <c r="J56" s="11"/>
    </row>
    <row r="57" spans="1:10">
      <c r="A57">
        <v>1</v>
      </c>
      <c r="B57">
        <v>1</v>
      </c>
      <c r="C57">
        <v>1</v>
      </c>
      <c r="D57">
        <v>24</v>
      </c>
      <c r="E57">
        <v>5</v>
      </c>
      <c r="F57" s="10">
        <v>36.4</v>
      </c>
      <c r="G57" s="11">
        <v>0.02</v>
      </c>
      <c r="H57" s="12">
        <v>39.200000000000003</v>
      </c>
      <c r="I57">
        <v>57</v>
      </c>
      <c r="J57" s="11"/>
    </row>
    <row r="58" spans="1:10">
      <c r="A58">
        <v>2</v>
      </c>
      <c r="B58">
        <v>1</v>
      </c>
      <c r="C58">
        <v>1</v>
      </c>
      <c r="D58">
        <v>24</v>
      </c>
      <c r="E58">
        <v>5</v>
      </c>
      <c r="F58" s="10">
        <v>34.46737547842136</v>
      </c>
      <c r="G58" s="11">
        <v>2.0833333333333332E-2</v>
      </c>
      <c r="H58" s="12">
        <v>38.400000000000006</v>
      </c>
      <c r="I58">
        <v>48</v>
      </c>
      <c r="J58" s="11"/>
    </row>
    <row r="59" spans="1:10">
      <c r="A59">
        <v>3</v>
      </c>
      <c r="B59">
        <v>1</v>
      </c>
      <c r="C59">
        <v>1</v>
      </c>
      <c r="D59">
        <v>24</v>
      </c>
      <c r="E59">
        <v>5</v>
      </c>
      <c r="F59" s="10">
        <v>39.251419280385647</v>
      </c>
      <c r="G59" s="11">
        <v>1.7857142857142856E-2</v>
      </c>
      <c r="H59" s="12">
        <v>40</v>
      </c>
      <c r="I59">
        <v>56</v>
      </c>
      <c r="J59" s="11"/>
    </row>
    <row r="60" spans="1:10">
      <c r="A60">
        <v>1</v>
      </c>
      <c r="B60">
        <v>1</v>
      </c>
      <c r="C60">
        <v>1</v>
      </c>
      <c r="D60">
        <v>24</v>
      </c>
      <c r="E60">
        <v>15</v>
      </c>
      <c r="F60" s="10">
        <v>48.470623830277589</v>
      </c>
      <c r="G60" s="11">
        <v>1.4999999999999999E-2</v>
      </c>
      <c r="H60" s="12">
        <v>59.84</v>
      </c>
      <c r="I60">
        <v>74</v>
      </c>
      <c r="J60" s="11"/>
    </row>
    <row r="61" spans="1:10">
      <c r="A61">
        <v>2</v>
      </c>
      <c r="B61">
        <v>1</v>
      </c>
      <c r="C61">
        <v>1</v>
      </c>
      <c r="D61">
        <v>24</v>
      </c>
      <c r="E61">
        <v>15</v>
      </c>
      <c r="F61" s="10">
        <v>48.470623830277589</v>
      </c>
      <c r="G61" s="11">
        <v>1.5625E-2</v>
      </c>
      <c r="H61" s="12">
        <v>59.680000000000007</v>
      </c>
      <c r="I61">
        <v>64</v>
      </c>
      <c r="J61" s="11"/>
    </row>
    <row r="62" spans="1:10">
      <c r="A62">
        <v>3</v>
      </c>
      <c r="B62">
        <v>1</v>
      </c>
      <c r="C62">
        <v>1</v>
      </c>
      <c r="D62">
        <v>24</v>
      </c>
      <c r="E62">
        <v>15</v>
      </c>
      <c r="F62" s="10">
        <v>48.6</v>
      </c>
      <c r="G62" s="11">
        <v>1.3513513513513514E-2</v>
      </c>
      <c r="H62" s="12">
        <v>60</v>
      </c>
      <c r="I62">
        <v>74</v>
      </c>
      <c r="J62" s="11"/>
    </row>
    <row r="63" spans="1:10">
      <c r="A63">
        <v>1</v>
      </c>
      <c r="B63">
        <v>1</v>
      </c>
      <c r="C63">
        <v>1</v>
      </c>
      <c r="D63">
        <v>24</v>
      </c>
      <c r="E63">
        <v>25</v>
      </c>
      <c r="F63" s="10">
        <v>46.169627421464881</v>
      </c>
      <c r="G63" s="11">
        <v>1.54320987654321E-2</v>
      </c>
      <c r="H63" s="12">
        <v>71.400000000000006</v>
      </c>
      <c r="I63">
        <v>64.8</v>
      </c>
      <c r="J63" s="11"/>
    </row>
    <row r="64" spans="1:10">
      <c r="A64">
        <v>2</v>
      </c>
      <c r="B64">
        <v>1</v>
      </c>
      <c r="C64">
        <v>1</v>
      </c>
      <c r="D64">
        <v>24</v>
      </c>
      <c r="E64">
        <v>25</v>
      </c>
      <c r="F64" s="10">
        <v>48.470623830277589</v>
      </c>
      <c r="G64" s="11">
        <v>1.4E-2</v>
      </c>
      <c r="H64" s="12">
        <v>70.799999999999983</v>
      </c>
      <c r="I64">
        <v>62.6</v>
      </c>
      <c r="J64" s="11"/>
    </row>
    <row r="65" spans="1:10">
      <c r="A65">
        <v>3</v>
      </c>
      <c r="B65">
        <v>1</v>
      </c>
      <c r="C65">
        <v>1</v>
      </c>
      <c r="D65">
        <v>24</v>
      </c>
      <c r="E65">
        <v>25</v>
      </c>
      <c r="F65" s="10">
        <v>46.3</v>
      </c>
      <c r="G65" s="11">
        <v>1.6025641025641028E-2</v>
      </c>
      <c r="H65" s="12">
        <v>72</v>
      </c>
      <c r="I65">
        <v>62.4</v>
      </c>
      <c r="J65" s="11"/>
    </row>
    <row r="66" spans="1:10">
      <c r="A66">
        <v>1</v>
      </c>
      <c r="B66">
        <v>1</v>
      </c>
      <c r="C66">
        <v>1</v>
      </c>
      <c r="D66">
        <v>48</v>
      </c>
      <c r="E66">
        <v>5</v>
      </c>
      <c r="F66" s="10">
        <v>44.5</v>
      </c>
      <c r="G66" s="11">
        <v>1.5151515151515152E-2</v>
      </c>
      <c r="H66" s="12">
        <v>72.3</v>
      </c>
      <c r="I66">
        <v>66</v>
      </c>
      <c r="J66" s="11"/>
    </row>
    <row r="67" spans="1:10">
      <c r="A67">
        <v>2</v>
      </c>
      <c r="B67">
        <v>1</v>
      </c>
      <c r="C67">
        <v>1</v>
      </c>
      <c r="D67">
        <v>48</v>
      </c>
      <c r="E67">
        <v>5</v>
      </c>
      <c r="F67" s="10">
        <v>43.876021885248946</v>
      </c>
      <c r="G67" s="11">
        <v>1.4E-2</v>
      </c>
      <c r="H67" s="12">
        <v>72</v>
      </c>
      <c r="I67">
        <v>62.4</v>
      </c>
      <c r="J67" s="11"/>
    </row>
    <row r="68" spans="1:10">
      <c r="A68">
        <v>3</v>
      </c>
      <c r="B68">
        <v>1</v>
      </c>
      <c r="C68">
        <v>1</v>
      </c>
      <c r="D68">
        <v>48</v>
      </c>
      <c r="E68">
        <v>5</v>
      </c>
      <c r="F68" s="10">
        <v>46.169627421464881</v>
      </c>
      <c r="G68" s="11">
        <v>1.3157894736842105E-2</v>
      </c>
      <c r="H68" s="12">
        <v>72.599999999999994</v>
      </c>
      <c r="I68">
        <v>64.2</v>
      </c>
      <c r="J68" s="11"/>
    </row>
    <row r="69" spans="1:10">
      <c r="A69">
        <v>1</v>
      </c>
      <c r="B69">
        <v>1</v>
      </c>
      <c r="C69">
        <v>1</v>
      </c>
      <c r="D69">
        <v>48</v>
      </c>
      <c r="E69">
        <v>15</v>
      </c>
      <c r="F69" s="10">
        <v>41.575025476436231</v>
      </c>
      <c r="G69" s="11">
        <v>1.3157894736842105E-2</v>
      </c>
      <c r="H69" s="12">
        <v>57.92</v>
      </c>
      <c r="I69">
        <v>67</v>
      </c>
      <c r="J69" s="11"/>
    </row>
    <row r="70" spans="1:10">
      <c r="A70">
        <v>2</v>
      </c>
      <c r="B70">
        <v>1</v>
      </c>
      <c r="C70">
        <v>1</v>
      </c>
      <c r="D70">
        <v>48</v>
      </c>
      <c r="E70">
        <v>15</v>
      </c>
      <c r="F70" s="10">
        <v>40.4</v>
      </c>
      <c r="G70" s="11">
        <v>1.5151515151515152E-2</v>
      </c>
      <c r="H70" s="12">
        <v>32.56</v>
      </c>
      <c r="I70">
        <v>66</v>
      </c>
      <c r="J70" s="11"/>
    </row>
    <row r="71" spans="1:10">
      <c r="A71">
        <v>3</v>
      </c>
      <c r="B71">
        <v>1</v>
      </c>
      <c r="C71">
        <v>1</v>
      </c>
      <c r="D71">
        <v>48</v>
      </c>
      <c r="E71">
        <v>15</v>
      </c>
      <c r="F71" s="10">
        <v>39.251419280385647</v>
      </c>
      <c r="G71" s="11">
        <v>1.4E-2</v>
      </c>
      <c r="H71" s="12">
        <v>38</v>
      </c>
      <c r="I71">
        <v>68</v>
      </c>
      <c r="J71" s="11"/>
    </row>
    <row r="72" spans="1:10">
      <c r="A72">
        <v>1</v>
      </c>
      <c r="B72">
        <v>1</v>
      </c>
      <c r="C72">
        <v>1</v>
      </c>
      <c r="D72">
        <v>48</v>
      </c>
      <c r="E72">
        <v>25</v>
      </c>
      <c r="F72" s="10">
        <v>53.3</v>
      </c>
      <c r="G72" s="11">
        <v>1.016260162601626E-2</v>
      </c>
      <c r="H72" s="12">
        <v>56.88000000000001</v>
      </c>
      <c r="I72">
        <v>98</v>
      </c>
      <c r="J72" s="11"/>
    </row>
    <row r="73" spans="1:10">
      <c r="A73">
        <v>2</v>
      </c>
      <c r="B73">
        <v>1</v>
      </c>
      <c r="C73">
        <v>1</v>
      </c>
      <c r="D73">
        <v>48</v>
      </c>
      <c r="E73">
        <v>25</v>
      </c>
      <c r="F73" s="10">
        <v>53.157050713468216</v>
      </c>
      <c r="G73" s="11">
        <v>0.09</v>
      </c>
      <c r="H73" s="12">
        <v>57.86</v>
      </c>
      <c r="I73">
        <v>96</v>
      </c>
      <c r="J73" s="11"/>
    </row>
    <row r="74" spans="1:10">
      <c r="A74">
        <v>3</v>
      </c>
      <c r="B74">
        <v>1</v>
      </c>
      <c r="C74">
        <v>1</v>
      </c>
      <c r="D74">
        <v>48</v>
      </c>
      <c r="E74">
        <v>25</v>
      </c>
      <c r="F74" s="10">
        <v>51.2</v>
      </c>
      <c r="G74" s="11">
        <v>1.1111111111111112E-2</v>
      </c>
      <c r="H74" s="12">
        <v>58.83428571428572</v>
      </c>
      <c r="I74">
        <v>97</v>
      </c>
      <c r="J74" s="11"/>
    </row>
    <row r="75" spans="1:10">
      <c r="A75">
        <v>1</v>
      </c>
      <c r="B75">
        <v>3</v>
      </c>
      <c r="C75">
        <v>2</v>
      </c>
      <c r="D75">
        <v>24</v>
      </c>
      <c r="E75">
        <v>5</v>
      </c>
      <c r="F75" s="10">
        <v>43.7</v>
      </c>
      <c r="G75" s="11">
        <v>1.2195121951219513E-2</v>
      </c>
      <c r="H75" s="12">
        <v>53.800000000000011</v>
      </c>
      <c r="I75">
        <v>82</v>
      </c>
      <c r="J75" s="11"/>
    </row>
    <row r="76" spans="1:10">
      <c r="A76">
        <v>2</v>
      </c>
      <c r="B76">
        <v>3</v>
      </c>
      <c r="C76">
        <v>2</v>
      </c>
      <c r="D76">
        <v>24</v>
      </c>
      <c r="E76">
        <v>5</v>
      </c>
      <c r="F76" s="10">
        <v>43.876021885248946</v>
      </c>
      <c r="G76" s="11">
        <v>1.2999999999999999E-2</v>
      </c>
      <c r="H76" s="12">
        <v>52.800000000000004</v>
      </c>
      <c r="I76">
        <v>84</v>
      </c>
      <c r="J76" s="11"/>
    </row>
    <row r="77" spans="1:10">
      <c r="A77">
        <v>3</v>
      </c>
      <c r="B77">
        <v>3</v>
      </c>
      <c r="C77">
        <v>2</v>
      </c>
      <c r="D77">
        <v>24</v>
      </c>
      <c r="E77">
        <v>5</v>
      </c>
      <c r="F77" s="10">
        <v>43.5</v>
      </c>
      <c r="G77" s="11">
        <v>1.1111111111111112E-2</v>
      </c>
      <c r="H77" s="12">
        <v>52.8</v>
      </c>
      <c r="I77">
        <v>83</v>
      </c>
      <c r="J77" s="11"/>
    </row>
    <row r="78" spans="1:10">
      <c r="A78">
        <v>1</v>
      </c>
      <c r="B78">
        <v>3</v>
      </c>
      <c r="C78">
        <v>2</v>
      </c>
      <c r="D78">
        <v>24</v>
      </c>
      <c r="E78">
        <v>15</v>
      </c>
      <c r="F78" s="10">
        <v>42.5</v>
      </c>
      <c r="G78" s="11">
        <v>1.5625E-2</v>
      </c>
      <c r="H78" s="12">
        <v>59.680000000000007</v>
      </c>
      <c r="I78">
        <v>71</v>
      </c>
      <c r="J78" s="11"/>
    </row>
    <row r="79" spans="1:10">
      <c r="A79">
        <v>2</v>
      </c>
      <c r="B79">
        <v>3</v>
      </c>
      <c r="C79">
        <v>2</v>
      </c>
      <c r="D79">
        <v>24</v>
      </c>
      <c r="E79">
        <v>15</v>
      </c>
      <c r="F79" s="10">
        <v>46.169627421464881</v>
      </c>
      <c r="G79" s="11">
        <v>1.4367816091954025E-2</v>
      </c>
      <c r="H79" s="12">
        <v>59.84</v>
      </c>
      <c r="I79">
        <v>70</v>
      </c>
      <c r="J79" s="11"/>
    </row>
    <row r="80" spans="1:10">
      <c r="A80">
        <v>3</v>
      </c>
      <c r="B80">
        <v>3</v>
      </c>
      <c r="C80">
        <v>2</v>
      </c>
      <c r="D80">
        <v>24</v>
      </c>
      <c r="E80">
        <v>15</v>
      </c>
      <c r="F80" s="10">
        <v>43.876021885248946</v>
      </c>
      <c r="G80" s="11">
        <v>1.4999999999999999E-2</v>
      </c>
      <c r="H80" s="12">
        <v>60</v>
      </c>
      <c r="I80">
        <v>72</v>
      </c>
      <c r="J80" s="11"/>
    </row>
    <row r="81" spans="1:10">
      <c r="A81">
        <v>1</v>
      </c>
      <c r="B81">
        <v>3</v>
      </c>
      <c r="C81">
        <v>2</v>
      </c>
      <c r="D81">
        <v>24</v>
      </c>
      <c r="E81">
        <v>25</v>
      </c>
      <c r="F81" s="10">
        <v>44.4</v>
      </c>
      <c r="G81" s="11">
        <v>1.1904761904761904E-2</v>
      </c>
      <c r="H81" s="12">
        <v>62</v>
      </c>
      <c r="I81">
        <v>63</v>
      </c>
      <c r="J81" s="11"/>
    </row>
    <row r="82" spans="1:10">
      <c r="A82">
        <v>2</v>
      </c>
      <c r="B82">
        <v>3</v>
      </c>
      <c r="C82">
        <v>2</v>
      </c>
      <c r="D82">
        <v>24</v>
      </c>
      <c r="E82">
        <v>25</v>
      </c>
      <c r="F82" s="10">
        <v>46.169627421464881</v>
      </c>
      <c r="G82" s="11">
        <v>1.2999999999999999E-2</v>
      </c>
      <c r="H82" s="12">
        <v>59.52</v>
      </c>
      <c r="I82">
        <v>60</v>
      </c>
      <c r="J82" s="11"/>
    </row>
    <row r="83" spans="1:10">
      <c r="A83">
        <v>3</v>
      </c>
      <c r="B83">
        <v>3</v>
      </c>
      <c r="C83">
        <v>2</v>
      </c>
      <c r="D83">
        <v>24</v>
      </c>
      <c r="E83">
        <v>25</v>
      </c>
      <c r="F83" s="10">
        <v>42.6</v>
      </c>
      <c r="G83" s="11">
        <v>1.5151515151515152E-2</v>
      </c>
      <c r="H83" s="12">
        <v>60.76</v>
      </c>
      <c r="I83">
        <v>66</v>
      </c>
      <c r="J83" s="11"/>
    </row>
    <row r="84" spans="1:10">
      <c r="A84">
        <v>1</v>
      </c>
      <c r="B84">
        <v>3</v>
      </c>
      <c r="C84">
        <v>2</v>
      </c>
      <c r="D84">
        <v>48</v>
      </c>
      <c r="E84">
        <v>5</v>
      </c>
      <c r="F84" s="10">
        <v>43.876021885248946</v>
      </c>
      <c r="G84" s="11">
        <v>1.282051282051282E-2</v>
      </c>
      <c r="H84" s="12">
        <v>72</v>
      </c>
      <c r="I84">
        <v>78</v>
      </c>
      <c r="J84" s="11"/>
    </row>
    <row r="85" spans="1:10">
      <c r="A85">
        <v>2</v>
      </c>
      <c r="B85">
        <v>3</v>
      </c>
      <c r="C85">
        <v>2</v>
      </c>
      <c r="D85">
        <v>48</v>
      </c>
      <c r="E85">
        <v>5</v>
      </c>
      <c r="F85" s="10">
        <v>41.575025476436231</v>
      </c>
      <c r="G85" s="11">
        <v>1.1904761904761904E-2</v>
      </c>
      <c r="H85" s="12">
        <v>76.2</v>
      </c>
      <c r="I85">
        <v>77.400000000000006</v>
      </c>
      <c r="J85" s="11"/>
    </row>
    <row r="86" spans="1:10">
      <c r="A86">
        <v>3</v>
      </c>
      <c r="B86">
        <v>3</v>
      </c>
      <c r="C86">
        <v>2</v>
      </c>
      <c r="D86">
        <v>48</v>
      </c>
      <c r="E86">
        <v>5</v>
      </c>
      <c r="F86" s="10">
        <v>42.7</v>
      </c>
      <c r="G86" s="11">
        <v>1.0999999999999999E-2</v>
      </c>
      <c r="H86" s="12">
        <v>74.099999999999994</v>
      </c>
      <c r="I86">
        <v>76.8</v>
      </c>
      <c r="J86" s="11"/>
    </row>
    <row r="87" spans="1:10">
      <c r="A87">
        <v>1</v>
      </c>
      <c r="B87">
        <v>3</v>
      </c>
      <c r="C87">
        <v>2</v>
      </c>
      <c r="D87">
        <v>48</v>
      </c>
      <c r="E87">
        <v>15</v>
      </c>
      <c r="F87" s="10">
        <v>39.4</v>
      </c>
      <c r="G87" s="11">
        <v>1.5625E-2</v>
      </c>
      <c r="H87" s="12">
        <v>58</v>
      </c>
      <c r="I87">
        <v>64</v>
      </c>
      <c r="J87" s="11"/>
    </row>
    <row r="88" spans="1:10">
      <c r="A88">
        <v>2</v>
      </c>
      <c r="B88">
        <v>3</v>
      </c>
      <c r="C88">
        <v>2</v>
      </c>
      <c r="D88">
        <v>48</v>
      </c>
      <c r="E88">
        <v>15</v>
      </c>
      <c r="F88" s="10">
        <v>38.9</v>
      </c>
      <c r="G88" s="11">
        <v>1.7857142857142856E-2</v>
      </c>
      <c r="H88" s="12">
        <v>56.1</v>
      </c>
      <c r="I88">
        <v>56</v>
      </c>
      <c r="J88" s="11"/>
    </row>
    <row r="89" spans="1:10">
      <c r="A89">
        <v>3</v>
      </c>
      <c r="B89">
        <v>3</v>
      </c>
      <c r="C89">
        <v>2</v>
      </c>
      <c r="D89">
        <v>48</v>
      </c>
      <c r="E89">
        <v>15</v>
      </c>
      <c r="F89" s="10">
        <v>39.251419280385647</v>
      </c>
      <c r="G89" s="11">
        <v>1.7000000000000001E-2</v>
      </c>
      <c r="H89" s="12">
        <v>55.2</v>
      </c>
      <c r="I89">
        <v>55</v>
      </c>
      <c r="J89" s="11"/>
    </row>
    <row r="90" spans="1:10">
      <c r="A90">
        <v>1</v>
      </c>
      <c r="B90">
        <v>3</v>
      </c>
      <c r="C90">
        <v>2</v>
      </c>
      <c r="D90">
        <v>48</v>
      </c>
      <c r="E90">
        <v>25</v>
      </c>
      <c r="F90" s="10">
        <v>39.251419280385647</v>
      </c>
      <c r="G90" s="11">
        <v>1.1904761904761904E-2</v>
      </c>
      <c r="H90" s="12">
        <v>56</v>
      </c>
      <c r="I90">
        <v>84</v>
      </c>
      <c r="J90" s="11"/>
    </row>
    <row r="91" spans="1:10">
      <c r="A91">
        <v>2</v>
      </c>
      <c r="B91">
        <v>3</v>
      </c>
      <c r="C91">
        <v>2</v>
      </c>
      <c r="D91">
        <v>48</v>
      </c>
      <c r="E91">
        <v>25</v>
      </c>
      <c r="F91" s="10">
        <v>39.4</v>
      </c>
      <c r="G91" s="11">
        <v>1.2500000000000001E-2</v>
      </c>
      <c r="H91" s="12">
        <v>54</v>
      </c>
      <c r="I91">
        <v>80</v>
      </c>
      <c r="J91" s="11"/>
    </row>
    <row r="92" spans="1:10">
      <c r="A92">
        <v>3</v>
      </c>
      <c r="B92">
        <v>3</v>
      </c>
      <c r="C92">
        <v>2</v>
      </c>
      <c r="D92">
        <v>48</v>
      </c>
      <c r="E92">
        <v>25</v>
      </c>
      <c r="F92" s="10">
        <v>39.5</v>
      </c>
      <c r="G92" s="11">
        <v>1.0999999999999999E-2</v>
      </c>
      <c r="H92" s="12">
        <v>52</v>
      </c>
      <c r="I92">
        <v>82</v>
      </c>
      <c r="J92" s="11"/>
    </row>
    <row r="93" spans="1:10">
      <c r="A93">
        <v>1</v>
      </c>
      <c r="B93">
        <v>5</v>
      </c>
      <c r="C93">
        <v>3</v>
      </c>
      <c r="D93">
        <v>24</v>
      </c>
      <c r="E93">
        <v>5</v>
      </c>
      <c r="F93" s="10">
        <v>41.575025476436231</v>
      </c>
      <c r="G93" s="11">
        <v>1.020408163265306E-2</v>
      </c>
      <c r="H93" s="12">
        <v>54.399999999999991</v>
      </c>
      <c r="I93">
        <v>98</v>
      </c>
      <c r="J93" s="11"/>
    </row>
    <row r="94" spans="1:10">
      <c r="A94">
        <v>2</v>
      </c>
      <c r="B94">
        <v>5</v>
      </c>
      <c r="C94">
        <v>3</v>
      </c>
      <c r="D94">
        <v>24</v>
      </c>
      <c r="E94">
        <v>5</v>
      </c>
      <c r="F94" s="10">
        <v>43.876021885248946</v>
      </c>
      <c r="G94" s="11">
        <v>1.1111111111111112E-2</v>
      </c>
      <c r="H94" s="12">
        <v>56.640000000000008</v>
      </c>
      <c r="I94">
        <v>90</v>
      </c>
      <c r="J94" s="11"/>
    </row>
    <row r="95" spans="1:10">
      <c r="A95">
        <v>3</v>
      </c>
      <c r="B95">
        <v>5</v>
      </c>
      <c r="C95">
        <v>3</v>
      </c>
      <c r="D95">
        <v>24</v>
      </c>
      <c r="E95">
        <v>5</v>
      </c>
      <c r="F95" s="10">
        <v>43.7</v>
      </c>
      <c r="G95" s="11">
        <v>1.3257575757575758E-2</v>
      </c>
      <c r="H95" s="12">
        <v>58.66</v>
      </c>
      <c r="I95">
        <v>94</v>
      </c>
      <c r="J95" s="11"/>
    </row>
    <row r="96" spans="1:10">
      <c r="A96">
        <v>1</v>
      </c>
      <c r="B96">
        <v>5</v>
      </c>
      <c r="C96">
        <v>3</v>
      </c>
      <c r="D96">
        <v>24</v>
      </c>
      <c r="E96">
        <v>15</v>
      </c>
      <c r="F96" s="10">
        <v>47.3</v>
      </c>
      <c r="G96" s="11">
        <v>2.4305555555555559E-2</v>
      </c>
      <c r="H96" s="12">
        <v>58.66</v>
      </c>
      <c r="I96">
        <v>41.14</v>
      </c>
      <c r="J96" s="11"/>
    </row>
    <row r="97" spans="1:10">
      <c r="A97">
        <v>2</v>
      </c>
      <c r="B97">
        <v>5</v>
      </c>
      <c r="C97">
        <v>3</v>
      </c>
      <c r="D97">
        <v>24</v>
      </c>
      <c r="E97">
        <v>15</v>
      </c>
      <c r="F97" s="10">
        <v>48.470623830277589</v>
      </c>
      <c r="G97" s="11">
        <v>2.1999999999999999E-2</v>
      </c>
      <c r="H97" s="12">
        <v>60.93</v>
      </c>
      <c r="I97">
        <v>50.7</v>
      </c>
      <c r="J97" s="11"/>
    </row>
    <row r="98" spans="1:10">
      <c r="A98">
        <v>3</v>
      </c>
      <c r="B98">
        <v>5</v>
      </c>
      <c r="C98">
        <v>3</v>
      </c>
      <c r="D98">
        <v>24</v>
      </c>
      <c r="E98">
        <v>15</v>
      </c>
      <c r="F98" s="10">
        <v>46.169627421464881</v>
      </c>
      <c r="G98" s="11">
        <v>1.9607843137254902E-2</v>
      </c>
      <c r="H98" s="12">
        <v>63.2</v>
      </c>
      <c r="I98">
        <v>51</v>
      </c>
      <c r="J98" s="11"/>
    </row>
    <row r="99" spans="1:10">
      <c r="A99">
        <v>1</v>
      </c>
      <c r="B99">
        <v>5</v>
      </c>
      <c r="C99">
        <v>3</v>
      </c>
      <c r="D99">
        <v>24</v>
      </c>
      <c r="E99">
        <v>25</v>
      </c>
      <c r="F99" s="10">
        <v>43.876021885248946</v>
      </c>
      <c r="G99" s="11">
        <v>1.6E-2</v>
      </c>
      <c r="H99" s="12">
        <v>69</v>
      </c>
      <c r="I99">
        <v>62.4</v>
      </c>
      <c r="J99" s="11"/>
    </row>
    <row r="100" spans="1:10">
      <c r="A100">
        <v>2</v>
      </c>
      <c r="B100">
        <v>5</v>
      </c>
      <c r="C100">
        <v>3</v>
      </c>
      <c r="D100">
        <v>24</v>
      </c>
      <c r="E100">
        <v>25</v>
      </c>
      <c r="F100" s="10">
        <v>41.6</v>
      </c>
      <c r="G100" s="11">
        <v>1.54320987654321E-2</v>
      </c>
      <c r="H100" s="12">
        <v>78</v>
      </c>
      <c r="I100">
        <v>64.8</v>
      </c>
      <c r="J100" s="11"/>
    </row>
    <row r="101" spans="1:10">
      <c r="A101">
        <v>3</v>
      </c>
      <c r="B101">
        <v>5</v>
      </c>
      <c r="C101">
        <v>3</v>
      </c>
      <c r="D101">
        <v>24</v>
      </c>
      <c r="E101">
        <v>25</v>
      </c>
      <c r="F101" s="10">
        <v>39.251419280385647</v>
      </c>
      <c r="G101" s="11">
        <v>1.6666666666666666E-2</v>
      </c>
      <c r="H101" s="12">
        <v>60</v>
      </c>
      <c r="I101">
        <v>60</v>
      </c>
      <c r="J101" s="11"/>
    </row>
    <row r="102" spans="1:10">
      <c r="A102">
        <v>1</v>
      </c>
      <c r="B102">
        <v>5</v>
      </c>
      <c r="C102">
        <v>3</v>
      </c>
      <c r="D102">
        <v>48</v>
      </c>
      <c r="E102">
        <v>5</v>
      </c>
      <c r="F102" s="10">
        <v>46.169627421464881</v>
      </c>
      <c r="G102" s="11">
        <v>1.4367816091954025E-2</v>
      </c>
      <c r="H102" s="12">
        <v>64.800000000000011</v>
      </c>
      <c r="I102">
        <v>69.599999999999994</v>
      </c>
      <c r="J102" s="11"/>
    </row>
    <row r="103" spans="1:10">
      <c r="A103">
        <v>2</v>
      </c>
      <c r="B103">
        <v>5</v>
      </c>
      <c r="C103">
        <v>3</v>
      </c>
      <c r="D103">
        <v>48</v>
      </c>
      <c r="E103">
        <v>5</v>
      </c>
      <c r="F103" s="10">
        <v>41.575025476436231</v>
      </c>
      <c r="G103" s="11">
        <v>1.2E-2</v>
      </c>
      <c r="H103" s="12">
        <v>62.4</v>
      </c>
      <c r="I103">
        <v>52</v>
      </c>
      <c r="J103" s="11"/>
    </row>
    <row r="104" spans="1:10">
      <c r="A104">
        <v>3</v>
      </c>
      <c r="B104">
        <v>5</v>
      </c>
      <c r="C104">
        <v>3</v>
      </c>
      <c r="D104">
        <v>48</v>
      </c>
      <c r="E104">
        <v>5</v>
      </c>
      <c r="F104" s="10">
        <v>44.4</v>
      </c>
      <c r="G104" s="11">
        <v>1.0416666666666666E-2</v>
      </c>
      <c r="H104" s="12">
        <v>60</v>
      </c>
      <c r="I104">
        <v>66.3</v>
      </c>
      <c r="J104" s="11"/>
    </row>
    <row r="105" spans="1:10">
      <c r="A105">
        <v>1</v>
      </c>
      <c r="B105">
        <v>5</v>
      </c>
      <c r="C105">
        <v>3</v>
      </c>
      <c r="D105">
        <v>48</v>
      </c>
      <c r="E105">
        <v>15</v>
      </c>
      <c r="F105" s="10">
        <v>55.578273828292453</v>
      </c>
      <c r="G105" s="11">
        <v>1.3333333333333334E-2</v>
      </c>
      <c r="H105" s="12">
        <v>58.74</v>
      </c>
      <c r="I105">
        <v>75</v>
      </c>
      <c r="J105" s="11"/>
    </row>
    <row r="106" spans="1:10">
      <c r="A106">
        <v>2</v>
      </c>
      <c r="B106">
        <v>5</v>
      </c>
      <c r="C106">
        <v>3</v>
      </c>
      <c r="D106">
        <v>48</v>
      </c>
      <c r="E106">
        <v>15</v>
      </c>
      <c r="F106" s="10">
        <v>53.157050713468216</v>
      </c>
      <c r="G106" s="11">
        <v>1.2E-2</v>
      </c>
      <c r="H106" s="12">
        <v>47.314285714285724</v>
      </c>
      <c r="I106">
        <v>75.430000000000007</v>
      </c>
      <c r="J106" s="11"/>
    </row>
    <row r="107" spans="1:10">
      <c r="A107">
        <v>3</v>
      </c>
      <c r="B107">
        <v>5</v>
      </c>
      <c r="C107">
        <v>3</v>
      </c>
      <c r="D107">
        <v>48</v>
      </c>
      <c r="E107">
        <v>15</v>
      </c>
      <c r="F107" s="10">
        <v>54.4</v>
      </c>
      <c r="G107" s="11">
        <v>1.0999999999999999E-2</v>
      </c>
      <c r="H107" s="12">
        <v>42.66</v>
      </c>
      <c r="I107">
        <v>75.22</v>
      </c>
      <c r="J107" s="11"/>
    </row>
    <row r="108" spans="1:10">
      <c r="A108">
        <v>1</v>
      </c>
      <c r="B108">
        <v>5</v>
      </c>
      <c r="C108">
        <v>3</v>
      </c>
      <c r="D108">
        <v>48</v>
      </c>
      <c r="E108">
        <v>25</v>
      </c>
      <c r="F108" s="10">
        <v>44.6</v>
      </c>
      <c r="G108" s="11">
        <v>1.3888888888888888E-2</v>
      </c>
      <c r="H108" s="12">
        <v>54.62</v>
      </c>
      <c r="I108">
        <v>72</v>
      </c>
      <c r="J108" s="11"/>
    </row>
    <row r="109" spans="1:10">
      <c r="A109">
        <v>2</v>
      </c>
      <c r="B109">
        <v>5</v>
      </c>
      <c r="C109">
        <v>3</v>
      </c>
      <c r="D109">
        <v>48</v>
      </c>
      <c r="E109">
        <v>25</v>
      </c>
      <c r="F109" s="10">
        <v>43.876021885248946</v>
      </c>
      <c r="G109" s="11">
        <v>1.3020833333333334E-2</v>
      </c>
      <c r="H109" s="12">
        <v>51.84</v>
      </c>
      <c r="I109">
        <v>76.8</v>
      </c>
      <c r="J109" s="11"/>
    </row>
    <row r="110" spans="1:10">
      <c r="A110">
        <v>3</v>
      </c>
      <c r="B110">
        <v>5</v>
      </c>
      <c r="C110">
        <v>3</v>
      </c>
      <c r="D110">
        <v>48</v>
      </c>
      <c r="E110">
        <v>25</v>
      </c>
      <c r="F110" s="10">
        <v>46.169627421464881</v>
      </c>
      <c r="G110" s="11">
        <v>1.1904761904761904E-2</v>
      </c>
      <c r="H110" s="12">
        <v>56.400000000000006</v>
      </c>
      <c r="I110">
        <v>74.400000000000006</v>
      </c>
      <c r="J110" s="11"/>
    </row>
    <row r="111" spans="1:10">
      <c r="F111" s="10"/>
      <c r="G111" s="11"/>
      <c r="H111" s="12"/>
      <c r="J111" s="11"/>
    </row>
    <row r="112" spans="1:10">
      <c r="F112" s="10"/>
      <c r="G112" s="11"/>
      <c r="H112" s="12"/>
      <c r="J112" s="11"/>
    </row>
    <row r="113" spans="6:10">
      <c r="F113" s="10"/>
      <c r="G113" s="11"/>
      <c r="H113" s="12"/>
      <c r="J11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workbookViewId="0">
      <selection activeCell="R70" sqref="R70"/>
    </sheetView>
  </sheetViews>
  <sheetFormatPr defaultRowHeight="15"/>
  <sheetData>
    <row r="1" spans="1:21">
      <c r="A1" t="s">
        <v>12</v>
      </c>
      <c r="D1" t="s">
        <v>13</v>
      </c>
      <c r="H1" t="s">
        <v>15</v>
      </c>
      <c r="J1" t="s">
        <v>14</v>
      </c>
    </row>
    <row r="2" spans="1:21">
      <c r="A2" t="s">
        <v>22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O2" t="s">
        <v>5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</row>
    <row r="3" spans="1:21">
      <c r="A3">
        <v>1</v>
      </c>
      <c r="B3">
        <v>7</v>
      </c>
      <c r="C3">
        <v>1</v>
      </c>
      <c r="D3">
        <v>24</v>
      </c>
      <c r="E3" s="1">
        <v>5</v>
      </c>
      <c r="F3">
        <v>2</v>
      </c>
      <c r="G3">
        <v>5</v>
      </c>
      <c r="H3">
        <v>8</v>
      </c>
      <c r="I3">
        <v>10</v>
      </c>
      <c r="J3">
        <v>10</v>
      </c>
      <c r="K3">
        <v>10</v>
      </c>
      <c r="L3">
        <v>10</v>
      </c>
      <c r="O3" s="9">
        <f>F3*4</f>
        <v>8</v>
      </c>
      <c r="P3" s="9">
        <f t="shared" ref="P3:U3" si="0">G3*4</f>
        <v>20</v>
      </c>
      <c r="Q3" s="9">
        <f t="shared" si="0"/>
        <v>32</v>
      </c>
      <c r="R3" s="9">
        <f t="shared" si="0"/>
        <v>40</v>
      </c>
      <c r="S3" s="9">
        <f t="shared" si="0"/>
        <v>40</v>
      </c>
      <c r="T3" s="9">
        <f t="shared" si="0"/>
        <v>40</v>
      </c>
      <c r="U3" s="9">
        <f t="shared" si="0"/>
        <v>40</v>
      </c>
    </row>
    <row r="4" spans="1:21">
      <c r="A4">
        <v>2</v>
      </c>
      <c r="B4">
        <v>7</v>
      </c>
      <c r="C4">
        <v>1</v>
      </c>
      <c r="D4">
        <v>24</v>
      </c>
      <c r="E4" s="1">
        <v>5</v>
      </c>
      <c r="F4">
        <v>4</v>
      </c>
      <c r="G4">
        <v>12</v>
      </c>
      <c r="H4">
        <v>13</v>
      </c>
      <c r="I4">
        <v>13</v>
      </c>
      <c r="J4">
        <v>13</v>
      </c>
      <c r="K4">
        <v>13</v>
      </c>
      <c r="L4">
        <v>13</v>
      </c>
      <c r="O4" s="9">
        <f t="shared" ref="O4:O67" si="1">F4*4</f>
        <v>16</v>
      </c>
      <c r="P4" s="9">
        <f t="shared" ref="P4:P67" si="2">G4*4</f>
        <v>48</v>
      </c>
      <c r="Q4" s="9">
        <f t="shared" ref="Q4:Q67" si="3">H4*4</f>
        <v>52</v>
      </c>
      <c r="R4" s="9">
        <f t="shared" ref="R4:R67" si="4">I4*4</f>
        <v>52</v>
      </c>
      <c r="S4" s="9">
        <f t="shared" ref="S4:S67" si="5">J4*4</f>
        <v>52</v>
      </c>
      <c r="T4" s="9">
        <f t="shared" ref="T4:T67" si="6">K4*4</f>
        <v>52</v>
      </c>
      <c r="U4" s="9">
        <f t="shared" ref="U4:U67" si="7">L4*4</f>
        <v>52</v>
      </c>
    </row>
    <row r="5" spans="1:21">
      <c r="A5">
        <v>3</v>
      </c>
      <c r="B5">
        <v>7</v>
      </c>
      <c r="C5">
        <v>1</v>
      </c>
      <c r="D5">
        <v>24</v>
      </c>
      <c r="E5" s="1">
        <v>5</v>
      </c>
      <c r="F5">
        <v>6</v>
      </c>
      <c r="G5">
        <v>10</v>
      </c>
      <c r="H5">
        <v>11</v>
      </c>
      <c r="I5">
        <v>11</v>
      </c>
      <c r="J5">
        <v>11</v>
      </c>
      <c r="K5">
        <v>11</v>
      </c>
      <c r="L5">
        <v>11</v>
      </c>
      <c r="O5" s="9">
        <f t="shared" si="1"/>
        <v>24</v>
      </c>
      <c r="P5" s="9">
        <f t="shared" si="2"/>
        <v>40</v>
      </c>
      <c r="Q5" s="9">
        <f t="shared" si="3"/>
        <v>44</v>
      </c>
      <c r="R5" s="9">
        <f t="shared" si="4"/>
        <v>44</v>
      </c>
      <c r="S5" s="9">
        <f t="shared" si="5"/>
        <v>44</v>
      </c>
      <c r="T5" s="9">
        <f t="shared" si="6"/>
        <v>44</v>
      </c>
      <c r="U5" s="9">
        <f t="shared" si="7"/>
        <v>44</v>
      </c>
    </row>
    <row r="6" spans="1:21">
      <c r="A6">
        <v>1</v>
      </c>
      <c r="B6">
        <v>7</v>
      </c>
      <c r="C6">
        <v>1</v>
      </c>
      <c r="D6">
        <v>24</v>
      </c>
      <c r="E6">
        <v>15</v>
      </c>
      <c r="F6">
        <v>7</v>
      </c>
      <c r="G6">
        <v>12</v>
      </c>
      <c r="H6">
        <v>12</v>
      </c>
      <c r="I6">
        <v>12</v>
      </c>
      <c r="J6">
        <v>12</v>
      </c>
      <c r="K6">
        <v>12</v>
      </c>
      <c r="L6">
        <v>12</v>
      </c>
      <c r="O6" s="9">
        <f t="shared" si="1"/>
        <v>28</v>
      </c>
      <c r="P6" s="9">
        <f t="shared" si="2"/>
        <v>48</v>
      </c>
      <c r="Q6" s="9">
        <f t="shared" si="3"/>
        <v>48</v>
      </c>
      <c r="R6" s="9">
        <f t="shared" si="4"/>
        <v>48</v>
      </c>
      <c r="S6" s="9">
        <f t="shared" si="5"/>
        <v>48</v>
      </c>
      <c r="T6" s="9">
        <f t="shared" si="6"/>
        <v>48</v>
      </c>
      <c r="U6" s="9">
        <f t="shared" si="7"/>
        <v>48</v>
      </c>
    </row>
    <row r="7" spans="1:21">
      <c r="A7">
        <v>2</v>
      </c>
      <c r="B7">
        <v>7</v>
      </c>
      <c r="C7">
        <v>1</v>
      </c>
      <c r="D7">
        <v>24</v>
      </c>
      <c r="E7">
        <v>15</v>
      </c>
      <c r="F7">
        <v>3</v>
      </c>
      <c r="G7">
        <v>7</v>
      </c>
      <c r="H7">
        <v>9</v>
      </c>
      <c r="I7">
        <v>9</v>
      </c>
      <c r="J7">
        <v>9</v>
      </c>
      <c r="K7">
        <v>9</v>
      </c>
      <c r="L7">
        <v>9</v>
      </c>
      <c r="O7" s="9">
        <f t="shared" si="1"/>
        <v>12</v>
      </c>
      <c r="P7" s="9">
        <f t="shared" si="2"/>
        <v>28</v>
      </c>
      <c r="Q7" s="9">
        <f t="shared" si="3"/>
        <v>36</v>
      </c>
      <c r="R7" s="9">
        <f t="shared" si="4"/>
        <v>36</v>
      </c>
      <c r="S7" s="9">
        <f t="shared" si="5"/>
        <v>36</v>
      </c>
      <c r="T7" s="9">
        <f t="shared" si="6"/>
        <v>36</v>
      </c>
      <c r="U7" s="9">
        <f t="shared" si="7"/>
        <v>36</v>
      </c>
    </row>
    <row r="8" spans="1:21">
      <c r="A8">
        <v>3</v>
      </c>
      <c r="B8">
        <v>7</v>
      </c>
      <c r="C8">
        <v>1</v>
      </c>
      <c r="D8">
        <v>24</v>
      </c>
      <c r="E8">
        <v>15</v>
      </c>
      <c r="F8">
        <v>1</v>
      </c>
      <c r="G8">
        <v>2</v>
      </c>
      <c r="H8">
        <v>5</v>
      </c>
      <c r="I8">
        <v>10</v>
      </c>
      <c r="J8">
        <v>10</v>
      </c>
      <c r="K8">
        <v>10</v>
      </c>
      <c r="L8">
        <v>10</v>
      </c>
      <c r="O8" s="9">
        <f t="shared" si="1"/>
        <v>4</v>
      </c>
      <c r="P8" s="9">
        <f t="shared" si="2"/>
        <v>8</v>
      </c>
      <c r="Q8" s="9">
        <f t="shared" si="3"/>
        <v>20</v>
      </c>
      <c r="R8" s="9">
        <f t="shared" si="4"/>
        <v>40</v>
      </c>
      <c r="S8" s="9">
        <f t="shared" si="5"/>
        <v>40</v>
      </c>
      <c r="T8" s="9">
        <f t="shared" si="6"/>
        <v>40</v>
      </c>
      <c r="U8" s="9">
        <f t="shared" si="7"/>
        <v>40</v>
      </c>
    </row>
    <row r="9" spans="1:21">
      <c r="A9">
        <v>1</v>
      </c>
      <c r="B9">
        <v>7</v>
      </c>
      <c r="C9">
        <v>1</v>
      </c>
      <c r="D9">
        <v>24</v>
      </c>
      <c r="E9">
        <v>25</v>
      </c>
      <c r="F9">
        <v>4</v>
      </c>
      <c r="G9">
        <v>8</v>
      </c>
      <c r="H9">
        <v>12</v>
      </c>
      <c r="I9">
        <v>12</v>
      </c>
      <c r="J9">
        <v>12</v>
      </c>
      <c r="K9">
        <v>12</v>
      </c>
      <c r="L9">
        <v>12</v>
      </c>
      <c r="O9" s="9">
        <f t="shared" si="1"/>
        <v>16</v>
      </c>
      <c r="P9" s="9">
        <f t="shared" si="2"/>
        <v>32</v>
      </c>
      <c r="Q9" s="9">
        <f t="shared" si="3"/>
        <v>48</v>
      </c>
      <c r="R9" s="9">
        <f t="shared" si="4"/>
        <v>48</v>
      </c>
      <c r="S9" s="9">
        <f t="shared" si="5"/>
        <v>48</v>
      </c>
      <c r="T9" s="9">
        <f t="shared" si="6"/>
        <v>48</v>
      </c>
      <c r="U9" s="9">
        <f t="shared" si="7"/>
        <v>48</v>
      </c>
    </row>
    <row r="10" spans="1:21">
      <c r="A10">
        <v>2</v>
      </c>
      <c r="B10">
        <v>7</v>
      </c>
      <c r="C10">
        <v>1</v>
      </c>
      <c r="D10">
        <v>24</v>
      </c>
      <c r="E10">
        <v>25</v>
      </c>
      <c r="F10">
        <v>5</v>
      </c>
      <c r="G10">
        <v>9</v>
      </c>
      <c r="H10">
        <v>10</v>
      </c>
      <c r="I10">
        <v>10</v>
      </c>
      <c r="J10">
        <v>10</v>
      </c>
      <c r="K10">
        <v>10</v>
      </c>
      <c r="L10">
        <v>10</v>
      </c>
      <c r="O10" s="9">
        <f t="shared" si="1"/>
        <v>20</v>
      </c>
      <c r="P10" s="9">
        <f t="shared" si="2"/>
        <v>36</v>
      </c>
      <c r="Q10" s="9">
        <f t="shared" si="3"/>
        <v>40</v>
      </c>
      <c r="R10" s="9">
        <f t="shared" si="4"/>
        <v>40</v>
      </c>
      <c r="S10" s="9">
        <f t="shared" si="5"/>
        <v>40</v>
      </c>
      <c r="T10" s="9">
        <f t="shared" si="6"/>
        <v>40</v>
      </c>
      <c r="U10" s="9">
        <f t="shared" si="7"/>
        <v>40</v>
      </c>
    </row>
    <row r="11" spans="1:21">
      <c r="A11">
        <v>3</v>
      </c>
      <c r="B11">
        <v>7</v>
      </c>
      <c r="C11">
        <v>1</v>
      </c>
      <c r="D11">
        <v>24</v>
      </c>
      <c r="E11">
        <v>25</v>
      </c>
      <c r="F11">
        <v>6</v>
      </c>
      <c r="G11">
        <v>8</v>
      </c>
      <c r="H11">
        <v>10</v>
      </c>
      <c r="I11">
        <v>10</v>
      </c>
      <c r="J11">
        <v>10</v>
      </c>
      <c r="K11">
        <v>10</v>
      </c>
      <c r="L11">
        <v>10</v>
      </c>
      <c r="O11" s="9">
        <f t="shared" si="1"/>
        <v>24</v>
      </c>
      <c r="P11" s="9">
        <f t="shared" si="2"/>
        <v>32</v>
      </c>
      <c r="Q11" s="9">
        <f t="shared" si="3"/>
        <v>40</v>
      </c>
      <c r="R11" s="9">
        <f t="shared" si="4"/>
        <v>40</v>
      </c>
      <c r="S11" s="9">
        <f t="shared" si="5"/>
        <v>40</v>
      </c>
      <c r="T11" s="9">
        <f t="shared" si="6"/>
        <v>40</v>
      </c>
      <c r="U11" s="9">
        <f t="shared" si="7"/>
        <v>40</v>
      </c>
    </row>
    <row r="12" spans="1:21">
      <c r="A12">
        <v>1</v>
      </c>
      <c r="B12">
        <v>7</v>
      </c>
      <c r="C12">
        <v>1</v>
      </c>
      <c r="D12">
        <v>48</v>
      </c>
      <c r="E12">
        <v>5</v>
      </c>
      <c r="F12">
        <v>0</v>
      </c>
      <c r="G12">
        <v>5</v>
      </c>
      <c r="H12">
        <v>11</v>
      </c>
      <c r="I12">
        <v>11</v>
      </c>
      <c r="J12">
        <v>11</v>
      </c>
      <c r="K12">
        <v>11</v>
      </c>
      <c r="L12">
        <v>11</v>
      </c>
      <c r="O12" s="9">
        <f t="shared" si="1"/>
        <v>0</v>
      </c>
      <c r="P12" s="9">
        <f t="shared" si="2"/>
        <v>20</v>
      </c>
      <c r="Q12" s="9">
        <f t="shared" si="3"/>
        <v>44</v>
      </c>
      <c r="R12" s="9">
        <f t="shared" si="4"/>
        <v>44</v>
      </c>
      <c r="S12" s="9">
        <f t="shared" si="5"/>
        <v>44</v>
      </c>
      <c r="T12" s="9">
        <f t="shared" si="6"/>
        <v>44</v>
      </c>
      <c r="U12" s="9">
        <f t="shared" si="7"/>
        <v>44</v>
      </c>
    </row>
    <row r="13" spans="1:21">
      <c r="A13">
        <v>2</v>
      </c>
      <c r="B13">
        <v>7</v>
      </c>
      <c r="C13">
        <v>1</v>
      </c>
      <c r="D13">
        <v>48</v>
      </c>
      <c r="E13">
        <v>5</v>
      </c>
      <c r="F13">
        <v>0</v>
      </c>
      <c r="G13">
        <v>4</v>
      </c>
      <c r="H13">
        <v>9</v>
      </c>
      <c r="I13">
        <v>9</v>
      </c>
      <c r="J13">
        <v>9</v>
      </c>
      <c r="K13">
        <v>9</v>
      </c>
      <c r="L13">
        <v>9</v>
      </c>
      <c r="O13" s="9">
        <f t="shared" si="1"/>
        <v>0</v>
      </c>
      <c r="P13" s="9">
        <f t="shared" si="2"/>
        <v>16</v>
      </c>
      <c r="Q13" s="9">
        <f t="shared" si="3"/>
        <v>36</v>
      </c>
      <c r="R13" s="9">
        <f t="shared" si="4"/>
        <v>36</v>
      </c>
      <c r="S13" s="9">
        <f t="shared" si="5"/>
        <v>36</v>
      </c>
      <c r="T13" s="9">
        <f t="shared" si="6"/>
        <v>36</v>
      </c>
      <c r="U13" s="9">
        <f t="shared" si="7"/>
        <v>36</v>
      </c>
    </row>
    <row r="14" spans="1:21">
      <c r="A14">
        <v>3</v>
      </c>
      <c r="B14">
        <v>7</v>
      </c>
      <c r="C14">
        <v>1</v>
      </c>
      <c r="D14">
        <v>48</v>
      </c>
      <c r="E14">
        <v>5</v>
      </c>
      <c r="F14">
        <v>0</v>
      </c>
      <c r="G14">
        <v>6</v>
      </c>
      <c r="H14">
        <v>8</v>
      </c>
      <c r="I14">
        <v>8</v>
      </c>
      <c r="J14">
        <v>8</v>
      </c>
      <c r="K14">
        <v>8</v>
      </c>
      <c r="L14">
        <v>8</v>
      </c>
      <c r="O14" s="9">
        <f t="shared" si="1"/>
        <v>0</v>
      </c>
      <c r="P14" s="9">
        <f t="shared" si="2"/>
        <v>24</v>
      </c>
      <c r="Q14" s="9">
        <f t="shared" si="3"/>
        <v>32</v>
      </c>
      <c r="R14" s="9">
        <f t="shared" si="4"/>
        <v>32</v>
      </c>
      <c r="S14" s="9">
        <f t="shared" si="5"/>
        <v>32</v>
      </c>
      <c r="T14" s="9">
        <f t="shared" si="6"/>
        <v>32</v>
      </c>
      <c r="U14" s="9">
        <f t="shared" si="7"/>
        <v>32</v>
      </c>
    </row>
    <row r="15" spans="1:21">
      <c r="A15">
        <v>1</v>
      </c>
      <c r="B15">
        <v>7</v>
      </c>
      <c r="C15">
        <v>1</v>
      </c>
      <c r="D15">
        <v>48</v>
      </c>
      <c r="E15">
        <v>15</v>
      </c>
      <c r="F15">
        <v>0</v>
      </c>
      <c r="G15">
        <v>2</v>
      </c>
      <c r="H15">
        <v>6</v>
      </c>
      <c r="I15">
        <v>9</v>
      </c>
      <c r="J15">
        <v>11</v>
      </c>
      <c r="K15">
        <v>11</v>
      </c>
      <c r="L15">
        <v>11</v>
      </c>
      <c r="O15" s="9">
        <f t="shared" si="1"/>
        <v>0</v>
      </c>
      <c r="P15" s="9">
        <f t="shared" si="2"/>
        <v>8</v>
      </c>
      <c r="Q15" s="9">
        <f t="shared" si="3"/>
        <v>24</v>
      </c>
      <c r="R15" s="9">
        <f t="shared" si="4"/>
        <v>36</v>
      </c>
      <c r="S15" s="9">
        <f t="shared" si="5"/>
        <v>44</v>
      </c>
      <c r="T15" s="9">
        <f t="shared" si="6"/>
        <v>44</v>
      </c>
      <c r="U15" s="9">
        <f t="shared" si="7"/>
        <v>44</v>
      </c>
    </row>
    <row r="16" spans="1:21">
      <c r="A16">
        <v>2</v>
      </c>
      <c r="B16">
        <v>7</v>
      </c>
      <c r="C16">
        <v>1</v>
      </c>
      <c r="D16">
        <v>48</v>
      </c>
      <c r="E16">
        <v>15</v>
      </c>
      <c r="F16">
        <v>0</v>
      </c>
      <c r="G16">
        <v>3</v>
      </c>
      <c r="H16">
        <v>9</v>
      </c>
      <c r="I16">
        <v>12</v>
      </c>
      <c r="J16">
        <v>12</v>
      </c>
      <c r="K16">
        <v>12</v>
      </c>
      <c r="L16">
        <v>12</v>
      </c>
      <c r="O16" s="9">
        <f t="shared" si="1"/>
        <v>0</v>
      </c>
      <c r="P16" s="9">
        <f t="shared" si="2"/>
        <v>12</v>
      </c>
      <c r="Q16" s="9">
        <f t="shared" si="3"/>
        <v>36</v>
      </c>
      <c r="R16" s="9">
        <f t="shared" si="4"/>
        <v>48</v>
      </c>
      <c r="S16" s="9">
        <f t="shared" si="5"/>
        <v>48</v>
      </c>
      <c r="T16" s="9">
        <f t="shared" si="6"/>
        <v>48</v>
      </c>
      <c r="U16" s="9">
        <f t="shared" si="7"/>
        <v>48</v>
      </c>
    </row>
    <row r="17" spans="1:21">
      <c r="A17">
        <v>3</v>
      </c>
      <c r="B17">
        <v>7</v>
      </c>
      <c r="C17">
        <v>1</v>
      </c>
      <c r="D17">
        <v>48</v>
      </c>
      <c r="E17">
        <v>15</v>
      </c>
      <c r="F17">
        <v>0</v>
      </c>
      <c r="G17">
        <v>4</v>
      </c>
      <c r="H17">
        <v>6</v>
      </c>
      <c r="I17">
        <v>9</v>
      </c>
      <c r="J17">
        <v>9</v>
      </c>
      <c r="K17">
        <v>9</v>
      </c>
      <c r="L17">
        <v>9</v>
      </c>
      <c r="O17" s="9">
        <f t="shared" si="1"/>
        <v>0</v>
      </c>
      <c r="P17" s="9">
        <f t="shared" si="2"/>
        <v>16</v>
      </c>
      <c r="Q17" s="9">
        <f t="shared" si="3"/>
        <v>24</v>
      </c>
      <c r="R17" s="9">
        <f t="shared" si="4"/>
        <v>36</v>
      </c>
      <c r="S17" s="9">
        <f t="shared" si="5"/>
        <v>36</v>
      </c>
      <c r="T17" s="9">
        <f t="shared" si="6"/>
        <v>36</v>
      </c>
      <c r="U17" s="9">
        <f t="shared" si="7"/>
        <v>36</v>
      </c>
    </row>
    <row r="18" spans="1:21">
      <c r="A18">
        <v>1</v>
      </c>
      <c r="B18">
        <v>7</v>
      </c>
      <c r="C18">
        <v>1</v>
      </c>
      <c r="D18">
        <v>48</v>
      </c>
      <c r="E18">
        <v>25</v>
      </c>
      <c r="F18">
        <v>0</v>
      </c>
      <c r="G18">
        <v>6</v>
      </c>
      <c r="H18">
        <v>5</v>
      </c>
      <c r="I18">
        <v>10</v>
      </c>
      <c r="J18">
        <v>10</v>
      </c>
      <c r="K18">
        <v>10</v>
      </c>
      <c r="L18">
        <v>10</v>
      </c>
      <c r="O18" s="9">
        <f t="shared" si="1"/>
        <v>0</v>
      </c>
      <c r="P18" s="9">
        <f t="shared" si="2"/>
        <v>24</v>
      </c>
      <c r="Q18" s="9">
        <f t="shared" si="3"/>
        <v>20</v>
      </c>
      <c r="R18" s="9">
        <f t="shared" si="4"/>
        <v>40</v>
      </c>
      <c r="S18" s="9">
        <f t="shared" si="5"/>
        <v>40</v>
      </c>
      <c r="T18" s="9">
        <f t="shared" si="6"/>
        <v>40</v>
      </c>
      <c r="U18" s="9">
        <f t="shared" si="7"/>
        <v>40</v>
      </c>
    </row>
    <row r="19" spans="1:21">
      <c r="A19">
        <v>2</v>
      </c>
      <c r="B19">
        <v>7</v>
      </c>
      <c r="C19">
        <v>1</v>
      </c>
      <c r="D19">
        <v>48</v>
      </c>
      <c r="E19">
        <v>25</v>
      </c>
      <c r="F19">
        <v>0</v>
      </c>
      <c r="G19">
        <v>7</v>
      </c>
      <c r="H19">
        <v>10</v>
      </c>
      <c r="I19">
        <v>11</v>
      </c>
      <c r="J19">
        <v>11</v>
      </c>
      <c r="K19">
        <v>11</v>
      </c>
      <c r="L19">
        <v>11</v>
      </c>
      <c r="O19" s="9">
        <f t="shared" si="1"/>
        <v>0</v>
      </c>
      <c r="P19" s="9">
        <f t="shared" si="2"/>
        <v>28</v>
      </c>
      <c r="Q19" s="9">
        <f t="shared" si="3"/>
        <v>40</v>
      </c>
      <c r="R19" s="9">
        <f t="shared" si="4"/>
        <v>44</v>
      </c>
      <c r="S19" s="9">
        <f t="shared" si="5"/>
        <v>44</v>
      </c>
      <c r="T19" s="9">
        <f t="shared" si="6"/>
        <v>44</v>
      </c>
      <c r="U19" s="9">
        <f t="shared" si="7"/>
        <v>44</v>
      </c>
    </row>
    <row r="20" spans="1:21">
      <c r="A20">
        <v>3</v>
      </c>
      <c r="B20">
        <v>7</v>
      </c>
      <c r="C20">
        <v>1</v>
      </c>
      <c r="D20">
        <v>48</v>
      </c>
      <c r="E20">
        <v>25</v>
      </c>
      <c r="F20">
        <v>0</v>
      </c>
      <c r="G20">
        <v>5</v>
      </c>
      <c r="H20">
        <v>8</v>
      </c>
      <c r="I20">
        <v>11</v>
      </c>
      <c r="J20">
        <v>11</v>
      </c>
      <c r="K20">
        <v>11</v>
      </c>
      <c r="L20">
        <v>11</v>
      </c>
      <c r="O20" s="9">
        <f t="shared" si="1"/>
        <v>0</v>
      </c>
      <c r="P20" s="9">
        <f t="shared" si="2"/>
        <v>20</v>
      </c>
      <c r="Q20" s="9">
        <f t="shared" si="3"/>
        <v>32</v>
      </c>
      <c r="R20" s="9">
        <f t="shared" si="4"/>
        <v>44</v>
      </c>
      <c r="S20" s="9">
        <f t="shared" si="5"/>
        <v>44</v>
      </c>
      <c r="T20" s="9">
        <f t="shared" si="6"/>
        <v>44</v>
      </c>
      <c r="U20" s="9">
        <f t="shared" si="7"/>
        <v>44</v>
      </c>
    </row>
    <row r="21" spans="1:21">
      <c r="A21">
        <v>1</v>
      </c>
      <c r="B21">
        <v>9</v>
      </c>
      <c r="C21">
        <v>2</v>
      </c>
      <c r="D21">
        <v>24</v>
      </c>
      <c r="E21">
        <v>5</v>
      </c>
      <c r="F21">
        <v>2</v>
      </c>
      <c r="G21">
        <v>9</v>
      </c>
      <c r="H21">
        <v>11</v>
      </c>
      <c r="I21">
        <v>13</v>
      </c>
      <c r="J21">
        <v>14</v>
      </c>
      <c r="K21">
        <v>14</v>
      </c>
      <c r="L21">
        <v>14</v>
      </c>
      <c r="O21" s="9">
        <f t="shared" si="1"/>
        <v>8</v>
      </c>
      <c r="P21" s="9">
        <f t="shared" si="2"/>
        <v>36</v>
      </c>
      <c r="Q21" s="9">
        <f t="shared" si="3"/>
        <v>44</v>
      </c>
      <c r="R21" s="9">
        <f t="shared" si="4"/>
        <v>52</v>
      </c>
      <c r="S21" s="9">
        <f t="shared" si="5"/>
        <v>56</v>
      </c>
      <c r="T21" s="9">
        <f t="shared" si="6"/>
        <v>56</v>
      </c>
      <c r="U21" s="9">
        <f t="shared" si="7"/>
        <v>56</v>
      </c>
    </row>
    <row r="22" spans="1:21">
      <c r="A22">
        <v>2</v>
      </c>
      <c r="B22">
        <v>9</v>
      </c>
      <c r="C22">
        <v>2</v>
      </c>
      <c r="D22">
        <v>24</v>
      </c>
      <c r="E22">
        <v>5</v>
      </c>
      <c r="F22">
        <v>4</v>
      </c>
      <c r="G22">
        <v>10</v>
      </c>
      <c r="H22">
        <v>11</v>
      </c>
      <c r="I22">
        <v>11</v>
      </c>
      <c r="J22">
        <v>11</v>
      </c>
      <c r="K22">
        <v>11</v>
      </c>
      <c r="L22">
        <v>11</v>
      </c>
      <c r="O22" s="9">
        <f t="shared" si="1"/>
        <v>16</v>
      </c>
      <c r="P22" s="9">
        <f t="shared" si="2"/>
        <v>40</v>
      </c>
      <c r="Q22" s="9">
        <f t="shared" si="3"/>
        <v>44</v>
      </c>
      <c r="R22" s="9">
        <f t="shared" si="4"/>
        <v>44</v>
      </c>
      <c r="S22" s="9">
        <f t="shared" si="5"/>
        <v>44</v>
      </c>
      <c r="T22" s="9">
        <f t="shared" si="6"/>
        <v>44</v>
      </c>
      <c r="U22" s="9">
        <f t="shared" si="7"/>
        <v>44</v>
      </c>
    </row>
    <row r="23" spans="1:21">
      <c r="A23">
        <v>3</v>
      </c>
      <c r="B23">
        <v>9</v>
      </c>
      <c r="C23">
        <v>2</v>
      </c>
      <c r="D23">
        <v>24</v>
      </c>
      <c r="E23">
        <v>5</v>
      </c>
      <c r="F23">
        <v>1</v>
      </c>
      <c r="G23">
        <v>4</v>
      </c>
      <c r="H23">
        <v>6</v>
      </c>
      <c r="I23">
        <v>13</v>
      </c>
      <c r="J23">
        <v>13</v>
      </c>
      <c r="K23">
        <v>13</v>
      </c>
      <c r="L23">
        <v>13</v>
      </c>
      <c r="O23" s="9">
        <f t="shared" si="1"/>
        <v>4</v>
      </c>
      <c r="P23" s="9">
        <f t="shared" si="2"/>
        <v>16</v>
      </c>
      <c r="Q23" s="9">
        <f t="shared" si="3"/>
        <v>24</v>
      </c>
      <c r="R23" s="9">
        <f t="shared" si="4"/>
        <v>52</v>
      </c>
      <c r="S23" s="9">
        <f t="shared" si="5"/>
        <v>52</v>
      </c>
      <c r="T23" s="9">
        <f t="shared" si="6"/>
        <v>52</v>
      </c>
      <c r="U23" s="9">
        <f t="shared" si="7"/>
        <v>52</v>
      </c>
    </row>
    <row r="24" spans="1:21">
      <c r="A24">
        <v>1</v>
      </c>
      <c r="B24">
        <v>9</v>
      </c>
      <c r="C24">
        <v>2</v>
      </c>
      <c r="D24">
        <v>24</v>
      </c>
      <c r="E24">
        <v>15</v>
      </c>
      <c r="F24">
        <v>3</v>
      </c>
      <c r="G24">
        <v>7</v>
      </c>
      <c r="H24">
        <v>10</v>
      </c>
      <c r="I24">
        <v>12</v>
      </c>
      <c r="J24">
        <v>12</v>
      </c>
      <c r="K24">
        <v>12</v>
      </c>
      <c r="L24">
        <v>12</v>
      </c>
      <c r="O24" s="9">
        <f t="shared" si="1"/>
        <v>12</v>
      </c>
      <c r="P24" s="9">
        <f t="shared" si="2"/>
        <v>28</v>
      </c>
      <c r="Q24" s="9">
        <f t="shared" si="3"/>
        <v>40</v>
      </c>
      <c r="R24" s="9">
        <f t="shared" si="4"/>
        <v>48</v>
      </c>
      <c r="S24" s="9">
        <f t="shared" si="5"/>
        <v>48</v>
      </c>
      <c r="T24" s="9">
        <f t="shared" si="6"/>
        <v>48</v>
      </c>
      <c r="U24" s="9">
        <f t="shared" si="7"/>
        <v>48</v>
      </c>
    </row>
    <row r="25" spans="1:21">
      <c r="A25">
        <v>2</v>
      </c>
      <c r="B25">
        <v>9</v>
      </c>
      <c r="C25">
        <v>2</v>
      </c>
      <c r="D25">
        <v>24</v>
      </c>
      <c r="E25">
        <v>15</v>
      </c>
      <c r="F25">
        <v>2</v>
      </c>
      <c r="G25">
        <v>5</v>
      </c>
      <c r="H25">
        <v>7</v>
      </c>
      <c r="I25">
        <v>8</v>
      </c>
      <c r="J25">
        <v>11</v>
      </c>
      <c r="K25">
        <v>11</v>
      </c>
      <c r="L25">
        <v>11</v>
      </c>
      <c r="O25" s="9">
        <f t="shared" si="1"/>
        <v>8</v>
      </c>
      <c r="P25" s="9">
        <f t="shared" si="2"/>
        <v>20</v>
      </c>
      <c r="Q25" s="9">
        <f t="shared" si="3"/>
        <v>28</v>
      </c>
      <c r="R25" s="9">
        <f t="shared" si="4"/>
        <v>32</v>
      </c>
      <c r="S25" s="9">
        <f t="shared" si="5"/>
        <v>44</v>
      </c>
      <c r="T25" s="9">
        <f t="shared" si="6"/>
        <v>44</v>
      </c>
      <c r="U25" s="9">
        <f t="shared" si="7"/>
        <v>44</v>
      </c>
    </row>
    <row r="26" spans="1:21">
      <c r="A26">
        <v>3</v>
      </c>
      <c r="B26">
        <v>9</v>
      </c>
      <c r="C26">
        <v>2</v>
      </c>
      <c r="D26">
        <v>24</v>
      </c>
      <c r="E26">
        <v>15</v>
      </c>
      <c r="F26">
        <v>2</v>
      </c>
      <c r="G26">
        <v>7</v>
      </c>
      <c r="H26">
        <v>7</v>
      </c>
      <c r="I26">
        <v>10</v>
      </c>
      <c r="J26">
        <v>10</v>
      </c>
      <c r="K26">
        <v>10</v>
      </c>
      <c r="L26">
        <v>10</v>
      </c>
      <c r="O26" s="9">
        <f t="shared" si="1"/>
        <v>8</v>
      </c>
      <c r="P26" s="9">
        <f t="shared" si="2"/>
        <v>28</v>
      </c>
      <c r="Q26" s="9">
        <f t="shared" si="3"/>
        <v>28</v>
      </c>
      <c r="R26" s="9">
        <f t="shared" si="4"/>
        <v>40</v>
      </c>
      <c r="S26" s="9">
        <f t="shared" si="5"/>
        <v>40</v>
      </c>
      <c r="T26" s="9">
        <f t="shared" si="6"/>
        <v>40</v>
      </c>
      <c r="U26" s="9">
        <f t="shared" si="7"/>
        <v>40</v>
      </c>
    </row>
    <row r="27" spans="1:21">
      <c r="A27">
        <v>1</v>
      </c>
      <c r="B27">
        <v>9</v>
      </c>
      <c r="C27">
        <v>2</v>
      </c>
      <c r="D27">
        <v>24</v>
      </c>
      <c r="E27">
        <v>25</v>
      </c>
      <c r="F27">
        <v>2</v>
      </c>
      <c r="G27">
        <v>10</v>
      </c>
      <c r="H27">
        <v>11</v>
      </c>
      <c r="I27">
        <v>12</v>
      </c>
      <c r="J27">
        <v>12</v>
      </c>
      <c r="K27">
        <v>12</v>
      </c>
      <c r="L27">
        <v>12</v>
      </c>
      <c r="O27" s="9">
        <f t="shared" si="1"/>
        <v>8</v>
      </c>
      <c r="P27" s="9">
        <f t="shared" si="2"/>
        <v>40</v>
      </c>
      <c r="Q27" s="9">
        <f t="shared" si="3"/>
        <v>44</v>
      </c>
      <c r="R27" s="9">
        <f t="shared" si="4"/>
        <v>48</v>
      </c>
      <c r="S27" s="9">
        <f t="shared" si="5"/>
        <v>48</v>
      </c>
      <c r="T27" s="9">
        <f t="shared" si="6"/>
        <v>48</v>
      </c>
      <c r="U27" s="9">
        <f t="shared" si="7"/>
        <v>48</v>
      </c>
    </row>
    <row r="28" spans="1:21">
      <c r="A28">
        <v>2</v>
      </c>
      <c r="B28">
        <v>9</v>
      </c>
      <c r="C28">
        <v>2</v>
      </c>
      <c r="D28">
        <v>24</v>
      </c>
      <c r="E28">
        <v>25</v>
      </c>
      <c r="F28">
        <v>4</v>
      </c>
      <c r="G28">
        <v>10</v>
      </c>
      <c r="H28">
        <v>11</v>
      </c>
      <c r="I28">
        <v>11</v>
      </c>
      <c r="J28">
        <v>11</v>
      </c>
      <c r="K28">
        <v>11</v>
      </c>
      <c r="L28">
        <v>11</v>
      </c>
      <c r="O28" s="9">
        <f t="shared" si="1"/>
        <v>16</v>
      </c>
      <c r="P28" s="9">
        <f t="shared" si="2"/>
        <v>40</v>
      </c>
      <c r="Q28" s="9">
        <f t="shared" si="3"/>
        <v>44</v>
      </c>
      <c r="R28" s="9">
        <f t="shared" si="4"/>
        <v>44</v>
      </c>
      <c r="S28" s="9">
        <f t="shared" si="5"/>
        <v>44</v>
      </c>
      <c r="T28" s="9">
        <f t="shared" si="6"/>
        <v>44</v>
      </c>
      <c r="U28" s="9">
        <f t="shared" si="7"/>
        <v>44</v>
      </c>
    </row>
    <row r="29" spans="1:21">
      <c r="A29">
        <v>3</v>
      </c>
      <c r="B29">
        <v>9</v>
      </c>
      <c r="C29">
        <v>2</v>
      </c>
      <c r="D29">
        <v>24</v>
      </c>
      <c r="E29">
        <v>25</v>
      </c>
      <c r="F29">
        <v>2</v>
      </c>
      <c r="G29">
        <v>9</v>
      </c>
      <c r="H29">
        <v>12</v>
      </c>
      <c r="I29">
        <v>12</v>
      </c>
      <c r="J29">
        <v>12</v>
      </c>
      <c r="K29">
        <v>12</v>
      </c>
      <c r="L29">
        <v>12</v>
      </c>
      <c r="O29" s="9">
        <f t="shared" si="1"/>
        <v>8</v>
      </c>
      <c r="P29" s="9">
        <f t="shared" si="2"/>
        <v>36</v>
      </c>
      <c r="Q29" s="9">
        <f t="shared" si="3"/>
        <v>48</v>
      </c>
      <c r="R29" s="9">
        <f t="shared" si="4"/>
        <v>48</v>
      </c>
      <c r="S29" s="9">
        <f t="shared" si="5"/>
        <v>48</v>
      </c>
      <c r="T29" s="9">
        <f t="shared" si="6"/>
        <v>48</v>
      </c>
      <c r="U29" s="9">
        <f t="shared" si="7"/>
        <v>48</v>
      </c>
    </row>
    <row r="30" spans="1:21">
      <c r="A30">
        <v>1</v>
      </c>
      <c r="B30">
        <v>9</v>
      </c>
      <c r="C30">
        <v>2</v>
      </c>
      <c r="D30">
        <v>48</v>
      </c>
      <c r="E30">
        <v>5</v>
      </c>
      <c r="F30">
        <v>0</v>
      </c>
      <c r="G30">
        <v>5</v>
      </c>
      <c r="H30">
        <v>8</v>
      </c>
      <c r="I30">
        <v>15</v>
      </c>
      <c r="J30">
        <v>15</v>
      </c>
      <c r="K30">
        <v>15</v>
      </c>
      <c r="L30">
        <v>15</v>
      </c>
      <c r="O30" s="9">
        <f t="shared" si="1"/>
        <v>0</v>
      </c>
      <c r="P30" s="9">
        <f t="shared" si="2"/>
        <v>20</v>
      </c>
      <c r="Q30" s="9">
        <f t="shared" si="3"/>
        <v>32</v>
      </c>
      <c r="R30" s="9">
        <f t="shared" si="4"/>
        <v>60</v>
      </c>
      <c r="S30" s="9">
        <f t="shared" si="5"/>
        <v>60</v>
      </c>
      <c r="T30" s="9">
        <f t="shared" si="6"/>
        <v>60</v>
      </c>
      <c r="U30" s="9">
        <f t="shared" si="7"/>
        <v>60</v>
      </c>
    </row>
    <row r="31" spans="1:21">
      <c r="A31">
        <v>2</v>
      </c>
      <c r="B31">
        <v>9</v>
      </c>
      <c r="C31">
        <v>2</v>
      </c>
      <c r="D31">
        <v>48</v>
      </c>
      <c r="E31">
        <v>5</v>
      </c>
      <c r="F31">
        <v>0</v>
      </c>
      <c r="G31">
        <v>6</v>
      </c>
      <c r="H31">
        <v>12</v>
      </c>
      <c r="I31">
        <v>13</v>
      </c>
      <c r="J31">
        <v>13</v>
      </c>
      <c r="K31">
        <v>13</v>
      </c>
      <c r="L31">
        <v>13</v>
      </c>
      <c r="O31" s="9">
        <f t="shared" si="1"/>
        <v>0</v>
      </c>
      <c r="P31" s="9">
        <f t="shared" si="2"/>
        <v>24</v>
      </c>
      <c r="Q31" s="9">
        <f t="shared" si="3"/>
        <v>48</v>
      </c>
      <c r="R31" s="9">
        <f t="shared" si="4"/>
        <v>52</v>
      </c>
      <c r="S31" s="9">
        <f t="shared" si="5"/>
        <v>52</v>
      </c>
      <c r="T31" s="9">
        <f t="shared" si="6"/>
        <v>52</v>
      </c>
      <c r="U31" s="9">
        <f t="shared" si="7"/>
        <v>52</v>
      </c>
    </row>
    <row r="32" spans="1:21">
      <c r="A32">
        <v>3</v>
      </c>
      <c r="B32">
        <v>9</v>
      </c>
      <c r="C32">
        <v>2</v>
      </c>
      <c r="D32">
        <v>48</v>
      </c>
      <c r="E32">
        <v>5</v>
      </c>
      <c r="F32">
        <v>0</v>
      </c>
      <c r="G32">
        <v>7</v>
      </c>
      <c r="H32">
        <v>10</v>
      </c>
      <c r="I32">
        <v>11</v>
      </c>
      <c r="J32">
        <v>11</v>
      </c>
      <c r="K32">
        <v>11</v>
      </c>
      <c r="L32">
        <v>11</v>
      </c>
      <c r="O32" s="9">
        <f t="shared" si="1"/>
        <v>0</v>
      </c>
      <c r="P32" s="9">
        <f t="shared" si="2"/>
        <v>28</v>
      </c>
      <c r="Q32" s="9">
        <f t="shared" si="3"/>
        <v>40</v>
      </c>
      <c r="R32" s="9">
        <f t="shared" si="4"/>
        <v>44</v>
      </c>
      <c r="S32" s="9">
        <f t="shared" si="5"/>
        <v>44</v>
      </c>
      <c r="T32" s="9">
        <f t="shared" si="6"/>
        <v>44</v>
      </c>
      <c r="U32" s="9">
        <f t="shared" si="7"/>
        <v>44</v>
      </c>
    </row>
    <row r="33" spans="1:21">
      <c r="A33">
        <v>1</v>
      </c>
      <c r="B33">
        <v>9</v>
      </c>
      <c r="C33">
        <v>2</v>
      </c>
      <c r="D33">
        <v>48</v>
      </c>
      <c r="E33">
        <v>15</v>
      </c>
      <c r="F33">
        <v>0</v>
      </c>
      <c r="G33">
        <v>2</v>
      </c>
      <c r="H33">
        <v>7</v>
      </c>
      <c r="I33">
        <v>10</v>
      </c>
      <c r="J33">
        <v>10</v>
      </c>
      <c r="K33">
        <v>10</v>
      </c>
      <c r="L33">
        <v>10</v>
      </c>
      <c r="O33" s="9">
        <f t="shared" si="1"/>
        <v>0</v>
      </c>
      <c r="P33" s="9">
        <f t="shared" si="2"/>
        <v>8</v>
      </c>
      <c r="Q33" s="9">
        <f t="shared" si="3"/>
        <v>28</v>
      </c>
      <c r="R33" s="9">
        <f t="shared" si="4"/>
        <v>40</v>
      </c>
      <c r="S33" s="9">
        <f t="shared" si="5"/>
        <v>40</v>
      </c>
      <c r="T33" s="9">
        <f t="shared" si="6"/>
        <v>40</v>
      </c>
      <c r="U33" s="9">
        <f t="shared" si="7"/>
        <v>40</v>
      </c>
    </row>
    <row r="34" spans="1:21">
      <c r="A34">
        <v>2</v>
      </c>
      <c r="B34">
        <v>9</v>
      </c>
      <c r="C34">
        <v>2</v>
      </c>
      <c r="D34">
        <v>48</v>
      </c>
      <c r="E34">
        <v>15</v>
      </c>
      <c r="F34">
        <v>0</v>
      </c>
      <c r="G34">
        <v>0</v>
      </c>
      <c r="H34">
        <v>2</v>
      </c>
      <c r="I34">
        <v>6</v>
      </c>
      <c r="J34">
        <v>12</v>
      </c>
      <c r="K34">
        <v>12</v>
      </c>
      <c r="L34">
        <v>12</v>
      </c>
      <c r="O34" s="9">
        <f t="shared" si="1"/>
        <v>0</v>
      </c>
      <c r="P34" s="9">
        <f t="shared" si="2"/>
        <v>0</v>
      </c>
      <c r="Q34" s="9">
        <f t="shared" si="3"/>
        <v>8</v>
      </c>
      <c r="R34" s="9">
        <f t="shared" si="4"/>
        <v>24</v>
      </c>
      <c r="S34" s="9">
        <f t="shared" si="5"/>
        <v>48</v>
      </c>
      <c r="T34" s="9">
        <f t="shared" si="6"/>
        <v>48</v>
      </c>
      <c r="U34" s="9">
        <f t="shared" si="7"/>
        <v>48</v>
      </c>
    </row>
    <row r="35" spans="1:21">
      <c r="A35">
        <v>3</v>
      </c>
      <c r="B35">
        <v>9</v>
      </c>
      <c r="C35">
        <v>2</v>
      </c>
      <c r="D35">
        <v>48</v>
      </c>
      <c r="E35">
        <v>15</v>
      </c>
      <c r="F35">
        <v>0</v>
      </c>
      <c r="G35">
        <v>0</v>
      </c>
      <c r="H35">
        <v>3</v>
      </c>
      <c r="I35">
        <v>10</v>
      </c>
      <c r="J35">
        <v>13</v>
      </c>
      <c r="K35">
        <v>13</v>
      </c>
      <c r="L35">
        <v>13</v>
      </c>
      <c r="O35" s="9">
        <f t="shared" si="1"/>
        <v>0</v>
      </c>
      <c r="P35" s="9">
        <f t="shared" si="2"/>
        <v>0</v>
      </c>
      <c r="Q35" s="9">
        <f t="shared" si="3"/>
        <v>12</v>
      </c>
      <c r="R35" s="9">
        <f t="shared" si="4"/>
        <v>40</v>
      </c>
      <c r="S35" s="9">
        <f t="shared" si="5"/>
        <v>52</v>
      </c>
      <c r="T35" s="9">
        <f t="shared" si="6"/>
        <v>52</v>
      </c>
      <c r="U35" s="9">
        <f t="shared" si="7"/>
        <v>52</v>
      </c>
    </row>
    <row r="36" spans="1:21">
      <c r="A36">
        <v>1</v>
      </c>
      <c r="B36">
        <v>9</v>
      </c>
      <c r="C36">
        <v>2</v>
      </c>
      <c r="D36">
        <v>48</v>
      </c>
      <c r="E36">
        <v>25</v>
      </c>
      <c r="F36">
        <v>0</v>
      </c>
      <c r="G36">
        <v>0</v>
      </c>
      <c r="H36">
        <v>4</v>
      </c>
      <c r="I36">
        <v>10</v>
      </c>
      <c r="J36">
        <v>12</v>
      </c>
      <c r="K36">
        <v>12</v>
      </c>
      <c r="L36">
        <v>12</v>
      </c>
      <c r="O36" s="9">
        <f t="shared" si="1"/>
        <v>0</v>
      </c>
      <c r="P36" s="9">
        <f t="shared" si="2"/>
        <v>0</v>
      </c>
      <c r="Q36" s="9">
        <f t="shared" si="3"/>
        <v>16</v>
      </c>
      <c r="R36" s="9">
        <f t="shared" si="4"/>
        <v>40</v>
      </c>
      <c r="S36" s="9">
        <f t="shared" si="5"/>
        <v>48</v>
      </c>
      <c r="T36" s="9">
        <f t="shared" si="6"/>
        <v>48</v>
      </c>
      <c r="U36" s="9">
        <f t="shared" si="7"/>
        <v>48</v>
      </c>
    </row>
    <row r="37" spans="1:21">
      <c r="A37">
        <v>2</v>
      </c>
      <c r="B37">
        <v>9</v>
      </c>
      <c r="C37">
        <v>2</v>
      </c>
      <c r="D37">
        <v>48</v>
      </c>
      <c r="E37">
        <v>25</v>
      </c>
      <c r="F37">
        <v>0</v>
      </c>
      <c r="G37">
        <v>0</v>
      </c>
      <c r="H37">
        <v>3</v>
      </c>
      <c r="I37">
        <v>9</v>
      </c>
      <c r="J37">
        <v>14</v>
      </c>
      <c r="K37">
        <v>14</v>
      </c>
      <c r="L37">
        <v>14</v>
      </c>
      <c r="O37" s="9">
        <f t="shared" si="1"/>
        <v>0</v>
      </c>
      <c r="P37" s="9">
        <f t="shared" si="2"/>
        <v>0</v>
      </c>
      <c r="Q37" s="9">
        <f t="shared" si="3"/>
        <v>12</v>
      </c>
      <c r="R37" s="9">
        <f t="shared" si="4"/>
        <v>36</v>
      </c>
      <c r="S37" s="9">
        <f t="shared" si="5"/>
        <v>56</v>
      </c>
      <c r="T37" s="9">
        <f t="shared" si="6"/>
        <v>56</v>
      </c>
      <c r="U37" s="9">
        <f t="shared" si="7"/>
        <v>56</v>
      </c>
    </row>
    <row r="38" spans="1:21">
      <c r="A38">
        <v>3</v>
      </c>
      <c r="B38">
        <v>9</v>
      </c>
      <c r="C38">
        <v>2</v>
      </c>
      <c r="D38">
        <v>48</v>
      </c>
      <c r="E38">
        <v>25</v>
      </c>
      <c r="F38">
        <v>0</v>
      </c>
      <c r="G38">
        <v>0</v>
      </c>
      <c r="H38">
        <v>5</v>
      </c>
      <c r="I38">
        <v>10</v>
      </c>
      <c r="J38">
        <v>15</v>
      </c>
      <c r="K38">
        <v>15</v>
      </c>
      <c r="L38" s="4">
        <v>15</v>
      </c>
      <c r="M38" s="4"/>
      <c r="N38" s="4"/>
      <c r="O38" s="9">
        <f t="shared" si="1"/>
        <v>0</v>
      </c>
      <c r="P38" s="9">
        <f t="shared" si="2"/>
        <v>0</v>
      </c>
      <c r="Q38" s="9">
        <f t="shared" si="3"/>
        <v>20</v>
      </c>
      <c r="R38" s="9">
        <f t="shared" si="4"/>
        <v>40</v>
      </c>
      <c r="S38" s="9">
        <f t="shared" si="5"/>
        <v>60</v>
      </c>
      <c r="T38" s="9">
        <f t="shared" si="6"/>
        <v>60</v>
      </c>
      <c r="U38" s="9">
        <f t="shared" si="7"/>
        <v>60</v>
      </c>
    </row>
    <row r="39" spans="1:21">
      <c r="A39">
        <v>1</v>
      </c>
      <c r="B39">
        <v>11</v>
      </c>
      <c r="C39">
        <v>3</v>
      </c>
      <c r="D39">
        <v>24</v>
      </c>
      <c r="E39">
        <v>5</v>
      </c>
      <c r="F39">
        <v>3</v>
      </c>
      <c r="G39">
        <v>7</v>
      </c>
      <c r="H39">
        <v>7</v>
      </c>
      <c r="I39">
        <v>7</v>
      </c>
      <c r="J39">
        <v>7</v>
      </c>
      <c r="K39">
        <v>7</v>
      </c>
      <c r="L39">
        <v>7</v>
      </c>
      <c r="O39" s="9">
        <f t="shared" si="1"/>
        <v>12</v>
      </c>
      <c r="P39" s="9">
        <f t="shared" si="2"/>
        <v>28</v>
      </c>
      <c r="Q39" s="9">
        <f t="shared" si="3"/>
        <v>28</v>
      </c>
      <c r="R39" s="9">
        <f t="shared" si="4"/>
        <v>28</v>
      </c>
      <c r="S39" s="9">
        <f t="shared" si="5"/>
        <v>28</v>
      </c>
      <c r="T39" s="9">
        <f t="shared" si="6"/>
        <v>28</v>
      </c>
      <c r="U39" s="9">
        <f t="shared" si="7"/>
        <v>28</v>
      </c>
    </row>
    <row r="40" spans="1:21">
      <c r="A40">
        <v>2</v>
      </c>
      <c r="B40">
        <v>11</v>
      </c>
      <c r="C40">
        <v>3</v>
      </c>
      <c r="D40">
        <v>24</v>
      </c>
      <c r="E40">
        <v>5</v>
      </c>
      <c r="F40">
        <v>4</v>
      </c>
      <c r="G40">
        <v>10</v>
      </c>
      <c r="H40">
        <v>10</v>
      </c>
      <c r="I40">
        <v>10</v>
      </c>
      <c r="J40">
        <v>10</v>
      </c>
      <c r="K40">
        <v>10</v>
      </c>
      <c r="L40">
        <v>10</v>
      </c>
      <c r="O40" s="9">
        <f t="shared" si="1"/>
        <v>16</v>
      </c>
      <c r="P40" s="9">
        <f t="shared" si="2"/>
        <v>40</v>
      </c>
      <c r="Q40" s="9">
        <f t="shared" si="3"/>
        <v>40</v>
      </c>
      <c r="R40" s="9">
        <f t="shared" si="4"/>
        <v>40</v>
      </c>
      <c r="S40" s="9">
        <f t="shared" si="5"/>
        <v>40</v>
      </c>
      <c r="T40" s="9">
        <f t="shared" si="6"/>
        <v>40</v>
      </c>
      <c r="U40" s="9">
        <f t="shared" si="7"/>
        <v>40</v>
      </c>
    </row>
    <row r="41" spans="1:21">
      <c r="A41">
        <v>3</v>
      </c>
      <c r="B41">
        <v>11</v>
      </c>
      <c r="C41">
        <v>3</v>
      </c>
      <c r="D41">
        <v>24</v>
      </c>
      <c r="E41">
        <v>5</v>
      </c>
      <c r="F41">
        <v>4</v>
      </c>
      <c r="G41">
        <v>8</v>
      </c>
      <c r="H41">
        <v>9</v>
      </c>
      <c r="I41">
        <v>9</v>
      </c>
      <c r="J41">
        <v>9</v>
      </c>
      <c r="K41">
        <v>9</v>
      </c>
      <c r="L41" s="4">
        <v>9</v>
      </c>
      <c r="M41" s="4"/>
      <c r="N41" s="4"/>
      <c r="O41" s="9">
        <f t="shared" si="1"/>
        <v>16</v>
      </c>
      <c r="P41" s="9">
        <f t="shared" si="2"/>
        <v>32</v>
      </c>
      <c r="Q41" s="9">
        <f t="shared" si="3"/>
        <v>36</v>
      </c>
      <c r="R41" s="9">
        <f t="shared" si="4"/>
        <v>36</v>
      </c>
      <c r="S41" s="9">
        <f t="shared" si="5"/>
        <v>36</v>
      </c>
      <c r="T41" s="9">
        <f t="shared" si="6"/>
        <v>36</v>
      </c>
      <c r="U41" s="9">
        <f t="shared" si="7"/>
        <v>36</v>
      </c>
    </row>
    <row r="42" spans="1:21">
      <c r="A42">
        <v>1</v>
      </c>
      <c r="B42">
        <v>11</v>
      </c>
      <c r="C42">
        <v>3</v>
      </c>
      <c r="D42">
        <v>24</v>
      </c>
      <c r="E42">
        <v>15</v>
      </c>
      <c r="F42">
        <v>4</v>
      </c>
      <c r="G42">
        <v>8</v>
      </c>
      <c r="H42">
        <v>10</v>
      </c>
      <c r="I42">
        <v>11</v>
      </c>
      <c r="J42">
        <v>15</v>
      </c>
      <c r="K42">
        <v>15</v>
      </c>
      <c r="L42" s="4">
        <v>15</v>
      </c>
      <c r="M42" s="4"/>
      <c r="N42" s="4"/>
      <c r="O42" s="9">
        <f t="shared" si="1"/>
        <v>16</v>
      </c>
      <c r="P42" s="9">
        <f t="shared" si="2"/>
        <v>32</v>
      </c>
      <c r="Q42" s="9">
        <f t="shared" si="3"/>
        <v>40</v>
      </c>
      <c r="R42" s="9">
        <f t="shared" si="4"/>
        <v>44</v>
      </c>
      <c r="S42" s="9">
        <f t="shared" si="5"/>
        <v>60</v>
      </c>
      <c r="T42" s="9">
        <f t="shared" si="6"/>
        <v>60</v>
      </c>
      <c r="U42" s="9">
        <f t="shared" si="7"/>
        <v>60</v>
      </c>
    </row>
    <row r="43" spans="1:21">
      <c r="A43">
        <v>2</v>
      </c>
      <c r="B43">
        <v>11</v>
      </c>
      <c r="C43">
        <v>3</v>
      </c>
      <c r="D43">
        <v>24</v>
      </c>
      <c r="E43">
        <v>15</v>
      </c>
      <c r="F43">
        <v>3</v>
      </c>
      <c r="G43">
        <v>12</v>
      </c>
      <c r="H43">
        <v>14</v>
      </c>
      <c r="I43">
        <v>14</v>
      </c>
      <c r="J43">
        <v>14</v>
      </c>
      <c r="K43">
        <v>14</v>
      </c>
      <c r="L43">
        <v>14</v>
      </c>
      <c r="O43" s="9">
        <f t="shared" si="1"/>
        <v>12</v>
      </c>
      <c r="P43" s="9">
        <f t="shared" si="2"/>
        <v>48</v>
      </c>
      <c r="Q43" s="9">
        <f t="shared" si="3"/>
        <v>56</v>
      </c>
      <c r="R43" s="9">
        <f t="shared" si="4"/>
        <v>56</v>
      </c>
      <c r="S43" s="9">
        <f t="shared" si="5"/>
        <v>56</v>
      </c>
      <c r="T43" s="9">
        <f t="shared" si="6"/>
        <v>56</v>
      </c>
      <c r="U43" s="9">
        <f t="shared" si="7"/>
        <v>56</v>
      </c>
    </row>
    <row r="44" spans="1:21">
      <c r="A44">
        <v>3</v>
      </c>
      <c r="B44">
        <v>11</v>
      </c>
      <c r="C44">
        <v>3</v>
      </c>
      <c r="D44">
        <v>24</v>
      </c>
      <c r="E44">
        <v>15</v>
      </c>
      <c r="F44">
        <v>2</v>
      </c>
      <c r="G44">
        <v>10</v>
      </c>
      <c r="H44">
        <v>13</v>
      </c>
      <c r="I44">
        <v>14</v>
      </c>
      <c r="J44">
        <v>14</v>
      </c>
      <c r="K44">
        <v>14</v>
      </c>
      <c r="L44" s="4">
        <v>14</v>
      </c>
      <c r="M44" s="4"/>
      <c r="N44" s="4"/>
      <c r="O44" s="9">
        <f t="shared" si="1"/>
        <v>8</v>
      </c>
      <c r="P44" s="9">
        <f t="shared" si="2"/>
        <v>40</v>
      </c>
      <c r="Q44" s="9">
        <f t="shared" si="3"/>
        <v>52</v>
      </c>
      <c r="R44" s="9">
        <f t="shared" si="4"/>
        <v>56</v>
      </c>
      <c r="S44" s="9">
        <f t="shared" si="5"/>
        <v>56</v>
      </c>
      <c r="T44" s="9">
        <f t="shared" si="6"/>
        <v>56</v>
      </c>
      <c r="U44" s="9">
        <f t="shared" si="7"/>
        <v>56</v>
      </c>
    </row>
    <row r="45" spans="1:21">
      <c r="A45">
        <v>1</v>
      </c>
      <c r="B45">
        <v>11</v>
      </c>
      <c r="C45">
        <v>3</v>
      </c>
      <c r="D45">
        <v>24</v>
      </c>
      <c r="E45">
        <v>25</v>
      </c>
      <c r="F45">
        <v>4</v>
      </c>
      <c r="G45">
        <v>8</v>
      </c>
      <c r="H45">
        <v>8</v>
      </c>
      <c r="I45">
        <v>8</v>
      </c>
      <c r="J45">
        <v>8</v>
      </c>
      <c r="K45">
        <v>8</v>
      </c>
      <c r="L45" s="4">
        <v>8</v>
      </c>
      <c r="M45" s="4"/>
      <c r="N45" s="4"/>
      <c r="O45" s="9">
        <f t="shared" si="1"/>
        <v>16</v>
      </c>
      <c r="P45" s="9">
        <f t="shared" si="2"/>
        <v>32</v>
      </c>
      <c r="Q45" s="9">
        <f t="shared" si="3"/>
        <v>32</v>
      </c>
      <c r="R45" s="9">
        <f t="shared" si="4"/>
        <v>32</v>
      </c>
      <c r="S45" s="9">
        <f t="shared" si="5"/>
        <v>32</v>
      </c>
      <c r="T45" s="9">
        <f t="shared" si="6"/>
        <v>32</v>
      </c>
      <c r="U45" s="9">
        <f t="shared" si="7"/>
        <v>32</v>
      </c>
    </row>
    <row r="46" spans="1:21">
      <c r="A46">
        <v>2</v>
      </c>
      <c r="B46">
        <v>11</v>
      </c>
      <c r="C46">
        <v>3</v>
      </c>
      <c r="D46">
        <v>24</v>
      </c>
      <c r="E46">
        <v>25</v>
      </c>
      <c r="F46">
        <v>2</v>
      </c>
      <c r="G46">
        <v>9</v>
      </c>
      <c r="H46">
        <v>9</v>
      </c>
      <c r="I46">
        <v>9</v>
      </c>
      <c r="J46">
        <v>9</v>
      </c>
      <c r="K46">
        <v>9</v>
      </c>
      <c r="L46" s="4">
        <v>9</v>
      </c>
      <c r="M46" s="4"/>
      <c r="N46" s="4"/>
      <c r="O46" s="9">
        <f t="shared" si="1"/>
        <v>8</v>
      </c>
      <c r="P46" s="9">
        <f t="shared" si="2"/>
        <v>36</v>
      </c>
      <c r="Q46" s="9">
        <f t="shared" si="3"/>
        <v>36</v>
      </c>
      <c r="R46" s="9">
        <f t="shared" si="4"/>
        <v>36</v>
      </c>
      <c r="S46" s="9">
        <f t="shared" si="5"/>
        <v>36</v>
      </c>
      <c r="T46" s="9">
        <f t="shared" si="6"/>
        <v>36</v>
      </c>
      <c r="U46" s="9">
        <f t="shared" si="7"/>
        <v>36</v>
      </c>
    </row>
    <row r="47" spans="1:21">
      <c r="A47">
        <v>3</v>
      </c>
      <c r="B47">
        <v>11</v>
      </c>
      <c r="C47">
        <v>3</v>
      </c>
      <c r="D47">
        <v>24</v>
      </c>
      <c r="E47">
        <v>25</v>
      </c>
      <c r="F47">
        <v>3</v>
      </c>
      <c r="G47">
        <v>7</v>
      </c>
      <c r="H47">
        <v>10</v>
      </c>
      <c r="I47">
        <v>10</v>
      </c>
      <c r="J47">
        <v>10</v>
      </c>
      <c r="K47">
        <v>10</v>
      </c>
      <c r="L47">
        <v>10</v>
      </c>
      <c r="O47" s="9">
        <f t="shared" si="1"/>
        <v>12</v>
      </c>
      <c r="P47" s="9">
        <f t="shared" si="2"/>
        <v>28</v>
      </c>
      <c r="Q47" s="9">
        <f t="shared" si="3"/>
        <v>40</v>
      </c>
      <c r="R47" s="9">
        <f t="shared" si="4"/>
        <v>40</v>
      </c>
      <c r="S47" s="9">
        <f t="shared" si="5"/>
        <v>40</v>
      </c>
      <c r="T47" s="9">
        <f t="shared" si="6"/>
        <v>40</v>
      </c>
      <c r="U47" s="9">
        <f t="shared" si="7"/>
        <v>40</v>
      </c>
    </row>
    <row r="48" spans="1:21">
      <c r="A48">
        <v>1</v>
      </c>
      <c r="B48">
        <v>11</v>
      </c>
      <c r="C48">
        <v>3</v>
      </c>
      <c r="D48">
        <v>48</v>
      </c>
      <c r="E48">
        <v>5</v>
      </c>
      <c r="F48">
        <v>0</v>
      </c>
      <c r="G48">
        <v>2</v>
      </c>
      <c r="H48">
        <v>4</v>
      </c>
      <c r="I48">
        <v>8</v>
      </c>
      <c r="J48">
        <v>11</v>
      </c>
      <c r="K48">
        <v>11</v>
      </c>
      <c r="L48" s="4">
        <v>11</v>
      </c>
      <c r="M48" s="4"/>
      <c r="N48" s="4"/>
      <c r="O48" s="9">
        <f t="shared" si="1"/>
        <v>0</v>
      </c>
      <c r="P48" s="9">
        <f t="shared" si="2"/>
        <v>8</v>
      </c>
      <c r="Q48" s="9">
        <f t="shared" si="3"/>
        <v>16</v>
      </c>
      <c r="R48" s="9">
        <f t="shared" si="4"/>
        <v>32</v>
      </c>
      <c r="S48" s="9">
        <f t="shared" si="5"/>
        <v>44</v>
      </c>
      <c r="T48" s="9">
        <f t="shared" si="6"/>
        <v>44</v>
      </c>
      <c r="U48" s="9">
        <f t="shared" si="7"/>
        <v>44</v>
      </c>
    </row>
    <row r="49" spans="1:21">
      <c r="A49">
        <v>2</v>
      </c>
      <c r="B49">
        <v>11</v>
      </c>
      <c r="C49">
        <v>3</v>
      </c>
      <c r="D49">
        <v>48</v>
      </c>
      <c r="E49">
        <v>5</v>
      </c>
      <c r="F49">
        <v>0</v>
      </c>
      <c r="G49">
        <v>1</v>
      </c>
      <c r="H49">
        <v>4</v>
      </c>
      <c r="I49">
        <v>8</v>
      </c>
      <c r="J49">
        <v>10</v>
      </c>
      <c r="K49">
        <v>10</v>
      </c>
      <c r="L49" s="4">
        <v>10</v>
      </c>
      <c r="M49" s="4"/>
      <c r="N49" s="4"/>
      <c r="O49" s="9">
        <f t="shared" si="1"/>
        <v>0</v>
      </c>
      <c r="P49" s="9">
        <f t="shared" si="2"/>
        <v>4</v>
      </c>
      <c r="Q49" s="9">
        <f t="shared" si="3"/>
        <v>16</v>
      </c>
      <c r="R49" s="9">
        <f t="shared" si="4"/>
        <v>32</v>
      </c>
      <c r="S49" s="9">
        <f t="shared" si="5"/>
        <v>40</v>
      </c>
      <c r="T49" s="9">
        <f t="shared" si="6"/>
        <v>40</v>
      </c>
      <c r="U49" s="9">
        <f t="shared" si="7"/>
        <v>40</v>
      </c>
    </row>
    <row r="50" spans="1:21">
      <c r="A50">
        <v>3</v>
      </c>
      <c r="B50">
        <v>11</v>
      </c>
      <c r="C50">
        <v>3</v>
      </c>
      <c r="D50">
        <v>48</v>
      </c>
      <c r="E50">
        <v>5</v>
      </c>
      <c r="F50">
        <v>0</v>
      </c>
      <c r="G50">
        <v>1</v>
      </c>
      <c r="H50">
        <v>5</v>
      </c>
      <c r="I50">
        <v>11</v>
      </c>
      <c r="J50">
        <v>11</v>
      </c>
      <c r="K50">
        <v>11</v>
      </c>
      <c r="L50" s="4">
        <v>11</v>
      </c>
      <c r="M50" s="4"/>
      <c r="N50" s="4"/>
      <c r="O50" s="9">
        <f t="shared" si="1"/>
        <v>0</v>
      </c>
      <c r="P50" s="9">
        <f t="shared" si="2"/>
        <v>4</v>
      </c>
      <c r="Q50" s="9">
        <f t="shared" si="3"/>
        <v>20</v>
      </c>
      <c r="R50" s="9">
        <f t="shared" si="4"/>
        <v>44</v>
      </c>
      <c r="S50" s="9">
        <f t="shared" si="5"/>
        <v>44</v>
      </c>
      <c r="T50" s="9">
        <f t="shared" si="6"/>
        <v>44</v>
      </c>
      <c r="U50" s="9">
        <f t="shared" si="7"/>
        <v>44</v>
      </c>
    </row>
    <row r="51" spans="1:21">
      <c r="A51">
        <v>1</v>
      </c>
      <c r="B51">
        <v>11</v>
      </c>
      <c r="C51">
        <v>3</v>
      </c>
      <c r="D51">
        <v>48</v>
      </c>
      <c r="E51">
        <v>15</v>
      </c>
      <c r="F51">
        <v>0</v>
      </c>
      <c r="G51">
        <v>4</v>
      </c>
      <c r="H51">
        <v>6</v>
      </c>
      <c r="I51">
        <v>13</v>
      </c>
      <c r="J51">
        <v>13</v>
      </c>
      <c r="K51">
        <v>13</v>
      </c>
      <c r="L51" s="4">
        <v>13</v>
      </c>
      <c r="M51" s="4"/>
      <c r="N51" s="4"/>
      <c r="O51" s="9">
        <f t="shared" si="1"/>
        <v>0</v>
      </c>
      <c r="P51" s="9">
        <f t="shared" si="2"/>
        <v>16</v>
      </c>
      <c r="Q51" s="9">
        <f t="shared" si="3"/>
        <v>24</v>
      </c>
      <c r="R51" s="9">
        <f t="shared" si="4"/>
        <v>52</v>
      </c>
      <c r="S51" s="9">
        <f t="shared" si="5"/>
        <v>52</v>
      </c>
      <c r="T51" s="9">
        <f t="shared" si="6"/>
        <v>52</v>
      </c>
      <c r="U51" s="9">
        <f t="shared" si="7"/>
        <v>52</v>
      </c>
    </row>
    <row r="52" spans="1:21">
      <c r="A52">
        <v>2</v>
      </c>
      <c r="B52">
        <v>11</v>
      </c>
      <c r="C52">
        <v>3</v>
      </c>
      <c r="D52">
        <v>48</v>
      </c>
      <c r="E52">
        <v>15</v>
      </c>
      <c r="F52">
        <v>0</v>
      </c>
      <c r="G52">
        <v>6</v>
      </c>
      <c r="H52">
        <v>8</v>
      </c>
      <c r="I52">
        <v>14</v>
      </c>
      <c r="J52">
        <v>14</v>
      </c>
      <c r="K52">
        <v>14</v>
      </c>
      <c r="L52" s="4">
        <v>14</v>
      </c>
      <c r="M52" s="4"/>
      <c r="N52" s="4"/>
      <c r="O52" s="9">
        <f t="shared" si="1"/>
        <v>0</v>
      </c>
      <c r="P52" s="9">
        <f t="shared" si="2"/>
        <v>24</v>
      </c>
      <c r="Q52" s="9">
        <f t="shared" si="3"/>
        <v>32</v>
      </c>
      <c r="R52" s="9">
        <f t="shared" si="4"/>
        <v>56</v>
      </c>
      <c r="S52" s="9">
        <f t="shared" si="5"/>
        <v>56</v>
      </c>
      <c r="T52" s="9">
        <f t="shared" si="6"/>
        <v>56</v>
      </c>
      <c r="U52" s="9">
        <f t="shared" si="7"/>
        <v>56</v>
      </c>
    </row>
    <row r="53" spans="1:21">
      <c r="A53">
        <v>3</v>
      </c>
      <c r="B53">
        <v>11</v>
      </c>
      <c r="C53">
        <v>3</v>
      </c>
      <c r="D53">
        <v>48</v>
      </c>
      <c r="E53">
        <v>15</v>
      </c>
      <c r="F53">
        <v>0</v>
      </c>
      <c r="G53">
        <v>5</v>
      </c>
      <c r="H53">
        <v>7</v>
      </c>
      <c r="I53">
        <v>11</v>
      </c>
      <c r="J53">
        <v>11</v>
      </c>
      <c r="K53">
        <v>11</v>
      </c>
      <c r="L53" s="4">
        <v>11</v>
      </c>
      <c r="M53" s="4"/>
      <c r="N53" s="4"/>
      <c r="O53" s="9">
        <f t="shared" si="1"/>
        <v>0</v>
      </c>
      <c r="P53" s="9">
        <f t="shared" si="2"/>
        <v>20</v>
      </c>
      <c r="Q53" s="9">
        <f t="shared" si="3"/>
        <v>28</v>
      </c>
      <c r="R53" s="9">
        <f t="shared" si="4"/>
        <v>44</v>
      </c>
      <c r="S53" s="9">
        <f t="shared" si="5"/>
        <v>44</v>
      </c>
      <c r="T53" s="9">
        <f t="shared" si="6"/>
        <v>44</v>
      </c>
      <c r="U53" s="9">
        <f t="shared" si="7"/>
        <v>44</v>
      </c>
    </row>
    <row r="54" spans="1:21">
      <c r="A54">
        <v>1</v>
      </c>
      <c r="B54">
        <v>11</v>
      </c>
      <c r="C54">
        <v>3</v>
      </c>
      <c r="D54">
        <v>48</v>
      </c>
      <c r="E54">
        <v>25</v>
      </c>
      <c r="F54">
        <v>0</v>
      </c>
      <c r="G54">
        <v>3</v>
      </c>
      <c r="H54">
        <v>5</v>
      </c>
      <c r="I54">
        <v>12</v>
      </c>
      <c r="J54">
        <v>13</v>
      </c>
      <c r="K54">
        <v>13</v>
      </c>
      <c r="L54" s="4">
        <v>13</v>
      </c>
      <c r="M54" s="4"/>
      <c r="N54" s="4"/>
      <c r="O54" s="9">
        <f t="shared" si="1"/>
        <v>0</v>
      </c>
      <c r="P54" s="9">
        <f t="shared" si="2"/>
        <v>12</v>
      </c>
      <c r="Q54" s="9">
        <f t="shared" si="3"/>
        <v>20</v>
      </c>
      <c r="R54" s="9">
        <f t="shared" si="4"/>
        <v>48</v>
      </c>
      <c r="S54" s="9">
        <f t="shared" si="5"/>
        <v>52</v>
      </c>
      <c r="T54" s="9">
        <f t="shared" si="6"/>
        <v>52</v>
      </c>
      <c r="U54" s="9">
        <f t="shared" si="7"/>
        <v>52</v>
      </c>
    </row>
    <row r="55" spans="1:21">
      <c r="A55">
        <v>2</v>
      </c>
      <c r="B55">
        <v>11</v>
      </c>
      <c r="C55">
        <v>3</v>
      </c>
      <c r="D55">
        <v>48</v>
      </c>
      <c r="E55">
        <v>25</v>
      </c>
      <c r="F55">
        <v>0</v>
      </c>
      <c r="G55">
        <v>3</v>
      </c>
      <c r="H55">
        <v>6</v>
      </c>
      <c r="I55">
        <v>10</v>
      </c>
      <c r="J55">
        <v>13</v>
      </c>
      <c r="K55">
        <v>13</v>
      </c>
      <c r="L55" s="4">
        <v>13</v>
      </c>
      <c r="M55" s="4"/>
      <c r="N55" s="4"/>
      <c r="O55" s="9">
        <f t="shared" si="1"/>
        <v>0</v>
      </c>
      <c r="P55" s="9">
        <f t="shared" si="2"/>
        <v>12</v>
      </c>
      <c r="Q55" s="9">
        <f t="shared" si="3"/>
        <v>24</v>
      </c>
      <c r="R55" s="9">
        <f t="shared" si="4"/>
        <v>40</v>
      </c>
      <c r="S55" s="9">
        <f t="shared" si="5"/>
        <v>52</v>
      </c>
      <c r="T55" s="9">
        <f t="shared" si="6"/>
        <v>52</v>
      </c>
      <c r="U55" s="9">
        <f t="shared" si="7"/>
        <v>52</v>
      </c>
    </row>
    <row r="56" spans="1:21">
      <c r="A56">
        <v>3</v>
      </c>
      <c r="B56">
        <v>11</v>
      </c>
      <c r="C56">
        <v>3</v>
      </c>
      <c r="D56">
        <v>48</v>
      </c>
      <c r="E56">
        <v>25</v>
      </c>
      <c r="F56">
        <v>0</v>
      </c>
      <c r="G56">
        <v>4</v>
      </c>
      <c r="H56">
        <v>8</v>
      </c>
      <c r="I56">
        <v>11</v>
      </c>
      <c r="J56">
        <v>11</v>
      </c>
      <c r="K56">
        <v>11</v>
      </c>
      <c r="L56" s="4">
        <v>11</v>
      </c>
      <c r="M56" s="4"/>
      <c r="N56" s="4"/>
      <c r="O56" s="9">
        <f t="shared" si="1"/>
        <v>0</v>
      </c>
      <c r="P56" s="9">
        <f t="shared" si="2"/>
        <v>16</v>
      </c>
      <c r="Q56" s="9">
        <f t="shared" si="3"/>
        <v>32</v>
      </c>
      <c r="R56" s="9">
        <f t="shared" si="4"/>
        <v>44</v>
      </c>
      <c r="S56" s="9">
        <f t="shared" si="5"/>
        <v>44</v>
      </c>
      <c r="T56" s="9">
        <f t="shared" si="6"/>
        <v>44</v>
      </c>
      <c r="U56" s="9">
        <f t="shared" si="7"/>
        <v>44</v>
      </c>
    </row>
    <row r="57" spans="1:21">
      <c r="A57">
        <v>1</v>
      </c>
      <c r="B57">
        <v>1</v>
      </c>
      <c r="C57">
        <v>1</v>
      </c>
      <c r="D57">
        <v>24</v>
      </c>
      <c r="E57">
        <v>5</v>
      </c>
      <c r="F57">
        <v>0</v>
      </c>
      <c r="G57">
        <v>4</v>
      </c>
      <c r="H57">
        <v>8</v>
      </c>
      <c r="I57">
        <v>8</v>
      </c>
      <c r="J57">
        <v>8</v>
      </c>
      <c r="K57">
        <v>8</v>
      </c>
      <c r="L57" s="4">
        <v>8</v>
      </c>
      <c r="M57" s="4"/>
      <c r="N57" s="4"/>
      <c r="O57" s="9">
        <f t="shared" si="1"/>
        <v>0</v>
      </c>
      <c r="P57" s="9">
        <f t="shared" si="2"/>
        <v>16</v>
      </c>
      <c r="Q57" s="9">
        <f t="shared" si="3"/>
        <v>32</v>
      </c>
      <c r="R57" s="9">
        <f t="shared" si="4"/>
        <v>32</v>
      </c>
      <c r="S57" s="9">
        <f t="shared" si="5"/>
        <v>32</v>
      </c>
      <c r="T57" s="9">
        <f t="shared" si="6"/>
        <v>32</v>
      </c>
      <c r="U57" s="9">
        <f t="shared" si="7"/>
        <v>32</v>
      </c>
    </row>
    <row r="58" spans="1:21">
      <c r="A58">
        <v>2</v>
      </c>
      <c r="B58">
        <v>1</v>
      </c>
      <c r="C58">
        <v>1</v>
      </c>
      <c r="D58">
        <v>24</v>
      </c>
      <c r="E58">
        <v>5</v>
      </c>
      <c r="F58">
        <v>0</v>
      </c>
      <c r="G58">
        <v>3</v>
      </c>
      <c r="H58">
        <v>9</v>
      </c>
      <c r="I58">
        <v>10</v>
      </c>
      <c r="J58">
        <v>10</v>
      </c>
      <c r="K58">
        <v>10</v>
      </c>
      <c r="L58" s="4">
        <v>10</v>
      </c>
      <c r="M58" s="4"/>
      <c r="N58" s="4"/>
      <c r="O58" s="9">
        <f t="shared" si="1"/>
        <v>0</v>
      </c>
      <c r="P58" s="9">
        <f t="shared" si="2"/>
        <v>12</v>
      </c>
      <c r="Q58" s="9">
        <f t="shared" si="3"/>
        <v>36</v>
      </c>
      <c r="R58" s="9">
        <f t="shared" si="4"/>
        <v>40</v>
      </c>
      <c r="S58" s="9">
        <f t="shared" si="5"/>
        <v>40</v>
      </c>
      <c r="T58" s="9">
        <f t="shared" si="6"/>
        <v>40</v>
      </c>
      <c r="U58" s="9">
        <f t="shared" si="7"/>
        <v>40</v>
      </c>
    </row>
    <row r="59" spans="1:21">
      <c r="A59">
        <v>3</v>
      </c>
      <c r="B59">
        <v>1</v>
      </c>
      <c r="C59">
        <v>1</v>
      </c>
      <c r="D59">
        <v>24</v>
      </c>
      <c r="E59">
        <v>5</v>
      </c>
      <c r="F59">
        <v>0</v>
      </c>
      <c r="G59">
        <v>2</v>
      </c>
      <c r="H59">
        <v>7</v>
      </c>
      <c r="I59">
        <v>11</v>
      </c>
      <c r="J59">
        <v>11</v>
      </c>
      <c r="K59">
        <v>11</v>
      </c>
      <c r="L59" s="4">
        <v>11</v>
      </c>
      <c r="M59" s="4"/>
      <c r="N59" s="4"/>
      <c r="O59" s="9">
        <f t="shared" si="1"/>
        <v>0</v>
      </c>
      <c r="P59" s="9">
        <f t="shared" si="2"/>
        <v>8</v>
      </c>
      <c r="Q59" s="9">
        <f t="shared" si="3"/>
        <v>28</v>
      </c>
      <c r="R59" s="9">
        <f t="shared" si="4"/>
        <v>44</v>
      </c>
      <c r="S59" s="9">
        <f t="shared" si="5"/>
        <v>44</v>
      </c>
      <c r="T59" s="9">
        <f t="shared" si="6"/>
        <v>44</v>
      </c>
      <c r="U59" s="9">
        <f t="shared" si="7"/>
        <v>44</v>
      </c>
    </row>
    <row r="60" spans="1:21">
      <c r="A60">
        <v>1</v>
      </c>
      <c r="B60">
        <v>1</v>
      </c>
      <c r="C60">
        <v>1</v>
      </c>
      <c r="D60">
        <v>24</v>
      </c>
      <c r="E60">
        <v>15</v>
      </c>
      <c r="F60">
        <v>0</v>
      </c>
      <c r="G60">
        <v>5</v>
      </c>
      <c r="H60">
        <v>8</v>
      </c>
      <c r="I60">
        <v>14</v>
      </c>
      <c r="J60">
        <v>14</v>
      </c>
      <c r="K60">
        <v>14</v>
      </c>
      <c r="L60" s="4">
        <v>14</v>
      </c>
      <c r="M60" s="4"/>
      <c r="N60" s="4"/>
      <c r="O60" s="9">
        <f t="shared" si="1"/>
        <v>0</v>
      </c>
      <c r="P60" s="9">
        <f t="shared" si="2"/>
        <v>20</v>
      </c>
      <c r="Q60" s="9">
        <f t="shared" si="3"/>
        <v>32</v>
      </c>
      <c r="R60" s="9">
        <f t="shared" si="4"/>
        <v>56</v>
      </c>
      <c r="S60" s="9">
        <f t="shared" si="5"/>
        <v>56</v>
      </c>
      <c r="T60" s="9">
        <f t="shared" si="6"/>
        <v>56</v>
      </c>
      <c r="U60" s="9">
        <f t="shared" si="7"/>
        <v>56</v>
      </c>
    </row>
    <row r="61" spans="1:21">
      <c r="A61">
        <v>2</v>
      </c>
      <c r="B61">
        <v>1</v>
      </c>
      <c r="C61">
        <v>1</v>
      </c>
      <c r="D61">
        <v>24</v>
      </c>
      <c r="E61">
        <v>15</v>
      </c>
      <c r="F61">
        <v>0</v>
      </c>
      <c r="G61">
        <v>2</v>
      </c>
      <c r="H61">
        <v>7</v>
      </c>
      <c r="I61">
        <v>13</v>
      </c>
      <c r="J61">
        <v>15</v>
      </c>
      <c r="K61">
        <v>15</v>
      </c>
      <c r="L61" s="4">
        <v>15</v>
      </c>
      <c r="M61" s="4"/>
      <c r="N61" s="4"/>
      <c r="O61" s="9">
        <f t="shared" si="1"/>
        <v>0</v>
      </c>
      <c r="P61" s="9">
        <f t="shared" si="2"/>
        <v>8</v>
      </c>
      <c r="Q61" s="9">
        <f t="shared" si="3"/>
        <v>28</v>
      </c>
      <c r="R61" s="9">
        <f t="shared" si="4"/>
        <v>52</v>
      </c>
      <c r="S61" s="9">
        <f t="shared" si="5"/>
        <v>60</v>
      </c>
      <c r="T61" s="9">
        <f t="shared" si="6"/>
        <v>60</v>
      </c>
      <c r="U61" s="9">
        <f t="shared" si="7"/>
        <v>60</v>
      </c>
    </row>
    <row r="62" spans="1:21">
      <c r="A62">
        <v>3</v>
      </c>
      <c r="B62">
        <v>1</v>
      </c>
      <c r="C62">
        <v>1</v>
      </c>
      <c r="D62">
        <v>24</v>
      </c>
      <c r="E62">
        <v>15</v>
      </c>
      <c r="F62">
        <v>0</v>
      </c>
      <c r="G62">
        <v>3</v>
      </c>
      <c r="H62">
        <v>8</v>
      </c>
      <c r="I62">
        <v>13</v>
      </c>
      <c r="J62">
        <v>13</v>
      </c>
      <c r="K62">
        <v>13</v>
      </c>
      <c r="L62" s="4">
        <v>13</v>
      </c>
      <c r="M62" s="4"/>
      <c r="N62" s="4"/>
      <c r="O62" s="9">
        <f t="shared" si="1"/>
        <v>0</v>
      </c>
      <c r="P62" s="9">
        <f t="shared" si="2"/>
        <v>12</v>
      </c>
      <c r="Q62" s="9">
        <f t="shared" si="3"/>
        <v>32</v>
      </c>
      <c r="R62" s="9">
        <f t="shared" si="4"/>
        <v>52</v>
      </c>
      <c r="S62" s="9">
        <f t="shared" si="5"/>
        <v>52</v>
      </c>
      <c r="T62" s="9">
        <f t="shared" si="6"/>
        <v>52</v>
      </c>
      <c r="U62" s="9">
        <f t="shared" si="7"/>
        <v>52</v>
      </c>
    </row>
    <row r="63" spans="1:21">
      <c r="A63">
        <v>1</v>
      </c>
      <c r="B63">
        <v>1</v>
      </c>
      <c r="C63">
        <v>1</v>
      </c>
      <c r="D63">
        <v>24</v>
      </c>
      <c r="E63">
        <v>25</v>
      </c>
      <c r="F63">
        <v>0</v>
      </c>
      <c r="G63">
        <v>4</v>
      </c>
      <c r="H63">
        <v>8</v>
      </c>
      <c r="I63">
        <v>12</v>
      </c>
      <c r="J63">
        <v>14</v>
      </c>
      <c r="K63">
        <v>14</v>
      </c>
      <c r="L63" s="4">
        <v>14</v>
      </c>
      <c r="M63" s="4"/>
      <c r="N63" s="4"/>
      <c r="O63" s="9">
        <f t="shared" si="1"/>
        <v>0</v>
      </c>
      <c r="P63" s="9">
        <f t="shared" si="2"/>
        <v>16</v>
      </c>
      <c r="Q63" s="9">
        <f t="shared" si="3"/>
        <v>32</v>
      </c>
      <c r="R63" s="9">
        <f t="shared" si="4"/>
        <v>48</v>
      </c>
      <c r="S63" s="9">
        <f t="shared" si="5"/>
        <v>56</v>
      </c>
      <c r="T63" s="9">
        <f t="shared" si="6"/>
        <v>56</v>
      </c>
      <c r="U63" s="9">
        <f t="shared" si="7"/>
        <v>56</v>
      </c>
    </row>
    <row r="64" spans="1:21">
      <c r="A64">
        <v>2</v>
      </c>
      <c r="B64">
        <v>1</v>
      </c>
      <c r="C64">
        <v>1</v>
      </c>
      <c r="D64">
        <v>24</v>
      </c>
      <c r="E64">
        <v>25</v>
      </c>
      <c r="F64">
        <v>0</v>
      </c>
      <c r="G64">
        <v>3</v>
      </c>
      <c r="H64">
        <v>8</v>
      </c>
      <c r="I64">
        <v>10</v>
      </c>
      <c r="J64">
        <v>12</v>
      </c>
      <c r="K64">
        <v>12</v>
      </c>
      <c r="L64" s="4">
        <v>12</v>
      </c>
      <c r="M64" s="4"/>
      <c r="N64" s="4"/>
      <c r="O64" s="9">
        <f t="shared" si="1"/>
        <v>0</v>
      </c>
      <c r="P64" s="9">
        <f t="shared" si="2"/>
        <v>12</v>
      </c>
      <c r="Q64" s="9">
        <f t="shared" si="3"/>
        <v>32</v>
      </c>
      <c r="R64" s="9">
        <f t="shared" si="4"/>
        <v>40</v>
      </c>
      <c r="S64" s="9">
        <f t="shared" si="5"/>
        <v>48</v>
      </c>
      <c r="T64" s="9">
        <f t="shared" si="6"/>
        <v>48</v>
      </c>
      <c r="U64" s="9">
        <f t="shared" si="7"/>
        <v>48</v>
      </c>
    </row>
    <row r="65" spans="1:21">
      <c r="A65">
        <v>3</v>
      </c>
      <c r="B65">
        <v>1</v>
      </c>
      <c r="C65">
        <v>1</v>
      </c>
      <c r="D65">
        <v>24</v>
      </c>
      <c r="E65">
        <v>25</v>
      </c>
      <c r="F65">
        <v>0</v>
      </c>
      <c r="G65">
        <v>2</v>
      </c>
      <c r="H65">
        <v>6</v>
      </c>
      <c r="I65">
        <v>9</v>
      </c>
      <c r="J65">
        <v>13</v>
      </c>
      <c r="K65">
        <v>13</v>
      </c>
      <c r="L65" s="4">
        <v>13</v>
      </c>
      <c r="M65" s="4"/>
      <c r="N65" s="4"/>
      <c r="O65" s="9">
        <f t="shared" si="1"/>
        <v>0</v>
      </c>
      <c r="P65" s="9">
        <f t="shared" si="2"/>
        <v>8</v>
      </c>
      <c r="Q65" s="9">
        <f t="shared" si="3"/>
        <v>24</v>
      </c>
      <c r="R65" s="9">
        <f t="shared" si="4"/>
        <v>36</v>
      </c>
      <c r="S65" s="9">
        <f t="shared" si="5"/>
        <v>52</v>
      </c>
      <c r="T65" s="9">
        <f t="shared" si="6"/>
        <v>52</v>
      </c>
      <c r="U65" s="9">
        <f t="shared" si="7"/>
        <v>52</v>
      </c>
    </row>
    <row r="66" spans="1:21">
      <c r="A66">
        <v>1</v>
      </c>
      <c r="B66">
        <v>1</v>
      </c>
      <c r="C66">
        <v>1</v>
      </c>
      <c r="D66">
        <v>48</v>
      </c>
      <c r="E66">
        <v>5</v>
      </c>
      <c r="F66">
        <v>0</v>
      </c>
      <c r="G66">
        <v>0</v>
      </c>
      <c r="H66">
        <v>5</v>
      </c>
      <c r="I66">
        <v>8</v>
      </c>
      <c r="J66">
        <v>11</v>
      </c>
      <c r="K66">
        <v>11</v>
      </c>
      <c r="L66" s="4">
        <v>11</v>
      </c>
      <c r="M66" s="4"/>
      <c r="N66" s="4"/>
      <c r="O66" s="9">
        <f t="shared" si="1"/>
        <v>0</v>
      </c>
      <c r="P66" s="9">
        <f t="shared" si="2"/>
        <v>0</v>
      </c>
      <c r="Q66" s="9">
        <f t="shared" si="3"/>
        <v>20</v>
      </c>
      <c r="R66" s="9">
        <f t="shared" si="4"/>
        <v>32</v>
      </c>
      <c r="S66" s="9">
        <f t="shared" si="5"/>
        <v>44</v>
      </c>
      <c r="T66" s="9">
        <f t="shared" si="6"/>
        <v>44</v>
      </c>
      <c r="U66" s="9">
        <f t="shared" si="7"/>
        <v>44</v>
      </c>
    </row>
    <row r="67" spans="1:21">
      <c r="A67">
        <v>2</v>
      </c>
      <c r="B67">
        <v>1</v>
      </c>
      <c r="C67">
        <v>1</v>
      </c>
      <c r="D67">
        <v>48</v>
      </c>
      <c r="E67">
        <v>5</v>
      </c>
      <c r="F67">
        <v>0</v>
      </c>
      <c r="G67">
        <v>0</v>
      </c>
      <c r="H67">
        <v>4</v>
      </c>
      <c r="I67">
        <v>9</v>
      </c>
      <c r="J67">
        <v>9</v>
      </c>
      <c r="K67">
        <v>9</v>
      </c>
      <c r="L67" s="4">
        <v>9</v>
      </c>
      <c r="M67" s="4"/>
      <c r="N67" s="4"/>
      <c r="O67" s="9">
        <f t="shared" si="1"/>
        <v>0</v>
      </c>
      <c r="P67" s="9">
        <f t="shared" si="2"/>
        <v>0</v>
      </c>
      <c r="Q67" s="9">
        <f t="shared" si="3"/>
        <v>16</v>
      </c>
      <c r="R67" s="9">
        <f t="shared" si="4"/>
        <v>36</v>
      </c>
      <c r="S67" s="9">
        <f t="shared" si="5"/>
        <v>36</v>
      </c>
      <c r="T67" s="9">
        <f t="shared" si="6"/>
        <v>36</v>
      </c>
      <c r="U67" s="9">
        <f t="shared" si="7"/>
        <v>36</v>
      </c>
    </row>
    <row r="68" spans="1:21">
      <c r="A68">
        <v>3</v>
      </c>
      <c r="B68">
        <v>1</v>
      </c>
      <c r="C68">
        <v>1</v>
      </c>
      <c r="D68">
        <v>48</v>
      </c>
      <c r="E68">
        <v>5</v>
      </c>
      <c r="F68">
        <v>0</v>
      </c>
      <c r="G68">
        <v>0</v>
      </c>
      <c r="H68">
        <v>6</v>
      </c>
      <c r="I68">
        <v>10</v>
      </c>
      <c r="J68">
        <v>10</v>
      </c>
      <c r="K68">
        <v>10</v>
      </c>
      <c r="L68" s="4">
        <v>10</v>
      </c>
      <c r="M68" s="4"/>
      <c r="N68" s="4"/>
      <c r="O68" s="9">
        <f t="shared" ref="O68:O110" si="8">F68*4</f>
        <v>0</v>
      </c>
      <c r="P68" s="9">
        <f t="shared" ref="P68:P110" si="9">G68*4</f>
        <v>0</v>
      </c>
      <c r="Q68" s="9">
        <f t="shared" ref="Q68:Q110" si="10">H68*4</f>
        <v>24</v>
      </c>
      <c r="R68" s="9">
        <f t="shared" ref="R68:R110" si="11">I68*4</f>
        <v>40</v>
      </c>
      <c r="S68" s="9">
        <f t="shared" ref="S68:S110" si="12">J68*4</f>
        <v>40</v>
      </c>
      <c r="T68" s="9">
        <f t="shared" ref="T68:T110" si="13">K68*4</f>
        <v>40</v>
      </c>
      <c r="U68" s="9">
        <f t="shared" ref="U68:U110" si="14">L68*4</f>
        <v>40</v>
      </c>
    </row>
    <row r="69" spans="1:21">
      <c r="A69">
        <v>1</v>
      </c>
      <c r="B69">
        <v>1</v>
      </c>
      <c r="C69">
        <v>1</v>
      </c>
      <c r="D69">
        <v>48</v>
      </c>
      <c r="E69">
        <v>15</v>
      </c>
      <c r="F69">
        <v>0</v>
      </c>
      <c r="G69">
        <v>0</v>
      </c>
      <c r="H69">
        <v>4</v>
      </c>
      <c r="I69">
        <v>8</v>
      </c>
      <c r="J69">
        <v>18</v>
      </c>
      <c r="K69">
        <v>18</v>
      </c>
      <c r="L69" s="4">
        <v>18</v>
      </c>
      <c r="M69" s="4"/>
      <c r="N69" s="4"/>
      <c r="O69" s="9">
        <f t="shared" si="8"/>
        <v>0</v>
      </c>
      <c r="P69" s="9">
        <f t="shared" si="9"/>
        <v>0</v>
      </c>
      <c r="Q69" s="9">
        <f t="shared" si="10"/>
        <v>16</v>
      </c>
      <c r="R69" s="9">
        <f t="shared" si="11"/>
        <v>32</v>
      </c>
      <c r="S69" s="9">
        <f t="shared" si="12"/>
        <v>72</v>
      </c>
      <c r="T69" s="9">
        <f t="shared" si="13"/>
        <v>72</v>
      </c>
      <c r="U69" s="9">
        <f t="shared" si="14"/>
        <v>72</v>
      </c>
    </row>
    <row r="70" spans="1:21">
      <c r="A70">
        <v>2</v>
      </c>
      <c r="B70">
        <v>1</v>
      </c>
      <c r="C70">
        <v>1</v>
      </c>
      <c r="D70">
        <v>48</v>
      </c>
      <c r="E70">
        <v>15</v>
      </c>
      <c r="F70">
        <v>0</v>
      </c>
      <c r="G70">
        <v>0</v>
      </c>
      <c r="H70">
        <v>4</v>
      </c>
      <c r="I70">
        <v>8</v>
      </c>
      <c r="J70">
        <v>16</v>
      </c>
      <c r="K70">
        <v>16</v>
      </c>
      <c r="L70" s="4">
        <v>16</v>
      </c>
      <c r="M70" s="4"/>
      <c r="N70" s="4"/>
      <c r="O70" s="9">
        <f t="shared" si="8"/>
        <v>0</v>
      </c>
      <c r="P70" s="9">
        <f t="shared" si="9"/>
        <v>0</v>
      </c>
      <c r="Q70" s="9">
        <f t="shared" si="10"/>
        <v>16</v>
      </c>
      <c r="R70" s="9">
        <f t="shared" si="11"/>
        <v>32</v>
      </c>
      <c r="S70" s="9">
        <f t="shared" si="12"/>
        <v>64</v>
      </c>
      <c r="T70" s="9">
        <f t="shared" si="13"/>
        <v>64</v>
      </c>
      <c r="U70" s="9">
        <f t="shared" si="14"/>
        <v>64</v>
      </c>
    </row>
    <row r="71" spans="1:21">
      <c r="A71">
        <v>3</v>
      </c>
      <c r="B71">
        <v>1</v>
      </c>
      <c r="C71">
        <v>1</v>
      </c>
      <c r="D71">
        <v>48</v>
      </c>
      <c r="E71">
        <v>15</v>
      </c>
      <c r="F71">
        <v>0</v>
      </c>
      <c r="G71">
        <v>0</v>
      </c>
      <c r="H71">
        <v>5</v>
      </c>
      <c r="I71">
        <v>9</v>
      </c>
      <c r="J71">
        <v>16</v>
      </c>
      <c r="K71">
        <v>16</v>
      </c>
      <c r="L71" s="4">
        <v>17</v>
      </c>
      <c r="M71" s="4"/>
      <c r="N71" s="4"/>
      <c r="O71" s="9">
        <f t="shared" si="8"/>
        <v>0</v>
      </c>
      <c r="P71" s="9">
        <f t="shared" si="9"/>
        <v>0</v>
      </c>
      <c r="Q71" s="9">
        <f t="shared" si="10"/>
        <v>20</v>
      </c>
      <c r="R71" s="9">
        <f t="shared" si="11"/>
        <v>36</v>
      </c>
      <c r="S71" s="9">
        <f t="shared" si="12"/>
        <v>64</v>
      </c>
      <c r="T71" s="9">
        <f t="shared" si="13"/>
        <v>64</v>
      </c>
      <c r="U71" s="9">
        <f t="shared" si="14"/>
        <v>68</v>
      </c>
    </row>
    <row r="72" spans="1:21">
      <c r="A72">
        <v>1</v>
      </c>
      <c r="B72">
        <v>1</v>
      </c>
      <c r="C72">
        <v>1</v>
      </c>
      <c r="D72">
        <v>48</v>
      </c>
      <c r="E72">
        <v>25</v>
      </c>
      <c r="F72">
        <v>0</v>
      </c>
      <c r="G72">
        <v>0</v>
      </c>
      <c r="H72">
        <v>4</v>
      </c>
      <c r="I72">
        <v>10</v>
      </c>
      <c r="J72">
        <v>13</v>
      </c>
      <c r="K72">
        <v>13</v>
      </c>
      <c r="L72" s="4">
        <v>13</v>
      </c>
      <c r="M72" s="4"/>
      <c r="N72" s="4"/>
      <c r="O72" s="9">
        <f t="shared" si="8"/>
        <v>0</v>
      </c>
      <c r="P72" s="9">
        <f t="shared" si="9"/>
        <v>0</v>
      </c>
      <c r="Q72" s="9">
        <f t="shared" si="10"/>
        <v>16</v>
      </c>
      <c r="R72" s="9">
        <f t="shared" si="11"/>
        <v>40</v>
      </c>
      <c r="S72" s="9">
        <f t="shared" si="12"/>
        <v>52</v>
      </c>
      <c r="T72" s="9">
        <f t="shared" si="13"/>
        <v>52</v>
      </c>
      <c r="U72" s="9">
        <f t="shared" si="14"/>
        <v>52</v>
      </c>
    </row>
    <row r="73" spans="1:21">
      <c r="A73">
        <v>2</v>
      </c>
      <c r="B73">
        <v>1</v>
      </c>
      <c r="C73">
        <v>1</v>
      </c>
      <c r="D73">
        <v>48</v>
      </c>
      <c r="E73">
        <v>25</v>
      </c>
      <c r="F73">
        <v>0</v>
      </c>
      <c r="G73">
        <v>0</v>
      </c>
      <c r="H73">
        <v>3</v>
      </c>
      <c r="I73">
        <v>9</v>
      </c>
      <c r="J73">
        <v>12</v>
      </c>
      <c r="K73">
        <v>12</v>
      </c>
      <c r="L73" s="4">
        <v>12</v>
      </c>
      <c r="M73" s="4"/>
      <c r="N73" s="4"/>
      <c r="O73" s="9">
        <f t="shared" si="8"/>
        <v>0</v>
      </c>
      <c r="P73" s="9">
        <f t="shared" si="9"/>
        <v>0</v>
      </c>
      <c r="Q73" s="9">
        <f t="shared" si="10"/>
        <v>12</v>
      </c>
      <c r="R73" s="9">
        <f t="shared" si="11"/>
        <v>36</v>
      </c>
      <c r="S73" s="9">
        <f t="shared" si="12"/>
        <v>48</v>
      </c>
      <c r="T73" s="9">
        <f t="shared" si="13"/>
        <v>48</v>
      </c>
      <c r="U73" s="9">
        <f t="shared" si="14"/>
        <v>48</v>
      </c>
    </row>
    <row r="74" spans="1:21">
      <c r="A74">
        <v>3</v>
      </c>
      <c r="B74">
        <v>1</v>
      </c>
      <c r="C74">
        <v>1</v>
      </c>
      <c r="D74">
        <v>48</v>
      </c>
      <c r="E74">
        <v>25</v>
      </c>
      <c r="F74">
        <v>0</v>
      </c>
      <c r="G74">
        <v>0</v>
      </c>
      <c r="H74">
        <v>0</v>
      </c>
      <c r="I74">
        <v>8</v>
      </c>
      <c r="J74">
        <v>12</v>
      </c>
      <c r="K74">
        <v>12</v>
      </c>
      <c r="L74" s="4">
        <v>12</v>
      </c>
      <c r="M74" s="4"/>
      <c r="N74" s="4"/>
      <c r="O74" s="9">
        <f t="shared" si="8"/>
        <v>0</v>
      </c>
      <c r="P74" s="9">
        <f t="shared" si="9"/>
        <v>0</v>
      </c>
      <c r="Q74" s="9">
        <f t="shared" si="10"/>
        <v>0</v>
      </c>
      <c r="R74" s="9">
        <f t="shared" si="11"/>
        <v>32</v>
      </c>
      <c r="S74" s="9">
        <f t="shared" si="12"/>
        <v>48</v>
      </c>
      <c r="T74" s="9">
        <f t="shared" si="13"/>
        <v>48</v>
      </c>
      <c r="U74" s="9">
        <f t="shared" si="14"/>
        <v>48</v>
      </c>
    </row>
    <row r="75" spans="1:21">
      <c r="A75">
        <v>1</v>
      </c>
      <c r="B75">
        <v>3</v>
      </c>
      <c r="C75">
        <v>2</v>
      </c>
      <c r="D75">
        <v>24</v>
      </c>
      <c r="E75">
        <v>5</v>
      </c>
      <c r="F75">
        <v>0</v>
      </c>
      <c r="G75">
        <v>5</v>
      </c>
      <c r="H75">
        <v>8</v>
      </c>
      <c r="I75">
        <v>14</v>
      </c>
      <c r="J75">
        <v>14</v>
      </c>
      <c r="K75">
        <v>14</v>
      </c>
      <c r="L75" s="4">
        <v>14</v>
      </c>
      <c r="M75" s="4"/>
      <c r="N75" s="4"/>
      <c r="O75" s="9">
        <f t="shared" si="8"/>
        <v>0</v>
      </c>
      <c r="P75" s="9">
        <f t="shared" si="9"/>
        <v>20</v>
      </c>
      <c r="Q75" s="9">
        <f t="shared" si="10"/>
        <v>32</v>
      </c>
      <c r="R75" s="9">
        <f t="shared" si="11"/>
        <v>56</v>
      </c>
      <c r="S75" s="9">
        <f t="shared" si="12"/>
        <v>56</v>
      </c>
      <c r="T75" s="9">
        <f t="shared" si="13"/>
        <v>56</v>
      </c>
      <c r="U75" s="9">
        <f t="shared" si="14"/>
        <v>56</v>
      </c>
    </row>
    <row r="76" spans="1:21">
      <c r="A76">
        <v>2</v>
      </c>
      <c r="B76">
        <v>3</v>
      </c>
      <c r="C76">
        <v>2</v>
      </c>
      <c r="D76">
        <v>24</v>
      </c>
      <c r="E76">
        <v>5</v>
      </c>
      <c r="F76">
        <v>0</v>
      </c>
      <c r="G76">
        <v>2</v>
      </c>
      <c r="H76">
        <v>7</v>
      </c>
      <c r="I76">
        <v>13</v>
      </c>
      <c r="J76">
        <v>13</v>
      </c>
      <c r="K76">
        <v>13</v>
      </c>
      <c r="L76" s="4">
        <v>13</v>
      </c>
      <c r="M76" s="4"/>
      <c r="N76" s="4"/>
      <c r="O76" s="9">
        <f t="shared" si="8"/>
        <v>0</v>
      </c>
      <c r="P76" s="9">
        <f t="shared" si="9"/>
        <v>8</v>
      </c>
      <c r="Q76" s="9">
        <f t="shared" si="10"/>
        <v>28</v>
      </c>
      <c r="R76" s="9">
        <f t="shared" si="11"/>
        <v>52</v>
      </c>
      <c r="S76" s="9">
        <f t="shared" si="12"/>
        <v>52</v>
      </c>
      <c r="T76" s="9">
        <f t="shared" si="13"/>
        <v>52</v>
      </c>
      <c r="U76" s="9">
        <f t="shared" si="14"/>
        <v>52</v>
      </c>
    </row>
    <row r="77" spans="1:21">
      <c r="A77">
        <v>3</v>
      </c>
      <c r="B77">
        <v>3</v>
      </c>
      <c r="C77">
        <v>2</v>
      </c>
      <c r="D77">
        <v>24</v>
      </c>
      <c r="E77">
        <v>5</v>
      </c>
      <c r="F77">
        <v>0</v>
      </c>
      <c r="G77">
        <v>4</v>
      </c>
      <c r="H77">
        <v>6</v>
      </c>
      <c r="I77">
        <v>12</v>
      </c>
      <c r="J77">
        <v>12</v>
      </c>
      <c r="K77">
        <v>12</v>
      </c>
      <c r="L77" s="4">
        <v>12</v>
      </c>
      <c r="M77" s="4"/>
      <c r="N77" s="4"/>
      <c r="O77" s="9">
        <f t="shared" si="8"/>
        <v>0</v>
      </c>
      <c r="P77" s="9">
        <f t="shared" si="9"/>
        <v>16</v>
      </c>
      <c r="Q77" s="9">
        <f t="shared" si="10"/>
        <v>24</v>
      </c>
      <c r="R77" s="9">
        <f t="shared" si="11"/>
        <v>48</v>
      </c>
      <c r="S77" s="9">
        <f t="shared" si="12"/>
        <v>48</v>
      </c>
      <c r="T77" s="9">
        <f t="shared" si="13"/>
        <v>48</v>
      </c>
      <c r="U77" s="9">
        <f t="shared" si="14"/>
        <v>48</v>
      </c>
    </row>
    <row r="78" spans="1:21">
      <c r="A78">
        <v>1</v>
      </c>
      <c r="B78">
        <v>3</v>
      </c>
      <c r="C78">
        <v>2</v>
      </c>
      <c r="D78">
        <v>24</v>
      </c>
      <c r="E78">
        <v>15</v>
      </c>
      <c r="F78">
        <v>0</v>
      </c>
      <c r="G78">
        <v>4</v>
      </c>
      <c r="H78">
        <v>6</v>
      </c>
      <c r="I78">
        <v>9</v>
      </c>
      <c r="J78">
        <v>112</v>
      </c>
      <c r="K78">
        <v>12</v>
      </c>
      <c r="L78" s="4">
        <v>12</v>
      </c>
      <c r="M78" s="4"/>
      <c r="N78" s="4"/>
      <c r="O78" s="9">
        <f t="shared" si="8"/>
        <v>0</v>
      </c>
      <c r="P78" s="9">
        <f t="shared" si="9"/>
        <v>16</v>
      </c>
      <c r="Q78" s="9">
        <f t="shared" si="10"/>
        <v>24</v>
      </c>
      <c r="R78" s="9">
        <f t="shared" si="11"/>
        <v>36</v>
      </c>
      <c r="S78" s="9">
        <f t="shared" si="12"/>
        <v>448</v>
      </c>
      <c r="T78" s="9">
        <f t="shared" si="13"/>
        <v>48</v>
      </c>
      <c r="U78" s="9">
        <f t="shared" si="14"/>
        <v>48</v>
      </c>
    </row>
    <row r="79" spans="1:21">
      <c r="A79">
        <v>2</v>
      </c>
      <c r="B79">
        <v>3</v>
      </c>
      <c r="C79">
        <v>2</v>
      </c>
      <c r="D79">
        <v>24</v>
      </c>
      <c r="E79">
        <v>15</v>
      </c>
      <c r="F79">
        <v>0</v>
      </c>
      <c r="G79">
        <v>1</v>
      </c>
      <c r="H79">
        <v>3</v>
      </c>
      <c r="I79">
        <v>8</v>
      </c>
      <c r="J79">
        <v>11</v>
      </c>
      <c r="K79">
        <v>11</v>
      </c>
      <c r="L79" s="4">
        <v>11</v>
      </c>
      <c r="M79" s="4"/>
      <c r="N79" s="4"/>
      <c r="O79" s="9">
        <f t="shared" si="8"/>
        <v>0</v>
      </c>
      <c r="P79" s="9">
        <f t="shared" si="9"/>
        <v>4</v>
      </c>
      <c r="Q79" s="9">
        <f t="shared" si="10"/>
        <v>12</v>
      </c>
      <c r="R79" s="9">
        <f t="shared" si="11"/>
        <v>32</v>
      </c>
      <c r="S79" s="9">
        <f t="shared" si="12"/>
        <v>44</v>
      </c>
      <c r="T79" s="9">
        <f t="shared" si="13"/>
        <v>44</v>
      </c>
      <c r="U79" s="9">
        <f t="shared" si="14"/>
        <v>44</v>
      </c>
    </row>
    <row r="80" spans="1:21">
      <c r="A80">
        <v>3</v>
      </c>
      <c r="B80">
        <v>3</v>
      </c>
      <c r="C80">
        <v>2</v>
      </c>
      <c r="D80">
        <v>24</v>
      </c>
      <c r="E80">
        <v>15</v>
      </c>
      <c r="F80">
        <v>0</v>
      </c>
      <c r="G80">
        <v>5</v>
      </c>
      <c r="H80">
        <v>8</v>
      </c>
      <c r="I80">
        <v>13</v>
      </c>
      <c r="J80">
        <v>13</v>
      </c>
      <c r="K80">
        <v>13</v>
      </c>
      <c r="L80" s="4">
        <v>13</v>
      </c>
      <c r="M80" s="4"/>
      <c r="N80" s="4"/>
      <c r="O80" s="9">
        <f t="shared" si="8"/>
        <v>0</v>
      </c>
      <c r="P80" s="9">
        <f t="shared" si="9"/>
        <v>20</v>
      </c>
      <c r="Q80" s="9">
        <f t="shared" si="10"/>
        <v>32</v>
      </c>
      <c r="R80" s="9">
        <f t="shared" si="11"/>
        <v>52</v>
      </c>
      <c r="S80" s="9">
        <f t="shared" si="12"/>
        <v>52</v>
      </c>
      <c r="T80" s="9">
        <f t="shared" si="13"/>
        <v>52</v>
      </c>
      <c r="U80" s="9">
        <f t="shared" si="14"/>
        <v>52</v>
      </c>
    </row>
    <row r="81" spans="1:21">
      <c r="A81">
        <v>1</v>
      </c>
      <c r="B81">
        <v>3</v>
      </c>
      <c r="C81">
        <v>2</v>
      </c>
      <c r="D81">
        <v>24</v>
      </c>
      <c r="E81">
        <v>25</v>
      </c>
      <c r="F81">
        <v>0</v>
      </c>
      <c r="G81">
        <v>4</v>
      </c>
      <c r="H81">
        <v>6</v>
      </c>
      <c r="I81">
        <v>7</v>
      </c>
      <c r="J81">
        <v>11</v>
      </c>
      <c r="K81">
        <v>11</v>
      </c>
      <c r="L81" s="4">
        <v>11</v>
      </c>
      <c r="M81" s="4"/>
      <c r="N81" s="4"/>
      <c r="O81" s="9">
        <f t="shared" si="8"/>
        <v>0</v>
      </c>
      <c r="P81" s="9">
        <f t="shared" si="9"/>
        <v>16</v>
      </c>
      <c r="Q81" s="9">
        <f t="shared" si="10"/>
        <v>24</v>
      </c>
      <c r="R81" s="9">
        <f t="shared" si="11"/>
        <v>28</v>
      </c>
      <c r="S81" s="9">
        <f t="shared" si="12"/>
        <v>44</v>
      </c>
      <c r="T81" s="9">
        <f t="shared" si="13"/>
        <v>44</v>
      </c>
      <c r="U81" s="9">
        <f t="shared" si="14"/>
        <v>44</v>
      </c>
    </row>
    <row r="82" spans="1:21">
      <c r="A82">
        <v>2</v>
      </c>
      <c r="B82">
        <v>3</v>
      </c>
      <c r="C82">
        <v>2</v>
      </c>
      <c r="D82">
        <v>24</v>
      </c>
      <c r="E82">
        <v>25</v>
      </c>
      <c r="F82">
        <v>0</v>
      </c>
      <c r="G82">
        <v>2</v>
      </c>
      <c r="H82">
        <v>5</v>
      </c>
      <c r="I82">
        <v>9</v>
      </c>
      <c r="J82">
        <v>12</v>
      </c>
      <c r="K82">
        <v>12</v>
      </c>
      <c r="L82" s="4">
        <v>12</v>
      </c>
      <c r="M82" s="4"/>
      <c r="N82" s="4"/>
      <c r="O82" s="9">
        <f t="shared" si="8"/>
        <v>0</v>
      </c>
      <c r="P82" s="9">
        <f t="shared" si="9"/>
        <v>8</v>
      </c>
      <c r="Q82" s="9">
        <f t="shared" si="10"/>
        <v>20</v>
      </c>
      <c r="R82" s="9">
        <f t="shared" si="11"/>
        <v>36</v>
      </c>
      <c r="S82" s="9">
        <f t="shared" si="12"/>
        <v>48</v>
      </c>
      <c r="T82" s="9">
        <f t="shared" si="13"/>
        <v>48</v>
      </c>
      <c r="U82" s="9">
        <f t="shared" si="14"/>
        <v>48</v>
      </c>
    </row>
    <row r="83" spans="1:21">
      <c r="A83">
        <v>3</v>
      </c>
      <c r="B83">
        <v>3</v>
      </c>
      <c r="C83">
        <v>2</v>
      </c>
      <c r="D83">
        <v>24</v>
      </c>
      <c r="E83">
        <v>25</v>
      </c>
      <c r="F83">
        <v>0</v>
      </c>
      <c r="G83">
        <v>2</v>
      </c>
      <c r="H83">
        <v>4</v>
      </c>
      <c r="I83">
        <v>7</v>
      </c>
      <c r="J83">
        <v>11</v>
      </c>
      <c r="K83">
        <v>11</v>
      </c>
      <c r="L83" s="4">
        <v>11</v>
      </c>
      <c r="M83" s="4"/>
      <c r="N83" s="4"/>
      <c r="O83" s="9">
        <f t="shared" si="8"/>
        <v>0</v>
      </c>
      <c r="P83" s="9">
        <f t="shared" si="9"/>
        <v>8</v>
      </c>
      <c r="Q83" s="9">
        <f t="shared" si="10"/>
        <v>16</v>
      </c>
      <c r="R83" s="9">
        <f t="shared" si="11"/>
        <v>28</v>
      </c>
      <c r="S83" s="9">
        <f t="shared" si="12"/>
        <v>44</v>
      </c>
      <c r="T83" s="9">
        <f t="shared" si="13"/>
        <v>44</v>
      </c>
      <c r="U83" s="9">
        <f t="shared" si="14"/>
        <v>44</v>
      </c>
    </row>
    <row r="84" spans="1:21">
      <c r="A84">
        <v>1</v>
      </c>
      <c r="B84">
        <v>3</v>
      </c>
      <c r="C84">
        <v>2</v>
      </c>
      <c r="D84">
        <v>48</v>
      </c>
      <c r="E84">
        <v>5</v>
      </c>
      <c r="F84">
        <v>0</v>
      </c>
      <c r="G84">
        <v>2</v>
      </c>
      <c r="H84">
        <v>4</v>
      </c>
      <c r="I84">
        <v>9</v>
      </c>
      <c r="J84">
        <v>10</v>
      </c>
      <c r="K84">
        <v>10</v>
      </c>
      <c r="L84" s="4">
        <v>10</v>
      </c>
      <c r="M84" s="4"/>
      <c r="N84" s="4"/>
      <c r="O84" s="9">
        <f t="shared" si="8"/>
        <v>0</v>
      </c>
      <c r="P84" s="9">
        <f t="shared" si="9"/>
        <v>8</v>
      </c>
      <c r="Q84" s="9">
        <f t="shared" si="10"/>
        <v>16</v>
      </c>
      <c r="R84" s="9">
        <f t="shared" si="11"/>
        <v>36</v>
      </c>
      <c r="S84" s="9">
        <f t="shared" si="12"/>
        <v>40</v>
      </c>
      <c r="T84" s="9">
        <f t="shared" si="13"/>
        <v>40</v>
      </c>
      <c r="U84" s="9">
        <f t="shared" si="14"/>
        <v>40</v>
      </c>
    </row>
    <row r="85" spans="1:21">
      <c r="A85">
        <v>2</v>
      </c>
      <c r="B85">
        <v>3</v>
      </c>
      <c r="C85">
        <v>2</v>
      </c>
      <c r="D85">
        <v>48</v>
      </c>
      <c r="E85">
        <v>5</v>
      </c>
      <c r="F85">
        <v>0</v>
      </c>
      <c r="G85">
        <v>3</v>
      </c>
      <c r="H85">
        <v>6</v>
      </c>
      <c r="I85">
        <v>10</v>
      </c>
      <c r="J85">
        <v>10</v>
      </c>
      <c r="K85">
        <v>10</v>
      </c>
      <c r="L85" s="4">
        <v>10</v>
      </c>
      <c r="M85" s="4"/>
      <c r="N85" s="4"/>
      <c r="O85" s="9">
        <f t="shared" si="8"/>
        <v>0</v>
      </c>
      <c r="P85" s="9">
        <f t="shared" si="9"/>
        <v>12</v>
      </c>
      <c r="Q85" s="9">
        <f t="shared" si="10"/>
        <v>24</v>
      </c>
      <c r="R85" s="9">
        <f t="shared" si="11"/>
        <v>40</v>
      </c>
      <c r="S85" s="9">
        <f t="shared" si="12"/>
        <v>40</v>
      </c>
      <c r="T85" s="9">
        <f t="shared" si="13"/>
        <v>40</v>
      </c>
      <c r="U85" s="9">
        <f t="shared" si="14"/>
        <v>40</v>
      </c>
    </row>
    <row r="86" spans="1:21">
      <c r="A86">
        <v>3</v>
      </c>
      <c r="B86">
        <v>3</v>
      </c>
      <c r="C86">
        <v>2</v>
      </c>
      <c r="D86">
        <v>48</v>
      </c>
      <c r="E86">
        <v>5</v>
      </c>
      <c r="F86">
        <v>0</v>
      </c>
      <c r="G86">
        <v>4</v>
      </c>
      <c r="H86">
        <v>7</v>
      </c>
      <c r="I86">
        <v>9</v>
      </c>
      <c r="J86">
        <v>10</v>
      </c>
      <c r="K86">
        <v>10</v>
      </c>
      <c r="L86" s="4">
        <v>9</v>
      </c>
      <c r="M86" s="4"/>
      <c r="N86" s="4"/>
      <c r="O86" s="9">
        <f t="shared" si="8"/>
        <v>0</v>
      </c>
      <c r="P86" s="9">
        <f t="shared" si="9"/>
        <v>16</v>
      </c>
      <c r="Q86" s="9">
        <f t="shared" si="10"/>
        <v>28</v>
      </c>
      <c r="R86" s="9">
        <f t="shared" si="11"/>
        <v>36</v>
      </c>
      <c r="S86" s="9">
        <f t="shared" si="12"/>
        <v>40</v>
      </c>
      <c r="T86" s="9">
        <f t="shared" si="13"/>
        <v>40</v>
      </c>
      <c r="U86" s="9">
        <f t="shared" si="14"/>
        <v>36</v>
      </c>
    </row>
    <row r="87" spans="1:21">
      <c r="A87">
        <v>1</v>
      </c>
      <c r="B87">
        <v>3</v>
      </c>
      <c r="C87">
        <v>2</v>
      </c>
      <c r="D87">
        <v>48</v>
      </c>
      <c r="E87">
        <v>15</v>
      </c>
      <c r="F87">
        <v>0</v>
      </c>
      <c r="G87">
        <v>0</v>
      </c>
      <c r="H87">
        <v>5</v>
      </c>
      <c r="I87">
        <v>8</v>
      </c>
      <c r="J87">
        <v>10</v>
      </c>
      <c r="K87">
        <v>10</v>
      </c>
      <c r="L87" s="4">
        <v>10</v>
      </c>
      <c r="M87" s="4"/>
      <c r="N87" s="4"/>
      <c r="O87" s="9">
        <f t="shared" si="8"/>
        <v>0</v>
      </c>
      <c r="P87" s="9">
        <f t="shared" si="9"/>
        <v>0</v>
      </c>
      <c r="Q87" s="9">
        <f t="shared" si="10"/>
        <v>20</v>
      </c>
      <c r="R87" s="9">
        <f t="shared" si="11"/>
        <v>32</v>
      </c>
      <c r="S87" s="9">
        <f t="shared" si="12"/>
        <v>40</v>
      </c>
      <c r="T87" s="9">
        <f t="shared" si="13"/>
        <v>40</v>
      </c>
      <c r="U87" s="9">
        <f t="shared" si="14"/>
        <v>40</v>
      </c>
    </row>
    <row r="88" spans="1:21">
      <c r="A88">
        <v>2</v>
      </c>
      <c r="B88">
        <v>3</v>
      </c>
      <c r="C88">
        <v>2</v>
      </c>
      <c r="D88">
        <v>48</v>
      </c>
      <c r="E88">
        <v>15</v>
      </c>
      <c r="F88">
        <v>0</v>
      </c>
      <c r="G88">
        <v>0</v>
      </c>
      <c r="H88">
        <v>3</v>
      </c>
      <c r="I88">
        <v>7</v>
      </c>
      <c r="J88">
        <v>10</v>
      </c>
      <c r="K88">
        <v>10</v>
      </c>
      <c r="L88" s="4">
        <v>10</v>
      </c>
      <c r="M88" s="4"/>
      <c r="N88" s="4"/>
      <c r="O88" s="9">
        <f t="shared" si="8"/>
        <v>0</v>
      </c>
      <c r="P88" s="9">
        <f t="shared" si="9"/>
        <v>0</v>
      </c>
      <c r="Q88" s="9">
        <f t="shared" si="10"/>
        <v>12</v>
      </c>
      <c r="R88" s="9">
        <f t="shared" si="11"/>
        <v>28</v>
      </c>
      <c r="S88" s="9">
        <f t="shared" si="12"/>
        <v>40</v>
      </c>
      <c r="T88" s="9">
        <f t="shared" si="13"/>
        <v>40</v>
      </c>
      <c r="U88" s="9">
        <f t="shared" si="14"/>
        <v>40</v>
      </c>
    </row>
    <row r="89" spans="1:21">
      <c r="A89">
        <v>3</v>
      </c>
      <c r="B89">
        <v>3</v>
      </c>
      <c r="C89">
        <v>2</v>
      </c>
      <c r="D89">
        <v>48</v>
      </c>
      <c r="E89">
        <v>15</v>
      </c>
      <c r="F89">
        <v>0</v>
      </c>
      <c r="G89">
        <v>0</v>
      </c>
      <c r="H89">
        <v>4</v>
      </c>
      <c r="I89">
        <v>7</v>
      </c>
      <c r="J89">
        <v>10</v>
      </c>
      <c r="K89">
        <v>10</v>
      </c>
      <c r="L89" s="4">
        <v>10</v>
      </c>
      <c r="M89" s="4"/>
      <c r="N89" s="4"/>
      <c r="O89" s="9">
        <f t="shared" si="8"/>
        <v>0</v>
      </c>
      <c r="P89" s="9">
        <f t="shared" si="9"/>
        <v>0</v>
      </c>
      <c r="Q89" s="9">
        <f t="shared" si="10"/>
        <v>16</v>
      </c>
      <c r="R89" s="9">
        <f t="shared" si="11"/>
        <v>28</v>
      </c>
      <c r="S89" s="9">
        <f t="shared" si="12"/>
        <v>40</v>
      </c>
      <c r="T89" s="9">
        <f t="shared" si="13"/>
        <v>40</v>
      </c>
      <c r="U89" s="9">
        <f t="shared" si="14"/>
        <v>40</v>
      </c>
    </row>
    <row r="90" spans="1:21">
      <c r="A90">
        <v>1</v>
      </c>
      <c r="B90">
        <v>3</v>
      </c>
      <c r="C90">
        <v>2</v>
      </c>
      <c r="D90">
        <v>48</v>
      </c>
      <c r="E90">
        <v>25</v>
      </c>
      <c r="F90">
        <v>0</v>
      </c>
      <c r="G90">
        <v>0</v>
      </c>
      <c r="H90">
        <v>3</v>
      </c>
      <c r="I90">
        <v>8</v>
      </c>
      <c r="J90">
        <v>10</v>
      </c>
      <c r="K90">
        <v>10</v>
      </c>
      <c r="L90" s="4">
        <v>10</v>
      </c>
      <c r="M90" s="4"/>
      <c r="N90" s="4"/>
      <c r="O90" s="9">
        <f t="shared" si="8"/>
        <v>0</v>
      </c>
      <c r="P90" s="9">
        <f t="shared" si="9"/>
        <v>0</v>
      </c>
      <c r="Q90" s="9">
        <f t="shared" si="10"/>
        <v>12</v>
      </c>
      <c r="R90" s="9">
        <f t="shared" si="11"/>
        <v>32</v>
      </c>
      <c r="S90" s="9">
        <f t="shared" si="12"/>
        <v>40</v>
      </c>
      <c r="T90" s="9">
        <f t="shared" si="13"/>
        <v>40</v>
      </c>
      <c r="U90" s="9">
        <f t="shared" si="14"/>
        <v>40</v>
      </c>
    </row>
    <row r="91" spans="1:21">
      <c r="A91">
        <v>2</v>
      </c>
      <c r="B91">
        <v>3</v>
      </c>
      <c r="C91">
        <v>2</v>
      </c>
      <c r="D91">
        <v>48</v>
      </c>
      <c r="E91">
        <v>25</v>
      </c>
      <c r="F91">
        <v>0</v>
      </c>
      <c r="G91">
        <v>0</v>
      </c>
      <c r="H91">
        <v>2</v>
      </c>
      <c r="I91">
        <v>5</v>
      </c>
      <c r="J91">
        <v>11</v>
      </c>
      <c r="K91">
        <v>11</v>
      </c>
      <c r="L91" s="4">
        <v>11</v>
      </c>
      <c r="M91" s="4"/>
      <c r="N91" s="4"/>
      <c r="O91" s="9">
        <f t="shared" si="8"/>
        <v>0</v>
      </c>
      <c r="P91" s="9">
        <f t="shared" si="9"/>
        <v>0</v>
      </c>
      <c r="Q91" s="9">
        <f t="shared" si="10"/>
        <v>8</v>
      </c>
      <c r="R91" s="9">
        <f t="shared" si="11"/>
        <v>20</v>
      </c>
      <c r="S91" s="9">
        <f t="shared" si="12"/>
        <v>44</v>
      </c>
      <c r="T91" s="9">
        <f t="shared" si="13"/>
        <v>44</v>
      </c>
      <c r="U91" s="9">
        <f t="shared" si="14"/>
        <v>44</v>
      </c>
    </row>
    <row r="92" spans="1:21">
      <c r="A92">
        <v>3</v>
      </c>
      <c r="B92">
        <v>3</v>
      </c>
      <c r="C92">
        <v>2</v>
      </c>
      <c r="D92">
        <v>48</v>
      </c>
      <c r="E92">
        <v>25</v>
      </c>
      <c r="F92">
        <v>0</v>
      </c>
      <c r="G92">
        <v>0</v>
      </c>
      <c r="H92">
        <v>3</v>
      </c>
      <c r="I92">
        <v>7</v>
      </c>
      <c r="J92">
        <v>12</v>
      </c>
      <c r="K92">
        <v>12</v>
      </c>
      <c r="L92" s="4">
        <v>12</v>
      </c>
      <c r="M92" s="4"/>
      <c r="N92" s="4"/>
      <c r="O92" s="9">
        <f t="shared" si="8"/>
        <v>0</v>
      </c>
      <c r="P92" s="9">
        <f t="shared" si="9"/>
        <v>0</v>
      </c>
      <c r="Q92" s="9">
        <f t="shared" si="10"/>
        <v>12</v>
      </c>
      <c r="R92" s="9">
        <f t="shared" si="11"/>
        <v>28</v>
      </c>
      <c r="S92" s="9">
        <f t="shared" si="12"/>
        <v>48</v>
      </c>
      <c r="T92" s="9">
        <f t="shared" si="13"/>
        <v>48</v>
      </c>
      <c r="U92" s="9">
        <f t="shared" si="14"/>
        <v>48</v>
      </c>
    </row>
    <row r="93" spans="1:21">
      <c r="A93">
        <v>1</v>
      </c>
      <c r="B93">
        <v>5</v>
      </c>
      <c r="C93">
        <v>3</v>
      </c>
      <c r="D93">
        <v>24</v>
      </c>
      <c r="E93">
        <v>5</v>
      </c>
      <c r="F93">
        <v>0</v>
      </c>
      <c r="G93">
        <v>4</v>
      </c>
      <c r="H93">
        <v>5</v>
      </c>
      <c r="I93">
        <v>12</v>
      </c>
      <c r="J93">
        <v>12</v>
      </c>
      <c r="K93">
        <v>12</v>
      </c>
      <c r="L93" s="4">
        <v>12</v>
      </c>
      <c r="M93" s="4"/>
      <c r="N93" s="4"/>
      <c r="O93" s="9">
        <f t="shared" si="8"/>
        <v>0</v>
      </c>
      <c r="P93" s="9">
        <f t="shared" si="9"/>
        <v>16</v>
      </c>
      <c r="Q93" s="9">
        <f t="shared" si="10"/>
        <v>20</v>
      </c>
      <c r="R93" s="9">
        <f t="shared" si="11"/>
        <v>48</v>
      </c>
      <c r="S93" s="9">
        <f t="shared" si="12"/>
        <v>48</v>
      </c>
      <c r="T93" s="9">
        <f t="shared" si="13"/>
        <v>48</v>
      </c>
      <c r="U93" s="9">
        <f t="shared" si="14"/>
        <v>48</v>
      </c>
    </row>
    <row r="94" spans="1:21">
      <c r="A94">
        <v>2</v>
      </c>
      <c r="B94">
        <v>5</v>
      </c>
      <c r="C94">
        <v>3</v>
      </c>
      <c r="D94">
        <v>24</v>
      </c>
      <c r="E94">
        <v>5</v>
      </c>
      <c r="F94">
        <v>0</v>
      </c>
      <c r="G94">
        <v>7</v>
      </c>
      <c r="H94">
        <v>10</v>
      </c>
      <c r="I94">
        <v>10</v>
      </c>
      <c r="J94">
        <v>10</v>
      </c>
      <c r="K94">
        <v>10</v>
      </c>
      <c r="L94" s="4">
        <v>10</v>
      </c>
      <c r="M94" s="4"/>
      <c r="N94" s="4"/>
      <c r="O94" s="9">
        <f t="shared" si="8"/>
        <v>0</v>
      </c>
      <c r="P94" s="9">
        <f t="shared" si="9"/>
        <v>28</v>
      </c>
      <c r="Q94" s="9">
        <f t="shared" si="10"/>
        <v>40</v>
      </c>
      <c r="R94" s="9">
        <f t="shared" si="11"/>
        <v>40</v>
      </c>
      <c r="S94" s="9">
        <f t="shared" si="12"/>
        <v>40</v>
      </c>
      <c r="T94" s="9">
        <f t="shared" si="13"/>
        <v>40</v>
      </c>
      <c r="U94" s="9">
        <f t="shared" si="14"/>
        <v>40</v>
      </c>
    </row>
    <row r="95" spans="1:21">
      <c r="A95">
        <v>3</v>
      </c>
      <c r="B95">
        <v>5</v>
      </c>
      <c r="C95">
        <v>3</v>
      </c>
      <c r="D95">
        <v>24</v>
      </c>
      <c r="E95">
        <v>5</v>
      </c>
      <c r="F95">
        <v>0</v>
      </c>
      <c r="G95">
        <v>5</v>
      </c>
      <c r="H95">
        <v>7</v>
      </c>
      <c r="I95">
        <v>9</v>
      </c>
      <c r="J95">
        <v>14</v>
      </c>
      <c r="K95">
        <v>14</v>
      </c>
      <c r="L95" s="4">
        <v>14</v>
      </c>
      <c r="M95" s="4"/>
      <c r="N95" s="4"/>
      <c r="O95" s="9">
        <f t="shared" si="8"/>
        <v>0</v>
      </c>
      <c r="P95" s="9">
        <f t="shared" si="9"/>
        <v>20</v>
      </c>
      <c r="Q95" s="9">
        <f t="shared" si="10"/>
        <v>28</v>
      </c>
      <c r="R95" s="9">
        <f t="shared" si="11"/>
        <v>36</v>
      </c>
      <c r="S95" s="9">
        <f t="shared" si="12"/>
        <v>56</v>
      </c>
      <c r="T95" s="9">
        <f t="shared" si="13"/>
        <v>56</v>
      </c>
      <c r="U95" s="9">
        <f t="shared" si="14"/>
        <v>56</v>
      </c>
    </row>
    <row r="96" spans="1:21">
      <c r="A96">
        <v>1</v>
      </c>
      <c r="B96">
        <v>5</v>
      </c>
      <c r="C96">
        <v>3</v>
      </c>
      <c r="D96">
        <v>24</v>
      </c>
      <c r="E96">
        <v>15</v>
      </c>
      <c r="F96">
        <v>0</v>
      </c>
      <c r="G96">
        <v>6</v>
      </c>
      <c r="H96">
        <v>10</v>
      </c>
      <c r="I96">
        <v>12</v>
      </c>
      <c r="J96">
        <v>13</v>
      </c>
      <c r="K96">
        <v>13</v>
      </c>
      <c r="L96" s="4">
        <v>13</v>
      </c>
      <c r="M96" s="4"/>
      <c r="N96" s="4"/>
      <c r="O96" s="9">
        <f t="shared" si="8"/>
        <v>0</v>
      </c>
      <c r="P96" s="9">
        <f t="shared" si="9"/>
        <v>24</v>
      </c>
      <c r="Q96" s="9">
        <f t="shared" si="10"/>
        <v>40</v>
      </c>
      <c r="R96" s="9">
        <f t="shared" si="11"/>
        <v>48</v>
      </c>
      <c r="S96" s="9">
        <f t="shared" si="12"/>
        <v>52</v>
      </c>
      <c r="T96" s="9">
        <f t="shared" si="13"/>
        <v>52</v>
      </c>
      <c r="U96" s="9">
        <f t="shared" si="14"/>
        <v>52</v>
      </c>
    </row>
    <row r="97" spans="1:21">
      <c r="A97">
        <v>2</v>
      </c>
      <c r="B97">
        <v>5</v>
      </c>
      <c r="C97">
        <v>3</v>
      </c>
      <c r="D97">
        <v>24</v>
      </c>
      <c r="E97">
        <v>15</v>
      </c>
      <c r="F97">
        <v>0</v>
      </c>
      <c r="G97">
        <v>8</v>
      </c>
      <c r="H97">
        <v>12</v>
      </c>
      <c r="I97">
        <v>12</v>
      </c>
      <c r="J97">
        <v>12</v>
      </c>
      <c r="K97">
        <v>12</v>
      </c>
      <c r="L97" s="4">
        <v>12</v>
      </c>
      <c r="M97" s="4"/>
      <c r="N97" s="4"/>
      <c r="O97" s="9">
        <f t="shared" si="8"/>
        <v>0</v>
      </c>
      <c r="P97" s="9">
        <f t="shared" si="9"/>
        <v>32</v>
      </c>
      <c r="Q97" s="9">
        <f t="shared" si="10"/>
        <v>48</v>
      </c>
      <c r="R97" s="9">
        <f t="shared" si="11"/>
        <v>48</v>
      </c>
      <c r="S97" s="9">
        <f t="shared" si="12"/>
        <v>48</v>
      </c>
      <c r="T97" s="9">
        <f t="shared" si="13"/>
        <v>48</v>
      </c>
      <c r="U97" s="9">
        <f t="shared" si="14"/>
        <v>48</v>
      </c>
    </row>
    <row r="98" spans="1:21">
      <c r="A98">
        <v>3</v>
      </c>
      <c r="B98">
        <v>5</v>
      </c>
      <c r="C98">
        <v>3</v>
      </c>
      <c r="D98">
        <v>24</v>
      </c>
      <c r="E98">
        <v>15</v>
      </c>
      <c r="F98">
        <v>0</v>
      </c>
      <c r="G98">
        <v>4</v>
      </c>
      <c r="H98">
        <v>9</v>
      </c>
      <c r="I98">
        <v>11</v>
      </c>
      <c r="J98">
        <v>15</v>
      </c>
      <c r="K98">
        <v>15</v>
      </c>
      <c r="L98" s="4">
        <v>15</v>
      </c>
      <c r="M98" s="4"/>
      <c r="N98" s="4"/>
      <c r="O98" s="9">
        <f t="shared" si="8"/>
        <v>0</v>
      </c>
      <c r="P98" s="9">
        <f t="shared" si="9"/>
        <v>16</v>
      </c>
      <c r="Q98" s="9">
        <f t="shared" si="10"/>
        <v>36</v>
      </c>
      <c r="R98" s="9">
        <f t="shared" si="11"/>
        <v>44</v>
      </c>
      <c r="S98" s="9">
        <f t="shared" si="12"/>
        <v>60</v>
      </c>
      <c r="T98" s="9">
        <f t="shared" si="13"/>
        <v>60</v>
      </c>
      <c r="U98" s="9">
        <f t="shared" si="14"/>
        <v>60</v>
      </c>
    </row>
    <row r="99" spans="1:21">
      <c r="A99">
        <v>1</v>
      </c>
      <c r="B99">
        <v>5</v>
      </c>
      <c r="C99">
        <v>3</v>
      </c>
      <c r="D99">
        <v>24</v>
      </c>
      <c r="E99">
        <v>25</v>
      </c>
      <c r="F99">
        <v>0</v>
      </c>
      <c r="G99">
        <v>4</v>
      </c>
      <c r="H99">
        <v>6</v>
      </c>
      <c r="I99">
        <v>10</v>
      </c>
      <c r="J99">
        <v>10</v>
      </c>
      <c r="K99">
        <v>10</v>
      </c>
      <c r="L99" s="4">
        <v>10</v>
      </c>
      <c r="M99" s="4"/>
      <c r="N99" s="4"/>
      <c r="O99" s="9">
        <f t="shared" si="8"/>
        <v>0</v>
      </c>
      <c r="P99" s="9">
        <f t="shared" si="9"/>
        <v>16</v>
      </c>
      <c r="Q99" s="9">
        <f t="shared" si="10"/>
        <v>24</v>
      </c>
      <c r="R99" s="9">
        <f t="shared" si="11"/>
        <v>40</v>
      </c>
      <c r="S99" s="9">
        <f t="shared" si="12"/>
        <v>40</v>
      </c>
      <c r="T99" s="9">
        <f t="shared" si="13"/>
        <v>40</v>
      </c>
      <c r="U99" s="9">
        <f t="shared" si="14"/>
        <v>40</v>
      </c>
    </row>
    <row r="100" spans="1:21">
      <c r="A100">
        <v>2</v>
      </c>
      <c r="B100">
        <v>5</v>
      </c>
      <c r="C100">
        <v>3</v>
      </c>
      <c r="D100">
        <v>24</v>
      </c>
      <c r="E100">
        <v>25</v>
      </c>
      <c r="F100">
        <v>0</v>
      </c>
      <c r="G100">
        <v>2</v>
      </c>
      <c r="H100">
        <v>7</v>
      </c>
      <c r="I100">
        <v>11</v>
      </c>
      <c r="J100">
        <v>13</v>
      </c>
      <c r="K100">
        <v>13</v>
      </c>
      <c r="L100" s="4">
        <v>13</v>
      </c>
      <c r="M100" s="4"/>
      <c r="N100" s="4"/>
      <c r="O100" s="9">
        <f t="shared" si="8"/>
        <v>0</v>
      </c>
      <c r="P100" s="9">
        <f t="shared" si="9"/>
        <v>8</v>
      </c>
      <c r="Q100" s="9">
        <f t="shared" si="10"/>
        <v>28</v>
      </c>
      <c r="R100" s="9">
        <f t="shared" si="11"/>
        <v>44</v>
      </c>
      <c r="S100" s="9">
        <f t="shared" si="12"/>
        <v>52</v>
      </c>
      <c r="T100" s="9">
        <f t="shared" si="13"/>
        <v>52</v>
      </c>
      <c r="U100" s="9">
        <f t="shared" si="14"/>
        <v>52</v>
      </c>
    </row>
    <row r="101" spans="1:21">
      <c r="A101">
        <v>3</v>
      </c>
      <c r="B101">
        <v>5</v>
      </c>
      <c r="C101">
        <v>3</v>
      </c>
      <c r="D101">
        <v>24</v>
      </c>
      <c r="E101">
        <v>25</v>
      </c>
      <c r="F101">
        <v>0</v>
      </c>
      <c r="G101">
        <v>5</v>
      </c>
      <c r="H101">
        <v>8</v>
      </c>
      <c r="I101">
        <v>11</v>
      </c>
      <c r="J101">
        <v>11</v>
      </c>
      <c r="K101">
        <v>11</v>
      </c>
      <c r="L101" s="4">
        <v>11</v>
      </c>
      <c r="M101" s="4"/>
      <c r="N101" s="4"/>
      <c r="O101" s="9">
        <f t="shared" si="8"/>
        <v>0</v>
      </c>
      <c r="P101" s="9">
        <f t="shared" si="9"/>
        <v>20</v>
      </c>
      <c r="Q101" s="9">
        <f t="shared" si="10"/>
        <v>32</v>
      </c>
      <c r="R101" s="9">
        <f t="shared" si="11"/>
        <v>44</v>
      </c>
      <c r="S101" s="9">
        <f t="shared" si="12"/>
        <v>44</v>
      </c>
      <c r="T101" s="9">
        <f t="shared" si="13"/>
        <v>44</v>
      </c>
      <c r="U101" s="9">
        <f t="shared" si="14"/>
        <v>44</v>
      </c>
    </row>
    <row r="102" spans="1:21">
      <c r="A102">
        <v>1</v>
      </c>
      <c r="B102">
        <v>5</v>
      </c>
      <c r="C102">
        <v>3</v>
      </c>
      <c r="D102">
        <v>48</v>
      </c>
      <c r="E102">
        <v>5</v>
      </c>
      <c r="F102">
        <v>0</v>
      </c>
      <c r="G102">
        <v>0</v>
      </c>
      <c r="H102">
        <v>6</v>
      </c>
      <c r="I102">
        <v>9</v>
      </c>
      <c r="J102">
        <v>18</v>
      </c>
      <c r="K102">
        <v>18</v>
      </c>
      <c r="L102" s="4">
        <v>18</v>
      </c>
      <c r="M102" s="4"/>
      <c r="N102" s="4"/>
      <c r="O102" s="9">
        <f t="shared" si="8"/>
        <v>0</v>
      </c>
      <c r="P102" s="9">
        <f t="shared" si="9"/>
        <v>0</v>
      </c>
      <c r="Q102" s="9">
        <f t="shared" si="10"/>
        <v>24</v>
      </c>
      <c r="R102" s="9">
        <f t="shared" si="11"/>
        <v>36</v>
      </c>
      <c r="S102" s="9">
        <f t="shared" si="12"/>
        <v>72</v>
      </c>
      <c r="T102" s="9">
        <f t="shared" si="13"/>
        <v>72</v>
      </c>
      <c r="U102" s="9">
        <f t="shared" si="14"/>
        <v>72</v>
      </c>
    </row>
    <row r="103" spans="1:21">
      <c r="A103">
        <v>2</v>
      </c>
      <c r="B103">
        <v>5</v>
      </c>
      <c r="C103">
        <v>3</v>
      </c>
      <c r="D103">
        <v>48</v>
      </c>
      <c r="E103">
        <v>5</v>
      </c>
      <c r="F103">
        <v>0</v>
      </c>
      <c r="G103">
        <v>0</v>
      </c>
      <c r="H103">
        <v>8</v>
      </c>
      <c r="I103">
        <v>12</v>
      </c>
      <c r="J103">
        <v>17</v>
      </c>
      <c r="K103">
        <v>17</v>
      </c>
      <c r="L103" s="4">
        <v>17</v>
      </c>
      <c r="M103" s="4"/>
      <c r="N103" s="4"/>
      <c r="O103" s="9">
        <f t="shared" si="8"/>
        <v>0</v>
      </c>
      <c r="P103" s="9">
        <f t="shared" si="9"/>
        <v>0</v>
      </c>
      <c r="Q103" s="9">
        <f t="shared" si="10"/>
        <v>32</v>
      </c>
      <c r="R103" s="9">
        <f t="shared" si="11"/>
        <v>48</v>
      </c>
      <c r="S103" s="9">
        <f t="shared" si="12"/>
        <v>68</v>
      </c>
      <c r="T103" s="9">
        <f t="shared" si="13"/>
        <v>68</v>
      </c>
      <c r="U103" s="9">
        <f t="shared" si="14"/>
        <v>68</v>
      </c>
    </row>
    <row r="104" spans="1:21">
      <c r="A104">
        <v>3</v>
      </c>
      <c r="B104">
        <v>5</v>
      </c>
      <c r="C104">
        <v>3</v>
      </c>
      <c r="D104">
        <v>48</v>
      </c>
      <c r="E104">
        <v>5</v>
      </c>
      <c r="F104">
        <v>0</v>
      </c>
      <c r="G104">
        <v>0</v>
      </c>
      <c r="H104">
        <v>7</v>
      </c>
      <c r="I104">
        <v>14</v>
      </c>
      <c r="J104">
        <v>16</v>
      </c>
      <c r="K104">
        <v>16</v>
      </c>
      <c r="L104" s="4">
        <v>16</v>
      </c>
      <c r="M104" s="4"/>
      <c r="N104" s="4"/>
      <c r="O104" s="9">
        <f t="shared" si="8"/>
        <v>0</v>
      </c>
      <c r="P104" s="9">
        <f t="shared" si="9"/>
        <v>0</v>
      </c>
      <c r="Q104" s="9">
        <f t="shared" si="10"/>
        <v>28</v>
      </c>
      <c r="R104" s="9">
        <f t="shared" si="11"/>
        <v>56</v>
      </c>
      <c r="S104" s="9">
        <f t="shared" si="12"/>
        <v>64</v>
      </c>
      <c r="T104" s="9">
        <f t="shared" si="13"/>
        <v>64</v>
      </c>
      <c r="U104" s="9">
        <f t="shared" si="14"/>
        <v>64</v>
      </c>
    </row>
    <row r="105" spans="1:21">
      <c r="A105">
        <v>1</v>
      </c>
      <c r="B105">
        <v>5</v>
      </c>
      <c r="C105">
        <v>3</v>
      </c>
      <c r="D105">
        <v>48</v>
      </c>
      <c r="E105">
        <v>15</v>
      </c>
      <c r="F105">
        <v>0</v>
      </c>
      <c r="G105">
        <v>0</v>
      </c>
      <c r="H105">
        <v>4</v>
      </c>
      <c r="I105">
        <v>10</v>
      </c>
      <c r="J105">
        <v>10</v>
      </c>
      <c r="K105">
        <v>10</v>
      </c>
      <c r="L105" s="4">
        <v>10</v>
      </c>
      <c r="M105" s="4"/>
      <c r="N105" s="4"/>
      <c r="O105" s="9">
        <f t="shared" si="8"/>
        <v>0</v>
      </c>
      <c r="P105" s="9">
        <f t="shared" si="9"/>
        <v>0</v>
      </c>
      <c r="Q105" s="9">
        <f t="shared" si="10"/>
        <v>16</v>
      </c>
      <c r="R105" s="9">
        <f t="shared" si="11"/>
        <v>40</v>
      </c>
      <c r="S105" s="9">
        <f t="shared" si="12"/>
        <v>40</v>
      </c>
      <c r="T105" s="9">
        <f t="shared" si="13"/>
        <v>40</v>
      </c>
      <c r="U105" s="9">
        <f t="shared" si="14"/>
        <v>40</v>
      </c>
    </row>
    <row r="106" spans="1:21">
      <c r="A106">
        <v>2</v>
      </c>
      <c r="B106">
        <v>5</v>
      </c>
      <c r="C106">
        <v>3</v>
      </c>
      <c r="D106">
        <v>48</v>
      </c>
      <c r="E106">
        <v>15</v>
      </c>
      <c r="F106">
        <v>0</v>
      </c>
      <c r="G106">
        <v>0</v>
      </c>
      <c r="H106">
        <v>5</v>
      </c>
      <c r="I106">
        <v>10</v>
      </c>
      <c r="J106">
        <v>12</v>
      </c>
      <c r="K106">
        <v>12</v>
      </c>
      <c r="L106" s="4">
        <v>12</v>
      </c>
      <c r="M106" s="4"/>
      <c r="N106" s="4"/>
      <c r="O106" s="9">
        <f t="shared" si="8"/>
        <v>0</v>
      </c>
      <c r="P106" s="9">
        <f t="shared" si="9"/>
        <v>0</v>
      </c>
      <c r="Q106" s="9">
        <f t="shared" si="10"/>
        <v>20</v>
      </c>
      <c r="R106" s="9">
        <f t="shared" si="11"/>
        <v>40</v>
      </c>
      <c r="S106" s="9">
        <f t="shared" si="12"/>
        <v>48</v>
      </c>
      <c r="T106" s="9">
        <f t="shared" si="13"/>
        <v>48</v>
      </c>
      <c r="U106" s="9">
        <f t="shared" si="14"/>
        <v>48</v>
      </c>
    </row>
    <row r="107" spans="1:21">
      <c r="A107">
        <v>3</v>
      </c>
      <c r="B107">
        <v>5</v>
      </c>
      <c r="C107">
        <v>3</v>
      </c>
      <c r="D107">
        <v>48</v>
      </c>
      <c r="E107">
        <v>15</v>
      </c>
      <c r="F107">
        <v>0</v>
      </c>
      <c r="G107">
        <v>0</v>
      </c>
      <c r="H107">
        <v>4</v>
      </c>
      <c r="I107">
        <v>9</v>
      </c>
      <c r="J107">
        <v>13</v>
      </c>
      <c r="K107">
        <v>13</v>
      </c>
      <c r="L107" s="4">
        <v>13</v>
      </c>
      <c r="M107" s="4"/>
      <c r="N107" s="4"/>
      <c r="O107" s="9">
        <f t="shared" si="8"/>
        <v>0</v>
      </c>
      <c r="P107" s="9">
        <f t="shared" si="9"/>
        <v>0</v>
      </c>
      <c r="Q107" s="9">
        <f t="shared" si="10"/>
        <v>16</v>
      </c>
      <c r="R107" s="9">
        <f t="shared" si="11"/>
        <v>36</v>
      </c>
      <c r="S107" s="9">
        <f t="shared" si="12"/>
        <v>52</v>
      </c>
      <c r="T107" s="9">
        <f t="shared" si="13"/>
        <v>52</v>
      </c>
      <c r="U107" s="9">
        <f t="shared" si="14"/>
        <v>52</v>
      </c>
    </row>
    <row r="108" spans="1:21">
      <c r="A108">
        <v>1</v>
      </c>
      <c r="B108">
        <v>5</v>
      </c>
      <c r="C108">
        <v>3</v>
      </c>
      <c r="D108">
        <v>48</v>
      </c>
      <c r="E108">
        <v>25</v>
      </c>
      <c r="F108">
        <v>0</v>
      </c>
      <c r="G108">
        <v>0</v>
      </c>
      <c r="H108">
        <v>5</v>
      </c>
      <c r="I108">
        <v>13</v>
      </c>
      <c r="J108">
        <v>13</v>
      </c>
      <c r="K108">
        <v>13</v>
      </c>
      <c r="L108" s="4">
        <v>13</v>
      </c>
      <c r="M108" s="4"/>
      <c r="N108" s="4"/>
      <c r="O108" s="9">
        <f t="shared" si="8"/>
        <v>0</v>
      </c>
      <c r="P108" s="9">
        <f t="shared" si="9"/>
        <v>0</v>
      </c>
      <c r="Q108" s="9">
        <f t="shared" si="10"/>
        <v>20</v>
      </c>
      <c r="R108" s="9">
        <f t="shared" si="11"/>
        <v>52</v>
      </c>
      <c r="S108" s="9">
        <f t="shared" si="12"/>
        <v>52</v>
      </c>
      <c r="T108" s="9">
        <f t="shared" si="13"/>
        <v>52</v>
      </c>
      <c r="U108" s="9">
        <f t="shared" si="14"/>
        <v>52</v>
      </c>
    </row>
    <row r="109" spans="1:21">
      <c r="A109">
        <v>2</v>
      </c>
      <c r="B109">
        <v>5</v>
      </c>
      <c r="C109">
        <v>3</v>
      </c>
      <c r="D109">
        <v>48</v>
      </c>
      <c r="E109">
        <v>25</v>
      </c>
      <c r="F109">
        <v>0</v>
      </c>
      <c r="G109">
        <v>0</v>
      </c>
      <c r="H109">
        <v>6</v>
      </c>
      <c r="I109">
        <v>12</v>
      </c>
      <c r="J109">
        <v>14</v>
      </c>
      <c r="K109">
        <v>14</v>
      </c>
      <c r="L109" s="4">
        <v>14</v>
      </c>
      <c r="M109" s="4"/>
      <c r="N109" s="4"/>
      <c r="O109" s="9">
        <f t="shared" si="8"/>
        <v>0</v>
      </c>
      <c r="P109" s="9">
        <f t="shared" si="9"/>
        <v>0</v>
      </c>
      <c r="Q109" s="9">
        <f t="shared" si="10"/>
        <v>24</v>
      </c>
      <c r="R109" s="9">
        <f t="shared" si="11"/>
        <v>48</v>
      </c>
      <c r="S109" s="9">
        <f t="shared" si="12"/>
        <v>56</v>
      </c>
      <c r="T109" s="9">
        <f t="shared" si="13"/>
        <v>56</v>
      </c>
      <c r="U109" s="9">
        <f t="shared" si="14"/>
        <v>56</v>
      </c>
    </row>
    <row r="110" spans="1:21">
      <c r="A110">
        <v>3</v>
      </c>
      <c r="B110">
        <v>5</v>
      </c>
      <c r="C110">
        <v>3</v>
      </c>
      <c r="D110">
        <v>48</v>
      </c>
      <c r="E110">
        <v>25</v>
      </c>
      <c r="F110">
        <v>0</v>
      </c>
      <c r="G110">
        <v>0</v>
      </c>
      <c r="H110">
        <v>4</v>
      </c>
      <c r="I110">
        <v>10</v>
      </c>
      <c r="J110">
        <v>12</v>
      </c>
      <c r="K110">
        <v>12</v>
      </c>
      <c r="L110" s="4">
        <v>12</v>
      </c>
      <c r="M110" s="4"/>
      <c r="N110" s="4"/>
      <c r="O110" s="9">
        <f t="shared" si="8"/>
        <v>0</v>
      </c>
      <c r="P110" s="9">
        <f t="shared" si="9"/>
        <v>0</v>
      </c>
      <c r="Q110" s="9">
        <f t="shared" si="10"/>
        <v>16</v>
      </c>
      <c r="R110" s="9">
        <f t="shared" si="11"/>
        <v>40</v>
      </c>
      <c r="S110" s="9">
        <f t="shared" si="12"/>
        <v>48</v>
      </c>
      <c r="T110" s="9">
        <f t="shared" si="13"/>
        <v>48</v>
      </c>
      <c r="U110" s="9">
        <f t="shared" si="14"/>
        <v>48</v>
      </c>
    </row>
    <row r="111" spans="1:21">
      <c r="L111" s="4"/>
      <c r="M111" s="4"/>
      <c r="N111" s="4"/>
    </row>
    <row r="112" spans="1:21">
      <c r="L112" s="4"/>
      <c r="M112" s="4"/>
      <c r="N112" s="4"/>
    </row>
    <row r="113" spans="12:14">
      <c r="L113" s="4"/>
      <c r="M113" s="4"/>
      <c r="N113" s="4"/>
    </row>
    <row r="114" spans="12:14">
      <c r="L114" s="4"/>
      <c r="M114" s="4"/>
      <c r="N114" s="4"/>
    </row>
    <row r="115" spans="12:14">
      <c r="L115" s="4"/>
      <c r="M115" s="4"/>
      <c r="N11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8"/>
  <sheetViews>
    <sheetView workbookViewId="0">
      <selection sqref="A1:XFD1"/>
    </sheetView>
  </sheetViews>
  <sheetFormatPr defaultRowHeight="15"/>
  <cols>
    <col min="15" max="15" width="14.42578125" bestFit="1" customWidth="1"/>
    <col min="19" max="20" width="9.140625" style="2"/>
  </cols>
  <sheetData>
    <row r="1" spans="1:24" s="14" customFormat="1">
      <c r="A1" s="14" t="s">
        <v>12</v>
      </c>
      <c r="D1" s="14" t="s">
        <v>13</v>
      </c>
      <c r="H1" s="14" t="s">
        <v>15</v>
      </c>
      <c r="J1" s="14" t="s">
        <v>14</v>
      </c>
    </row>
    <row r="2" spans="1:24" s="7" customFormat="1">
      <c r="A2" s="7" t="s">
        <v>22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42</v>
      </c>
      <c r="G2" s="7" t="s">
        <v>43</v>
      </c>
      <c r="H2" s="7" t="s">
        <v>44</v>
      </c>
      <c r="I2" s="7" t="s">
        <v>45</v>
      </c>
      <c r="J2" s="7" t="s">
        <v>23</v>
      </c>
      <c r="K2" s="7" t="s">
        <v>24</v>
      </c>
      <c r="L2" s="7" t="s">
        <v>25</v>
      </c>
      <c r="M2" s="7" t="s">
        <v>26</v>
      </c>
      <c r="N2" s="7" t="s">
        <v>27</v>
      </c>
      <c r="O2" s="7" t="s">
        <v>28</v>
      </c>
      <c r="P2" s="7" t="s">
        <v>29</v>
      </c>
      <c r="Q2" s="7" t="s">
        <v>30</v>
      </c>
      <c r="R2" s="7" t="s">
        <v>31</v>
      </c>
      <c r="S2" s="7" t="s">
        <v>32</v>
      </c>
      <c r="T2" s="7" t="s">
        <v>33</v>
      </c>
      <c r="U2" s="7" t="s">
        <v>59</v>
      </c>
      <c r="V2" s="7" t="s">
        <v>60</v>
      </c>
      <c r="W2" s="7" t="s">
        <v>61</v>
      </c>
      <c r="X2" s="7" t="s">
        <v>62</v>
      </c>
    </row>
    <row r="3" spans="1:24">
      <c r="A3">
        <v>1</v>
      </c>
      <c r="B3">
        <v>7</v>
      </c>
      <c r="C3">
        <v>1</v>
      </c>
      <c r="D3">
        <v>24</v>
      </c>
      <c r="E3" s="1">
        <v>5</v>
      </c>
      <c r="F3" s="10">
        <v>39.251419280385647</v>
      </c>
      <c r="G3" s="11">
        <v>2.0833333333333332E-2</v>
      </c>
      <c r="H3" s="12">
        <v>72</v>
      </c>
      <c r="I3">
        <v>48</v>
      </c>
      <c r="J3" s="5">
        <v>5.33</v>
      </c>
      <c r="K3" s="5">
        <v>2.33</v>
      </c>
      <c r="L3" s="5">
        <f>J3+K3</f>
        <v>7.66</v>
      </c>
      <c r="M3" s="5">
        <f>J3/K3</f>
        <v>2.2875536480686693</v>
      </c>
      <c r="N3">
        <v>10</v>
      </c>
      <c r="O3">
        <v>2</v>
      </c>
      <c r="P3">
        <v>8</v>
      </c>
      <c r="Q3">
        <v>0.02</v>
      </c>
      <c r="R3">
        <v>0.08</v>
      </c>
      <c r="S3" s="2">
        <f>Q3+R3</f>
        <v>0.1</v>
      </c>
      <c r="T3" s="2">
        <f>Q3/R3</f>
        <v>0.25</v>
      </c>
      <c r="U3">
        <v>2E-3</v>
      </c>
      <c r="V3">
        <v>6.0000000000000001E-3</v>
      </c>
      <c r="W3">
        <f>U3+V3</f>
        <v>8.0000000000000002E-3</v>
      </c>
      <c r="X3">
        <f>U3/V3</f>
        <v>0.33333333333333331</v>
      </c>
    </row>
    <row r="4" spans="1:24">
      <c r="A4">
        <v>2</v>
      </c>
      <c r="B4">
        <v>7</v>
      </c>
      <c r="C4">
        <v>1</v>
      </c>
      <c r="D4">
        <v>24</v>
      </c>
      <c r="E4" s="1">
        <v>5</v>
      </c>
      <c r="F4" s="10">
        <v>46.169627421464881</v>
      </c>
      <c r="G4" s="11">
        <v>3.1746031746031744E-2</v>
      </c>
      <c r="H4" s="12">
        <v>39.299999999999997</v>
      </c>
      <c r="I4">
        <v>31.5</v>
      </c>
      <c r="J4" s="5">
        <v>3.25</v>
      </c>
      <c r="K4" s="5">
        <v>2.23</v>
      </c>
      <c r="L4" s="5">
        <f>J4+K4</f>
        <v>5.48</v>
      </c>
      <c r="M4" s="5">
        <f>J4/K4</f>
        <v>1.4573991031390134</v>
      </c>
      <c r="N4">
        <v>13</v>
      </c>
      <c r="O4">
        <v>2</v>
      </c>
      <c r="P4">
        <v>11</v>
      </c>
      <c r="Q4">
        <v>0.01</v>
      </c>
      <c r="R4">
        <v>7.0000000000000007E-2</v>
      </c>
      <c r="S4" s="2">
        <f t="shared" ref="S4:S47" si="0">Q4+R4</f>
        <v>0.08</v>
      </c>
      <c r="T4" s="2">
        <f t="shared" ref="T4:T47" si="1">Q4/R4</f>
        <v>0.14285714285714285</v>
      </c>
      <c r="U4">
        <v>3.0000000000000001E-3</v>
      </c>
      <c r="V4">
        <v>4.0000000000000001E-3</v>
      </c>
      <c r="W4">
        <f t="shared" ref="W4:W11" si="2">U4+V4</f>
        <v>7.0000000000000001E-3</v>
      </c>
      <c r="X4">
        <v>0.36</v>
      </c>
    </row>
    <row r="5" spans="1:24">
      <c r="A5">
        <v>3</v>
      </c>
      <c r="B5">
        <v>7</v>
      </c>
      <c r="C5">
        <v>1</v>
      </c>
      <c r="D5">
        <v>24</v>
      </c>
      <c r="E5" s="1">
        <v>5</v>
      </c>
      <c r="F5" s="10">
        <v>41.575025476436231</v>
      </c>
      <c r="G5" s="11">
        <v>4.5454545454545456E-2</v>
      </c>
      <c r="H5" s="12">
        <v>43.000000000000007</v>
      </c>
      <c r="I5">
        <v>22</v>
      </c>
      <c r="J5" s="5">
        <v>4</v>
      </c>
      <c r="K5" s="5">
        <v>1.98</v>
      </c>
      <c r="L5" s="5">
        <f t="shared" ref="L5:L47" si="3">J5+K5</f>
        <v>5.98</v>
      </c>
      <c r="M5" s="5">
        <f t="shared" ref="M5:M47" si="4">J5/K5</f>
        <v>2.0202020202020203</v>
      </c>
      <c r="N5">
        <v>11</v>
      </c>
      <c r="O5">
        <v>4</v>
      </c>
      <c r="P5">
        <v>7</v>
      </c>
      <c r="Q5">
        <v>0.02</v>
      </c>
      <c r="R5">
        <v>0.08</v>
      </c>
      <c r="S5" s="2">
        <f t="shared" si="0"/>
        <v>0.1</v>
      </c>
      <c r="T5" s="2">
        <f t="shared" si="1"/>
        <v>0.25</v>
      </c>
      <c r="U5">
        <v>2E-3</v>
      </c>
      <c r="V5">
        <v>5.0000000000000001E-3</v>
      </c>
      <c r="W5">
        <f t="shared" si="2"/>
        <v>7.0000000000000001E-3</v>
      </c>
      <c r="X5">
        <f t="shared" ref="X5:X11" si="5">U5/V5</f>
        <v>0.4</v>
      </c>
    </row>
    <row r="6" spans="1:24">
      <c r="A6">
        <v>1</v>
      </c>
      <c r="B6">
        <v>7</v>
      </c>
      <c r="C6">
        <v>1</v>
      </c>
      <c r="D6">
        <v>24</v>
      </c>
      <c r="E6">
        <v>15</v>
      </c>
      <c r="F6" s="10">
        <v>43.876021885248946</v>
      </c>
      <c r="G6" s="11">
        <v>4.8611111111111119E-2</v>
      </c>
      <c r="H6" s="12">
        <v>38.125714285714288</v>
      </c>
      <c r="I6">
        <v>20.57</v>
      </c>
      <c r="J6" s="5">
        <f>16/3</f>
        <v>5.333333333333333</v>
      </c>
      <c r="K6" s="5">
        <f>8/3</f>
        <v>2.6666666666666665</v>
      </c>
      <c r="L6" s="5">
        <f t="shared" si="3"/>
        <v>8</v>
      </c>
      <c r="M6" s="5">
        <f t="shared" si="4"/>
        <v>2</v>
      </c>
      <c r="N6">
        <v>12</v>
      </c>
      <c r="O6">
        <v>3</v>
      </c>
      <c r="P6">
        <v>9</v>
      </c>
      <c r="Q6">
        <v>0.03</v>
      </c>
      <c r="R6">
        <v>0.09</v>
      </c>
      <c r="S6" s="2">
        <f t="shared" si="0"/>
        <v>0.12</v>
      </c>
      <c r="T6" s="2">
        <f t="shared" si="1"/>
        <v>0.33333333333333331</v>
      </c>
      <c r="U6">
        <v>1E-3</v>
      </c>
      <c r="V6">
        <v>0.01</v>
      </c>
      <c r="W6">
        <f t="shared" si="2"/>
        <v>1.0999999999999999E-2</v>
      </c>
      <c r="X6">
        <f t="shared" si="5"/>
        <v>0.1</v>
      </c>
    </row>
    <row r="7" spans="1:24">
      <c r="A7">
        <v>2</v>
      </c>
      <c r="B7">
        <v>7</v>
      </c>
      <c r="C7">
        <v>1</v>
      </c>
      <c r="D7">
        <v>24</v>
      </c>
      <c r="E7">
        <v>15</v>
      </c>
      <c r="F7" s="10">
        <v>36.888598593245597</v>
      </c>
      <c r="G7" s="11">
        <v>3.0303030303030304E-2</v>
      </c>
      <c r="H7" s="12">
        <v>54</v>
      </c>
      <c r="I7">
        <v>33</v>
      </c>
      <c r="J7" s="5">
        <v>4.5</v>
      </c>
      <c r="K7" s="5">
        <v>2.1111149999999999</v>
      </c>
      <c r="L7" s="5">
        <f t="shared" si="3"/>
        <v>6.6111149999999999</v>
      </c>
      <c r="M7" s="5">
        <f t="shared" si="4"/>
        <v>2.1315750207828565</v>
      </c>
      <c r="N7">
        <v>9</v>
      </c>
      <c r="O7">
        <v>2</v>
      </c>
      <c r="P7">
        <v>7</v>
      </c>
      <c r="Q7">
        <v>0.04</v>
      </c>
      <c r="R7">
        <v>7.0000000000000007E-2</v>
      </c>
      <c r="S7" s="2">
        <f t="shared" si="0"/>
        <v>0.11000000000000001</v>
      </c>
      <c r="T7" s="2">
        <f t="shared" si="1"/>
        <v>0.5714285714285714</v>
      </c>
      <c r="U7">
        <v>2E-3</v>
      </c>
      <c r="V7">
        <v>0.01</v>
      </c>
      <c r="W7">
        <f t="shared" si="2"/>
        <v>1.2E-2</v>
      </c>
      <c r="X7">
        <f t="shared" si="5"/>
        <v>0.2</v>
      </c>
    </row>
    <row r="8" spans="1:24">
      <c r="A8">
        <v>3</v>
      </c>
      <c r="B8">
        <v>7</v>
      </c>
      <c r="C8">
        <v>1</v>
      </c>
      <c r="D8">
        <v>24</v>
      </c>
      <c r="E8">
        <v>15</v>
      </c>
      <c r="F8" s="10">
        <v>39.251419280385647</v>
      </c>
      <c r="G8" s="11">
        <v>1.3888888888888888E-2</v>
      </c>
      <c r="H8" s="12">
        <v>67.2</v>
      </c>
      <c r="I8">
        <v>72</v>
      </c>
      <c r="J8" s="5">
        <v>4.8888883999999999</v>
      </c>
      <c r="K8" s="5">
        <v>2.564222</v>
      </c>
      <c r="L8" s="5">
        <f t="shared" si="3"/>
        <v>7.4531103999999999</v>
      </c>
      <c r="M8" s="5">
        <f t="shared" si="4"/>
        <v>1.9065776676122426</v>
      </c>
      <c r="N8">
        <v>10</v>
      </c>
      <c r="O8">
        <v>4</v>
      </c>
      <c r="P8">
        <v>6</v>
      </c>
      <c r="Q8">
        <v>0.03</v>
      </c>
      <c r="R8">
        <v>0.08</v>
      </c>
      <c r="S8" s="2">
        <f t="shared" si="0"/>
        <v>0.11</v>
      </c>
      <c r="T8" s="2">
        <f t="shared" si="1"/>
        <v>0.375</v>
      </c>
      <c r="U8">
        <v>2E-3</v>
      </c>
      <c r="V8">
        <v>0.01</v>
      </c>
      <c r="W8">
        <f t="shared" si="2"/>
        <v>1.2E-2</v>
      </c>
      <c r="X8">
        <f t="shared" si="5"/>
        <v>0.2</v>
      </c>
    </row>
    <row r="9" spans="1:24">
      <c r="A9">
        <v>1</v>
      </c>
      <c r="B9">
        <v>7</v>
      </c>
      <c r="C9">
        <v>1</v>
      </c>
      <c r="D9">
        <v>24</v>
      </c>
      <c r="E9">
        <v>25</v>
      </c>
      <c r="F9" s="10">
        <v>43.876021885248946</v>
      </c>
      <c r="G9" s="11">
        <v>2.7777777777777776E-2</v>
      </c>
      <c r="H9" s="12">
        <v>57.600000000000009</v>
      </c>
      <c r="I9">
        <v>36</v>
      </c>
      <c r="J9" s="5">
        <v>3.5680000000000001</v>
      </c>
      <c r="K9" s="5">
        <v>2.1349999999999998</v>
      </c>
      <c r="L9" s="5">
        <f t="shared" si="3"/>
        <v>5.7029999999999994</v>
      </c>
      <c r="M9" s="5">
        <f t="shared" si="4"/>
        <v>1.6711943793911008</v>
      </c>
      <c r="N9">
        <v>12</v>
      </c>
      <c r="O9">
        <v>3</v>
      </c>
      <c r="P9">
        <v>9</v>
      </c>
      <c r="Q9">
        <v>0.02</v>
      </c>
      <c r="R9">
        <v>0.05</v>
      </c>
      <c r="S9" s="2">
        <f t="shared" si="0"/>
        <v>7.0000000000000007E-2</v>
      </c>
      <c r="T9" s="2">
        <f t="shared" si="1"/>
        <v>0.39999999999999997</v>
      </c>
      <c r="U9">
        <v>2E-3</v>
      </c>
      <c r="V9">
        <v>7.0000000000000001E-3</v>
      </c>
      <c r="W9">
        <f t="shared" si="2"/>
        <v>9.0000000000000011E-3</v>
      </c>
      <c r="X9">
        <v>0.26</v>
      </c>
    </row>
    <row r="10" spans="1:24">
      <c r="A10">
        <v>2</v>
      </c>
      <c r="B10">
        <v>7</v>
      </c>
      <c r="C10">
        <v>1</v>
      </c>
      <c r="D10">
        <v>24</v>
      </c>
      <c r="E10">
        <v>25</v>
      </c>
      <c r="F10" s="10">
        <v>39.251419280385647</v>
      </c>
      <c r="G10" s="11">
        <v>4.1666666666666664E-2</v>
      </c>
      <c r="H10" s="12">
        <v>43.2</v>
      </c>
      <c r="I10">
        <v>24</v>
      </c>
      <c r="J10" s="5">
        <v>3.4119999999999999</v>
      </c>
      <c r="K10" s="5">
        <v>2.4510000000000001</v>
      </c>
      <c r="L10" s="5">
        <f t="shared" si="3"/>
        <v>5.8629999999999995</v>
      </c>
      <c r="M10" s="5">
        <f t="shared" si="4"/>
        <v>1.3920848633210934</v>
      </c>
      <c r="N10">
        <v>10</v>
      </c>
      <c r="O10">
        <v>2</v>
      </c>
      <c r="P10">
        <v>8</v>
      </c>
      <c r="Q10">
        <v>0.01</v>
      </c>
      <c r="R10">
        <v>0.04</v>
      </c>
      <c r="S10" s="2">
        <f t="shared" si="0"/>
        <v>0.05</v>
      </c>
      <c r="T10" s="2">
        <f t="shared" si="1"/>
        <v>0.25</v>
      </c>
      <c r="U10">
        <v>2E-3</v>
      </c>
      <c r="V10">
        <v>8.0000000000000002E-3</v>
      </c>
      <c r="W10">
        <f t="shared" si="2"/>
        <v>0.01</v>
      </c>
      <c r="X10">
        <f t="shared" si="5"/>
        <v>0.25</v>
      </c>
    </row>
    <row r="11" spans="1:24">
      <c r="A11">
        <v>3</v>
      </c>
      <c r="B11">
        <v>7</v>
      </c>
      <c r="C11">
        <v>1</v>
      </c>
      <c r="D11">
        <v>24</v>
      </c>
      <c r="E11">
        <v>25</v>
      </c>
      <c r="F11" s="10">
        <v>39.251419280385647</v>
      </c>
      <c r="G11" s="11">
        <v>0.05</v>
      </c>
      <c r="H11" s="12">
        <v>56</v>
      </c>
      <c r="I11">
        <v>20</v>
      </c>
      <c r="J11" s="5">
        <v>3.3342000000000001</v>
      </c>
      <c r="K11" s="5">
        <v>1.9923999999999999</v>
      </c>
      <c r="L11" s="5">
        <f t="shared" si="3"/>
        <v>5.3266</v>
      </c>
      <c r="M11" s="5">
        <f t="shared" si="4"/>
        <v>1.6734591447500502</v>
      </c>
      <c r="N11">
        <v>10</v>
      </c>
      <c r="O11">
        <v>1</v>
      </c>
      <c r="P11">
        <v>9</v>
      </c>
      <c r="Q11">
        <v>0.01</v>
      </c>
      <c r="R11">
        <v>0.04</v>
      </c>
      <c r="S11" s="2">
        <f t="shared" si="0"/>
        <v>0.05</v>
      </c>
      <c r="T11" s="2">
        <f t="shared" si="1"/>
        <v>0.25</v>
      </c>
      <c r="U11">
        <v>2E-3</v>
      </c>
      <c r="V11">
        <v>8.0000000000000002E-3</v>
      </c>
      <c r="W11">
        <f t="shared" si="2"/>
        <v>0.01</v>
      </c>
      <c r="X11">
        <f t="shared" si="5"/>
        <v>0.25</v>
      </c>
    </row>
    <row r="12" spans="1:24">
      <c r="A12">
        <v>1</v>
      </c>
      <c r="B12">
        <v>7</v>
      </c>
      <c r="C12">
        <v>1</v>
      </c>
      <c r="D12">
        <v>48</v>
      </c>
      <c r="E12">
        <v>5</v>
      </c>
      <c r="F12" s="10">
        <v>41.575025476436231</v>
      </c>
      <c r="G12" s="11">
        <v>0.02</v>
      </c>
      <c r="H12" s="12">
        <v>38.319999999999993</v>
      </c>
      <c r="I12">
        <v>50</v>
      </c>
      <c r="J12" s="5">
        <v>0</v>
      </c>
      <c r="K12" s="5">
        <v>0</v>
      </c>
      <c r="L12" s="5">
        <v>0</v>
      </c>
      <c r="M12" s="5">
        <v>0</v>
      </c>
      <c r="N12">
        <v>11</v>
      </c>
      <c r="O12">
        <v>0</v>
      </c>
      <c r="P12">
        <v>11</v>
      </c>
      <c r="Q12">
        <v>0</v>
      </c>
      <c r="R12">
        <v>0</v>
      </c>
      <c r="S12" s="2">
        <v>0</v>
      </c>
      <c r="T12" s="2">
        <v>0</v>
      </c>
      <c r="U12">
        <v>0</v>
      </c>
      <c r="V12">
        <v>0</v>
      </c>
      <c r="W12">
        <v>0</v>
      </c>
      <c r="X12">
        <v>0</v>
      </c>
    </row>
    <row r="13" spans="1:24">
      <c r="A13">
        <v>2</v>
      </c>
      <c r="B13">
        <v>7</v>
      </c>
      <c r="C13">
        <v>1</v>
      </c>
      <c r="D13">
        <v>48</v>
      </c>
      <c r="E13">
        <v>5</v>
      </c>
      <c r="F13" s="10">
        <v>36.888598593245597</v>
      </c>
      <c r="G13" s="11">
        <v>1.984126984126984E-2</v>
      </c>
      <c r="H13" s="12">
        <v>38.280000000000008</v>
      </c>
      <c r="I13">
        <v>50.4</v>
      </c>
      <c r="J13" s="5">
        <v>0</v>
      </c>
      <c r="K13" s="5">
        <v>0</v>
      </c>
      <c r="L13" s="5">
        <v>0</v>
      </c>
      <c r="M13" s="5">
        <v>0</v>
      </c>
      <c r="N13">
        <v>9</v>
      </c>
      <c r="O13">
        <v>0</v>
      </c>
      <c r="P13">
        <v>9</v>
      </c>
      <c r="Q13">
        <v>0</v>
      </c>
      <c r="R13">
        <v>0</v>
      </c>
      <c r="S13" s="2">
        <v>0</v>
      </c>
      <c r="T13" s="2">
        <v>0</v>
      </c>
      <c r="U13">
        <v>0</v>
      </c>
      <c r="V13">
        <v>0</v>
      </c>
      <c r="W13">
        <v>0</v>
      </c>
      <c r="X13">
        <v>0</v>
      </c>
    </row>
    <row r="14" spans="1:24">
      <c r="A14">
        <v>3</v>
      </c>
      <c r="B14">
        <v>7</v>
      </c>
      <c r="C14">
        <v>1</v>
      </c>
      <c r="D14">
        <v>48</v>
      </c>
      <c r="E14">
        <v>5</v>
      </c>
      <c r="F14" s="10">
        <v>34.46737547842136</v>
      </c>
      <c r="G14" s="11">
        <v>2.5000000000000001E-2</v>
      </c>
      <c r="H14" s="12">
        <v>35.200000000000003</v>
      </c>
      <c r="I14">
        <v>40</v>
      </c>
      <c r="J14" s="5">
        <v>0</v>
      </c>
      <c r="K14" s="5">
        <v>0</v>
      </c>
      <c r="L14" s="5">
        <v>0</v>
      </c>
      <c r="M14" s="5">
        <v>0</v>
      </c>
      <c r="N14">
        <v>8</v>
      </c>
      <c r="O14">
        <v>0</v>
      </c>
      <c r="P14">
        <v>8</v>
      </c>
      <c r="Q14">
        <v>0</v>
      </c>
      <c r="R14">
        <v>0</v>
      </c>
      <c r="S14" s="2">
        <v>0</v>
      </c>
      <c r="T14" s="2">
        <v>0</v>
      </c>
      <c r="U14">
        <v>0</v>
      </c>
      <c r="V14">
        <v>0</v>
      </c>
      <c r="W14">
        <v>0</v>
      </c>
      <c r="X14">
        <v>0</v>
      </c>
    </row>
    <row r="15" spans="1:24">
      <c r="A15">
        <v>1</v>
      </c>
      <c r="B15">
        <v>7</v>
      </c>
      <c r="C15">
        <v>1</v>
      </c>
      <c r="D15">
        <v>48</v>
      </c>
      <c r="E15">
        <v>15</v>
      </c>
      <c r="F15" s="10">
        <v>41.575025476436231</v>
      </c>
      <c r="G15" s="11">
        <v>1.4492753623188406E-2</v>
      </c>
      <c r="H15" s="12">
        <v>69.600000000000009</v>
      </c>
      <c r="I15">
        <v>69</v>
      </c>
      <c r="J15" s="5">
        <v>0</v>
      </c>
      <c r="K15" s="5">
        <v>0</v>
      </c>
      <c r="L15" s="5">
        <v>0</v>
      </c>
      <c r="M15" s="5">
        <v>0</v>
      </c>
      <c r="N15">
        <v>11</v>
      </c>
      <c r="O15">
        <v>0</v>
      </c>
      <c r="P15">
        <v>11</v>
      </c>
      <c r="Q15">
        <v>0</v>
      </c>
      <c r="R15">
        <v>0</v>
      </c>
      <c r="S15" s="2">
        <v>0</v>
      </c>
      <c r="T15" s="2">
        <v>0</v>
      </c>
      <c r="U15">
        <v>0</v>
      </c>
      <c r="V15">
        <v>0</v>
      </c>
      <c r="W15">
        <v>0</v>
      </c>
      <c r="X15">
        <v>0</v>
      </c>
    </row>
    <row r="16" spans="1:24">
      <c r="A16">
        <v>2</v>
      </c>
      <c r="B16">
        <v>7</v>
      </c>
      <c r="C16">
        <v>1</v>
      </c>
      <c r="D16">
        <v>48</v>
      </c>
      <c r="E16">
        <v>15</v>
      </c>
      <c r="F16" s="10">
        <v>43.876021885248946</v>
      </c>
      <c r="G16" s="11">
        <v>1.6666666666666666E-2</v>
      </c>
      <c r="H16" s="12">
        <v>52.800000000000004</v>
      </c>
      <c r="I16">
        <v>60</v>
      </c>
      <c r="J16" s="5">
        <v>0</v>
      </c>
      <c r="K16" s="5">
        <v>0</v>
      </c>
      <c r="L16" s="5">
        <v>0</v>
      </c>
      <c r="M16" s="5">
        <v>0</v>
      </c>
      <c r="N16">
        <v>12</v>
      </c>
      <c r="O16">
        <v>0</v>
      </c>
      <c r="P16">
        <v>12</v>
      </c>
      <c r="Q16">
        <v>0</v>
      </c>
      <c r="R16">
        <v>0</v>
      </c>
      <c r="S16" s="2">
        <v>0</v>
      </c>
      <c r="T16" s="2">
        <v>0</v>
      </c>
      <c r="U16">
        <v>0</v>
      </c>
      <c r="V16">
        <v>0</v>
      </c>
      <c r="W16">
        <v>0</v>
      </c>
      <c r="X16">
        <v>0</v>
      </c>
    </row>
    <row r="17" spans="1:24">
      <c r="A17">
        <v>3</v>
      </c>
      <c r="B17">
        <v>7</v>
      </c>
      <c r="C17">
        <v>1</v>
      </c>
      <c r="D17">
        <v>48</v>
      </c>
      <c r="E17">
        <v>15</v>
      </c>
      <c r="F17" s="10">
        <v>36.888598593245597</v>
      </c>
      <c r="G17" s="11">
        <v>1.8518518518518517E-2</v>
      </c>
      <c r="H17" s="12">
        <v>59.4</v>
      </c>
      <c r="I17">
        <v>54</v>
      </c>
      <c r="J17" s="5">
        <v>0</v>
      </c>
      <c r="K17" s="5">
        <v>0</v>
      </c>
      <c r="L17" s="5">
        <v>0</v>
      </c>
      <c r="M17" s="5">
        <v>0</v>
      </c>
      <c r="N17">
        <v>9</v>
      </c>
      <c r="O17">
        <v>0</v>
      </c>
      <c r="P17">
        <v>9</v>
      </c>
      <c r="Q17">
        <v>0</v>
      </c>
      <c r="R17">
        <v>0</v>
      </c>
      <c r="S17" s="2">
        <v>0</v>
      </c>
      <c r="T17" s="2">
        <v>0</v>
      </c>
      <c r="U17">
        <v>0</v>
      </c>
      <c r="V17">
        <v>0</v>
      </c>
      <c r="W17">
        <v>0</v>
      </c>
      <c r="X17">
        <v>0</v>
      </c>
    </row>
    <row r="18" spans="1:24">
      <c r="A18">
        <v>1</v>
      </c>
      <c r="B18">
        <v>7</v>
      </c>
      <c r="C18">
        <v>1</v>
      </c>
      <c r="D18">
        <v>48</v>
      </c>
      <c r="E18">
        <v>25</v>
      </c>
      <c r="F18" s="10">
        <v>39.251419280385647</v>
      </c>
      <c r="G18" s="11">
        <v>2.0833333333333332E-2</v>
      </c>
      <c r="H18" s="12">
        <v>38.400000000000006</v>
      </c>
      <c r="I18">
        <v>48</v>
      </c>
      <c r="J18" s="5">
        <v>0</v>
      </c>
      <c r="K18" s="5">
        <v>0</v>
      </c>
      <c r="L18" s="5">
        <v>0</v>
      </c>
      <c r="M18" s="5">
        <v>0</v>
      </c>
      <c r="N18">
        <v>10</v>
      </c>
      <c r="O18">
        <v>0</v>
      </c>
      <c r="P18">
        <v>10</v>
      </c>
      <c r="Q18">
        <v>0</v>
      </c>
      <c r="R18">
        <v>0</v>
      </c>
      <c r="S18" s="2">
        <v>0</v>
      </c>
      <c r="T18" s="2">
        <v>0</v>
      </c>
      <c r="U18">
        <v>0</v>
      </c>
      <c r="V18">
        <v>0</v>
      </c>
      <c r="W18">
        <v>0</v>
      </c>
      <c r="X18">
        <v>0</v>
      </c>
    </row>
    <row r="19" spans="1:24">
      <c r="A19">
        <v>2</v>
      </c>
      <c r="B19">
        <v>7</v>
      </c>
      <c r="C19">
        <v>1</v>
      </c>
      <c r="D19">
        <v>48</v>
      </c>
      <c r="E19">
        <v>25</v>
      </c>
      <c r="F19" s="10">
        <v>41.575025476436231</v>
      </c>
      <c r="G19" s="11">
        <v>2.3333333333333331E-2</v>
      </c>
      <c r="H19" s="12">
        <v>43.428571428571431</v>
      </c>
      <c r="I19">
        <v>42</v>
      </c>
      <c r="J19" s="5">
        <v>0</v>
      </c>
      <c r="K19" s="5">
        <v>0</v>
      </c>
      <c r="L19" s="5">
        <v>0</v>
      </c>
      <c r="M19" s="5">
        <v>0</v>
      </c>
      <c r="N19">
        <v>11</v>
      </c>
      <c r="O19">
        <v>0</v>
      </c>
      <c r="P19">
        <v>11</v>
      </c>
      <c r="Q19">
        <v>0</v>
      </c>
      <c r="R19">
        <v>0</v>
      </c>
      <c r="S19" s="2">
        <v>0</v>
      </c>
      <c r="T19" s="2">
        <v>0</v>
      </c>
      <c r="U19">
        <v>0</v>
      </c>
      <c r="V19">
        <v>0</v>
      </c>
      <c r="W19">
        <v>0</v>
      </c>
      <c r="X19">
        <v>0</v>
      </c>
    </row>
    <row r="20" spans="1:24">
      <c r="A20">
        <v>3</v>
      </c>
      <c r="B20">
        <v>7</v>
      </c>
      <c r="C20">
        <v>1</v>
      </c>
      <c r="D20">
        <v>48</v>
      </c>
      <c r="E20">
        <v>25</v>
      </c>
      <c r="F20" s="10">
        <v>41.575025476436231</v>
      </c>
      <c r="G20" s="11">
        <v>1.9230769230769232E-2</v>
      </c>
      <c r="H20" s="12">
        <v>57.92</v>
      </c>
      <c r="I20">
        <v>52</v>
      </c>
      <c r="J20" s="5">
        <v>0</v>
      </c>
      <c r="K20" s="5">
        <v>0</v>
      </c>
      <c r="L20" s="5">
        <v>0</v>
      </c>
      <c r="M20" s="5">
        <v>0</v>
      </c>
      <c r="N20">
        <v>11</v>
      </c>
      <c r="O20">
        <v>0</v>
      </c>
      <c r="P20">
        <v>11</v>
      </c>
      <c r="Q20">
        <v>0</v>
      </c>
      <c r="R20">
        <v>0</v>
      </c>
      <c r="S20" s="2">
        <v>0</v>
      </c>
      <c r="T20" s="2">
        <v>0</v>
      </c>
      <c r="U20">
        <v>0</v>
      </c>
      <c r="V20">
        <v>0</v>
      </c>
      <c r="W20">
        <v>0</v>
      </c>
      <c r="X20">
        <v>0</v>
      </c>
    </row>
    <row r="21" spans="1:24">
      <c r="A21">
        <v>1</v>
      </c>
      <c r="B21">
        <v>9</v>
      </c>
      <c r="C21">
        <v>2</v>
      </c>
      <c r="D21">
        <v>24</v>
      </c>
      <c r="E21">
        <v>5</v>
      </c>
      <c r="F21" s="10">
        <v>48.470623830277589</v>
      </c>
      <c r="G21" s="11">
        <v>2.3437499999999997E-2</v>
      </c>
      <c r="H21" s="12">
        <v>63.466666666666654</v>
      </c>
      <c r="I21">
        <v>42.67</v>
      </c>
      <c r="J21" s="5">
        <v>2.2450000000000001</v>
      </c>
      <c r="K21" s="5">
        <v>1.32</v>
      </c>
      <c r="L21" s="5">
        <f t="shared" si="3"/>
        <v>3.5650000000000004</v>
      </c>
      <c r="M21" s="5">
        <f t="shared" si="4"/>
        <v>1.7007575757575757</v>
      </c>
      <c r="N21">
        <v>14</v>
      </c>
      <c r="O21">
        <v>8</v>
      </c>
      <c r="P21">
        <v>6</v>
      </c>
      <c r="Q21">
        <v>0.04</v>
      </c>
      <c r="R21">
        <v>0.05</v>
      </c>
      <c r="S21" s="2">
        <f t="shared" si="0"/>
        <v>0.09</v>
      </c>
      <c r="T21" s="2">
        <f t="shared" si="1"/>
        <v>0.79999999999999993</v>
      </c>
      <c r="U21">
        <v>1E-3</v>
      </c>
      <c r="V21">
        <v>2E-3</v>
      </c>
      <c r="W21">
        <f t="shared" ref="W21:W29" si="6">U21+V21</f>
        <v>3.0000000000000001E-3</v>
      </c>
      <c r="X21">
        <f t="shared" ref="X21:X29" si="7">U21/V21</f>
        <v>0.5</v>
      </c>
    </row>
    <row r="22" spans="1:24">
      <c r="A22">
        <v>2</v>
      </c>
      <c r="B22">
        <v>9</v>
      </c>
      <c r="C22">
        <v>2</v>
      </c>
      <c r="D22">
        <v>24</v>
      </c>
      <c r="E22">
        <v>5</v>
      </c>
      <c r="F22" s="10">
        <v>41.575025476436231</v>
      </c>
      <c r="G22" s="11">
        <v>3.3333333333333333E-2</v>
      </c>
      <c r="H22" s="12">
        <v>41</v>
      </c>
      <c r="I22">
        <v>30</v>
      </c>
      <c r="J22" s="5">
        <v>2.64</v>
      </c>
      <c r="K22" s="5">
        <v>1.55</v>
      </c>
      <c r="L22" s="5">
        <f t="shared" si="3"/>
        <v>4.1900000000000004</v>
      </c>
      <c r="M22" s="5">
        <f t="shared" si="4"/>
        <v>1.703225806451613</v>
      </c>
      <c r="N22">
        <v>11</v>
      </c>
      <c r="O22">
        <v>5</v>
      </c>
      <c r="P22">
        <v>8</v>
      </c>
      <c r="Q22">
        <v>0.03</v>
      </c>
      <c r="R22">
        <v>0.04</v>
      </c>
      <c r="S22" s="2">
        <f t="shared" si="0"/>
        <v>7.0000000000000007E-2</v>
      </c>
      <c r="T22" s="2">
        <f t="shared" si="1"/>
        <v>0.75</v>
      </c>
      <c r="U22">
        <v>1E-3</v>
      </c>
      <c r="V22">
        <v>2E-3</v>
      </c>
      <c r="W22">
        <f t="shared" si="6"/>
        <v>3.0000000000000001E-3</v>
      </c>
      <c r="X22">
        <f t="shared" si="7"/>
        <v>0.5</v>
      </c>
    </row>
    <row r="23" spans="1:24">
      <c r="A23">
        <v>3</v>
      </c>
      <c r="B23">
        <v>9</v>
      </c>
      <c r="C23">
        <v>2</v>
      </c>
      <c r="D23">
        <v>24</v>
      </c>
      <c r="E23">
        <v>5</v>
      </c>
      <c r="F23" s="10">
        <v>46.169627421464881</v>
      </c>
      <c r="G23" s="11">
        <v>1.3565891472868219E-2</v>
      </c>
      <c r="H23" s="12">
        <v>65.142857142857139</v>
      </c>
      <c r="I23">
        <v>73.709999999999994</v>
      </c>
      <c r="J23" s="5">
        <v>2.41</v>
      </c>
      <c r="K23" s="5">
        <v>1.74</v>
      </c>
      <c r="L23" s="5">
        <f t="shared" si="3"/>
        <v>4.1500000000000004</v>
      </c>
      <c r="M23" s="5">
        <f t="shared" si="4"/>
        <v>1.385057471264368</v>
      </c>
      <c r="N23">
        <v>13</v>
      </c>
      <c r="O23">
        <v>7</v>
      </c>
      <c r="P23">
        <v>6</v>
      </c>
      <c r="Q23">
        <v>0.03</v>
      </c>
      <c r="R23">
        <v>0.03</v>
      </c>
      <c r="S23" s="2">
        <f t="shared" si="0"/>
        <v>0.06</v>
      </c>
      <c r="T23" s="2">
        <f t="shared" si="1"/>
        <v>1</v>
      </c>
      <c r="U23">
        <v>1E-3</v>
      </c>
      <c r="V23">
        <v>2E-3</v>
      </c>
      <c r="W23">
        <f t="shared" si="6"/>
        <v>3.0000000000000001E-3</v>
      </c>
      <c r="X23">
        <f t="shared" si="7"/>
        <v>0.5</v>
      </c>
    </row>
    <row r="24" spans="1:24">
      <c r="A24">
        <v>1</v>
      </c>
      <c r="B24">
        <v>9</v>
      </c>
      <c r="C24">
        <v>2</v>
      </c>
      <c r="D24">
        <v>24</v>
      </c>
      <c r="E24">
        <v>15</v>
      </c>
      <c r="F24" s="10">
        <v>43.876021885248946</v>
      </c>
      <c r="G24" s="11">
        <v>2.3809523809523808E-2</v>
      </c>
      <c r="H24" s="12">
        <v>72</v>
      </c>
      <c r="I24">
        <v>42</v>
      </c>
      <c r="J24" s="5">
        <v>2.21</v>
      </c>
      <c r="K24" s="5">
        <v>1.68</v>
      </c>
      <c r="L24" s="5">
        <f t="shared" si="3"/>
        <v>3.8899999999999997</v>
      </c>
      <c r="M24" s="5">
        <f t="shared" si="4"/>
        <v>1.3154761904761905</v>
      </c>
      <c r="N24">
        <v>12</v>
      </c>
      <c r="O24">
        <v>6</v>
      </c>
      <c r="P24">
        <v>6</v>
      </c>
      <c r="Q24">
        <v>0.02</v>
      </c>
      <c r="R24">
        <v>0.05</v>
      </c>
      <c r="S24" s="2">
        <f t="shared" si="0"/>
        <v>7.0000000000000007E-2</v>
      </c>
      <c r="T24" s="2">
        <f t="shared" si="1"/>
        <v>0.39999999999999997</v>
      </c>
      <c r="U24">
        <v>1E-3</v>
      </c>
      <c r="V24">
        <v>2E-3</v>
      </c>
      <c r="W24">
        <f t="shared" si="6"/>
        <v>3.0000000000000001E-3</v>
      </c>
      <c r="X24">
        <f t="shared" si="7"/>
        <v>0.5</v>
      </c>
    </row>
    <row r="25" spans="1:24">
      <c r="A25">
        <v>2</v>
      </c>
      <c r="B25">
        <v>9</v>
      </c>
      <c r="C25">
        <v>2</v>
      </c>
      <c r="D25">
        <v>24</v>
      </c>
      <c r="E25">
        <v>15</v>
      </c>
      <c r="F25" s="10">
        <v>41.575025476436231</v>
      </c>
      <c r="G25" s="11">
        <v>1.8518518518518517E-2</v>
      </c>
      <c r="H25" s="12">
        <v>98</v>
      </c>
      <c r="I25">
        <v>54</v>
      </c>
      <c r="J25" s="5">
        <v>2.37</v>
      </c>
      <c r="K25" s="5">
        <v>1.42</v>
      </c>
      <c r="L25" s="5">
        <f t="shared" si="3"/>
        <v>3.79</v>
      </c>
      <c r="M25" s="5">
        <f t="shared" si="4"/>
        <v>1.6690140845070425</v>
      </c>
      <c r="N25">
        <v>11</v>
      </c>
      <c r="O25">
        <v>7</v>
      </c>
      <c r="P25">
        <v>4</v>
      </c>
      <c r="Q25">
        <v>0.03</v>
      </c>
      <c r="R25">
        <v>0.04</v>
      </c>
      <c r="S25" s="2">
        <f t="shared" si="0"/>
        <v>7.0000000000000007E-2</v>
      </c>
      <c r="T25" s="2">
        <f t="shared" si="1"/>
        <v>0.75</v>
      </c>
      <c r="U25">
        <v>1E-3</v>
      </c>
      <c r="V25">
        <v>2E-3</v>
      </c>
      <c r="W25">
        <f t="shared" si="6"/>
        <v>3.0000000000000001E-3</v>
      </c>
      <c r="X25">
        <f t="shared" si="7"/>
        <v>0.5</v>
      </c>
    </row>
    <row r="26" spans="1:24">
      <c r="A26">
        <v>3</v>
      </c>
      <c r="B26">
        <v>9</v>
      </c>
      <c r="C26">
        <v>2</v>
      </c>
      <c r="D26">
        <v>24</v>
      </c>
      <c r="E26">
        <v>15</v>
      </c>
      <c r="F26" s="10">
        <v>39.251419280385647</v>
      </c>
      <c r="G26" s="11">
        <v>2.6041666666666668E-2</v>
      </c>
      <c r="H26" s="12">
        <v>76</v>
      </c>
      <c r="I26">
        <v>38.4</v>
      </c>
      <c r="J26" s="5">
        <v>2.5099999999999998</v>
      </c>
      <c r="K26" s="5">
        <v>1.54</v>
      </c>
      <c r="L26" s="5">
        <f t="shared" si="3"/>
        <v>4.05</v>
      </c>
      <c r="M26" s="5">
        <f t="shared" si="4"/>
        <v>1.6298701298701297</v>
      </c>
      <c r="N26">
        <v>10</v>
      </c>
      <c r="O26">
        <v>7</v>
      </c>
      <c r="P26">
        <v>3</v>
      </c>
      <c r="Q26">
        <v>0.02</v>
      </c>
      <c r="R26">
        <v>0.04</v>
      </c>
      <c r="S26" s="2">
        <f t="shared" si="0"/>
        <v>0.06</v>
      </c>
      <c r="T26" s="2">
        <f t="shared" si="1"/>
        <v>0.5</v>
      </c>
      <c r="U26">
        <v>1E-3</v>
      </c>
      <c r="V26">
        <v>2E-3</v>
      </c>
      <c r="W26">
        <f t="shared" si="6"/>
        <v>3.0000000000000001E-3</v>
      </c>
      <c r="X26">
        <f t="shared" si="7"/>
        <v>0.5</v>
      </c>
    </row>
    <row r="27" spans="1:24">
      <c r="A27">
        <v>1</v>
      </c>
      <c r="B27">
        <v>9</v>
      </c>
      <c r="C27">
        <v>2</v>
      </c>
      <c r="D27">
        <v>24</v>
      </c>
      <c r="E27">
        <v>25</v>
      </c>
      <c r="F27" s="10">
        <v>43.876021885248946</v>
      </c>
      <c r="G27" s="11">
        <v>2.7777777777777776E-2</v>
      </c>
      <c r="H27" s="12">
        <v>52.800000000000011</v>
      </c>
      <c r="I27">
        <v>36</v>
      </c>
      <c r="J27" s="5">
        <v>3.3</v>
      </c>
      <c r="K27" s="5">
        <f>7/3</f>
        <v>2.3333333333333335</v>
      </c>
      <c r="L27" s="5">
        <f t="shared" si="3"/>
        <v>5.6333333333333329</v>
      </c>
      <c r="M27" s="5">
        <f t="shared" si="4"/>
        <v>1.4142857142857141</v>
      </c>
      <c r="N27">
        <v>12</v>
      </c>
      <c r="O27">
        <v>8</v>
      </c>
      <c r="P27">
        <v>4</v>
      </c>
      <c r="Q27">
        <v>0.02</v>
      </c>
      <c r="R27">
        <v>0.06</v>
      </c>
      <c r="S27" s="2">
        <f t="shared" si="0"/>
        <v>0.08</v>
      </c>
      <c r="T27" s="2">
        <f t="shared" si="1"/>
        <v>0.33333333333333337</v>
      </c>
      <c r="U27">
        <v>1E-3</v>
      </c>
      <c r="V27">
        <v>3.0000000000000001E-3</v>
      </c>
      <c r="W27">
        <f t="shared" si="6"/>
        <v>4.0000000000000001E-3</v>
      </c>
      <c r="X27">
        <f t="shared" si="7"/>
        <v>0.33333333333333331</v>
      </c>
    </row>
    <row r="28" spans="1:24">
      <c r="A28">
        <v>2</v>
      </c>
      <c r="B28">
        <v>9</v>
      </c>
      <c r="C28">
        <v>2</v>
      </c>
      <c r="D28">
        <v>24</v>
      </c>
      <c r="E28">
        <v>25</v>
      </c>
      <c r="F28" s="10">
        <v>41.575025476436231</v>
      </c>
      <c r="G28" s="11">
        <v>3.3333333333333333E-2</v>
      </c>
      <c r="H28" s="12">
        <v>41</v>
      </c>
      <c r="I28">
        <v>30</v>
      </c>
      <c r="J28" s="5">
        <v>3.47</v>
      </c>
      <c r="K28" s="5">
        <v>2.2200000000000002</v>
      </c>
      <c r="L28" s="5">
        <f t="shared" si="3"/>
        <v>5.69</v>
      </c>
      <c r="M28" s="5">
        <f t="shared" si="4"/>
        <v>1.5630630630630631</v>
      </c>
      <c r="N28">
        <v>11</v>
      </c>
      <c r="O28">
        <v>7</v>
      </c>
      <c r="P28">
        <v>4</v>
      </c>
      <c r="Q28">
        <v>0.02</v>
      </c>
      <c r="R28">
        <v>0.05</v>
      </c>
      <c r="S28" s="2">
        <f t="shared" si="0"/>
        <v>7.0000000000000007E-2</v>
      </c>
      <c r="T28" s="2">
        <f t="shared" si="1"/>
        <v>0.39999999999999997</v>
      </c>
      <c r="U28">
        <v>1E-3</v>
      </c>
      <c r="V28">
        <v>2E-3</v>
      </c>
      <c r="W28">
        <f t="shared" si="6"/>
        <v>3.0000000000000001E-3</v>
      </c>
      <c r="X28">
        <v>0.34</v>
      </c>
    </row>
    <row r="29" spans="1:24">
      <c r="A29">
        <v>3</v>
      </c>
      <c r="B29">
        <v>9</v>
      </c>
      <c r="C29">
        <v>2</v>
      </c>
      <c r="D29">
        <v>24</v>
      </c>
      <c r="E29">
        <v>25</v>
      </c>
      <c r="F29" s="10">
        <v>46.169627421464881</v>
      </c>
      <c r="G29" s="11">
        <v>2.5362318840579708E-2</v>
      </c>
      <c r="H29" s="12">
        <v>54.000000000000007</v>
      </c>
      <c r="I29">
        <v>39.43</v>
      </c>
      <c r="J29" s="5">
        <v>3.2</v>
      </c>
      <c r="K29" s="5">
        <v>2.14</v>
      </c>
      <c r="L29" s="5">
        <f t="shared" si="3"/>
        <v>5.34</v>
      </c>
      <c r="M29" s="5">
        <f t="shared" si="4"/>
        <v>1.4953271028037383</v>
      </c>
      <c r="N29">
        <v>12</v>
      </c>
      <c r="O29">
        <v>9</v>
      </c>
      <c r="P29">
        <v>3</v>
      </c>
      <c r="Q29">
        <v>0.02</v>
      </c>
      <c r="R29">
        <v>0.06</v>
      </c>
      <c r="S29" s="2">
        <f t="shared" si="0"/>
        <v>0.08</v>
      </c>
      <c r="T29" s="2">
        <f t="shared" si="1"/>
        <v>0.33333333333333337</v>
      </c>
      <c r="U29">
        <v>1E-3</v>
      </c>
      <c r="V29">
        <v>3.0000000000000001E-3</v>
      </c>
      <c r="W29">
        <f t="shared" si="6"/>
        <v>4.0000000000000001E-3</v>
      </c>
      <c r="X29">
        <f t="shared" si="7"/>
        <v>0.33333333333333331</v>
      </c>
    </row>
    <row r="30" spans="1:24">
      <c r="A30">
        <v>1</v>
      </c>
      <c r="B30">
        <v>9</v>
      </c>
      <c r="C30">
        <v>2</v>
      </c>
      <c r="D30">
        <v>48</v>
      </c>
      <c r="E30">
        <v>5</v>
      </c>
      <c r="F30" s="10">
        <v>43.876021885248946</v>
      </c>
      <c r="G30" s="11">
        <v>1.6203703703703703E-2</v>
      </c>
      <c r="H30" s="12">
        <v>48</v>
      </c>
      <c r="I30">
        <v>61.71</v>
      </c>
      <c r="J30" s="5">
        <v>0</v>
      </c>
      <c r="K30" s="5">
        <v>0</v>
      </c>
      <c r="L30" s="5">
        <v>0</v>
      </c>
      <c r="M30" s="5">
        <v>0</v>
      </c>
      <c r="N30">
        <v>15</v>
      </c>
      <c r="O30">
        <v>0</v>
      </c>
      <c r="P30">
        <v>15</v>
      </c>
      <c r="Q30">
        <v>0</v>
      </c>
      <c r="R30">
        <v>0</v>
      </c>
      <c r="S30" s="2">
        <v>0</v>
      </c>
      <c r="T30" s="2">
        <v>0</v>
      </c>
      <c r="U30">
        <v>0</v>
      </c>
      <c r="V30">
        <v>0</v>
      </c>
      <c r="W30">
        <v>0</v>
      </c>
      <c r="X30">
        <v>0</v>
      </c>
    </row>
    <row r="31" spans="1:24">
      <c r="A31">
        <v>2</v>
      </c>
      <c r="B31">
        <v>9</v>
      </c>
      <c r="C31">
        <v>2</v>
      </c>
      <c r="D31">
        <v>48</v>
      </c>
      <c r="E31">
        <v>5</v>
      </c>
      <c r="F31" s="10">
        <v>50.794230026328179</v>
      </c>
      <c r="G31" s="11">
        <v>1.4705882352941176E-2</v>
      </c>
      <c r="H31" s="12">
        <v>59.657142857142858</v>
      </c>
      <c r="I31">
        <v>68</v>
      </c>
      <c r="J31" s="5">
        <v>0</v>
      </c>
      <c r="K31" s="5">
        <v>0</v>
      </c>
      <c r="L31" s="5">
        <v>0</v>
      </c>
      <c r="M31" s="5">
        <v>0</v>
      </c>
      <c r="N31">
        <v>13</v>
      </c>
      <c r="O31">
        <v>0</v>
      </c>
      <c r="P31">
        <v>13</v>
      </c>
      <c r="Q31">
        <v>0</v>
      </c>
      <c r="R31">
        <v>0</v>
      </c>
      <c r="S31" s="2">
        <v>0</v>
      </c>
      <c r="T31" s="2">
        <v>0</v>
      </c>
      <c r="U31">
        <v>0</v>
      </c>
      <c r="V31">
        <v>0</v>
      </c>
      <c r="W31">
        <v>0</v>
      </c>
      <c r="X31">
        <v>0</v>
      </c>
    </row>
    <row r="32" spans="1:24">
      <c r="A32">
        <v>3</v>
      </c>
      <c r="B32">
        <v>9</v>
      </c>
      <c r="C32">
        <v>2</v>
      </c>
      <c r="D32">
        <v>48</v>
      </c>
      <c r="E32">
        <v>5</v>
      </c>
      <c r="F32" s="10">
        <v>46.169627421464881</v>
      </c>
      <c r="G32" s="11">
        <v>0.02</v>
      </c>
      <c r="H32" s="12">
        <v>41.600000000000009</v>
      </c>
      <c r="I32">
        <v>50</v>
      </c>
      <c r="J32" s="5">
        <v>0</v>
      </c>
      <c r="K32" s="5">
        <v>0</v>
      </c>
      <c r="L32" s="5">
        <v>0</v>
      </c>
      <c r="M32" s="5">
        <v>0</v>
      </c>
      <c r="N32">
        <v>11</v>
      </c>
      <c r="O32">
        <v>0</v>
      </c>
      <c r="P32">
        <v>11</v>
      </c>
      <c r="Q32">
        <v>0</v>
      </c>
      <c r="R32">
        <v>0</v>
      </c>
      <c r="S32" s="2">
        <v>0</v>
      </c>
      <c r="T32" s="2">
        <v>0</v>
      </c>
      <c r="U32">
        <v>0</v>
      </c>
      <c r="V32">
        <v>0</v>
      </c>
      <c r="W32">
        <v>0</v>
      </c>
      <c r="X32">
        <v>0</v>
      </c>
    </row>
    <row r="33" spans="1:24">
      <c r="A33">
        <v>1</v>
      </c>
      <c r="B33">
        <v>9</v>
      </c>
      <c r="C33">
        <v>2</v>
      </c>
      <c r="D33">
        <v>48</v>
      </c>
      <c r="E33">
        <v>15</v>
      </c>
      <c r="F33" s="10">
        <v>41.575025476436231</v>
      </c>
      <c r="G33" s="11">
        <v>2.3333333333333331E-2</v>
      </c>
      <c r="H33" s="12">
        <v>43.428571428571431</v>
      </c>
      <c r="I33">
        <v>42.86</v>
      </c>
      <c r="J33" s="5">
        <v>0</v>
      </c>
      <c r="K33" s="5">
        <v>0</v>
      </c>
      <c r="L33" s="5">
        <v>0</v>
      </c>
      <c r="M33" s="5">
        <v>0</v>
      </c>
      <c r="N33">
        <v>10</v>
      </c>
      <c r="O33">
        <v>0</v>
      </c>
      <c r="P33">
        <v>10</v>
      </c>
      <c r="Q33">
        <v>0</v>
      </c>
      <c r="R33">
        <v>0</v>
      </c>
      <c r="S33" s="2">
        <v>0</v>
      </c>
      <c r="T33" s="2">
        <v>0</v>
      </c>
      <c r="U33">
        <v>0</v>
      </c>
      <c r="V33">
        <v>0</v>
      </c>
      <c r="W33">
        <v>0</v>
      </c>
      <c r="X33">
        <v>0</v>
      </c>
    </row>
    <row r="34" spans="1:24">
      <c r="A34">
        <v>2</v>
      </c>
      <c r="B34">
        <v>9</v>
      </c>
      <c r="C34">
        <v>2</v>
      </c>
      <c r="D34">
        <v>48</v>
      </c>
      <c r="E34">
        <v>15</v>
      </c>
      <c r="F34" s="10">
        <v>39.251419280385647</v>
      </c>
      <c r="G34" s="11">
        <v>1.6025641025641028E-2</v>
      </c>
      <c r="H34" s="12">
        <v>52</v>
      </c>
      <c r="I34">
        <v>62.4</v>
      </c>
      <c r="J34" s="5">
        <v>0</v>
      </c>
      <c r="K34" s="5">
        <v>0</v>
      </c>
      <c r="L34" s="5">
        <v>0</v>
      </c>
      <c r="M34" s="5">
        <v>0</v>
      </c>
      <c r="N34">
        <v>12</v>
      </c>
      <c r="O34">
        <v>0</v>
      </c>
      <c r="P34">
        <v>12</v>
      </c>
      <c r="Q34">
        <v>0</v>
      </c>
      <c r="R34">
        <v>0</v>
      </c>
      <c r="S34" s="2">
        <v>0</v>
      </c>
      <c r="T34" s="2">
        <v>0</v>
      </c>
      <c r="U34">
        <v>0</v>
      </c>
      <c r="V34">
        <v>0</v>
      </c>
      <c r="W34">
        <v>0</v>
      </c>
      <c r="X34">
        <v>0</v>
      </c>
    </row>
    <row r="35" spans="1:24">
      <c r="A35">
        <v>3</v>
      </c>
      <c r="B35">
        <v>9</v>
      </c>
      <c r="C35">
        <v>2</v>
      </c>
      <c r="D35">
        <v>48</v>
      </c>
      <c r="E35">
        <v>15</v>
      </c>
      <c r="F35" s="10">
        <v>43.876021885248946</v>
      </c>
      <c r="G35" s="11">
        <v>1.0416666666666666E-2</v>
      </c>
      <c r="H35" s="12">
        <v>52.8</v>
      </c>
      <c r="I35">
        <v>96</v>
      </c>
      <c r="J35" s="5">
        <v>0</v>
      </c>
      <c r="K35" s="5">
        <v>0</v>
      </c>
      <c r="L35" s="5">
        <v>0</v>
      </c>
      <c r="M35" s="5">
        <v>0</v>
      </c>
      <c r="N35">
        <v>13</v>
      </c>
      <c r="O35">
        <v>0</v>
      </c>
      <c r="P35">
        <v>13</v>
      </c>
      <c r="Q35">
        <v>0</v>
      </c>
      <c r="R35">
        <v>0</v>
      </c>
      <c r="S35" s="2">
        <v>0</v>
      </c>
      <c r="T35" s="2">
        <v>0</v>
      </c>
      <c r="U35">
        <v>0</v>
      </c>
      <c r="V35">
        <v>0</v>
      </c>
      <c r="W35">
        <v>0</v>
      </c>
      <c r="X35">
        <v>0</v>
      </c>
    </row>
    <row r="36" spans="1:24">
      <c r="A36">
        <v>1</v>
      </c>
      <c r="B36">
        <v>9</v>
      </c>
      <c r="C36">
        <v>2</v>
      </c>
      <c r="D36">
        <v>48</v>
      </c>
      <c r="E36">
        <v>25</v>
      </c>
      <c r="F36" s="10">
        <v>46.169627421464881</v>
      </c>
      <c r="G36" s="11">
        <v>1.1904761904761904E-2</v>
      </c>
      <c r="H36" s="12">
        <v>51.20000000000001</v>
      </c>
      <c r="I36">
        <v>84</v>
      </c>
      <c r="J36" s="5">
        <v>0</v>
      </c>
      <c r="K36" s="5">
        <v>0</v>
      </c>
      <c r="L36" s="5">
        <v>0</v>
      </c>
      <c r="M36" s="5">
        <v>0</v>
      </c>
      <c r="N36">
        <v>12</v>
      </c>
      <c r="O36">
        <v>0</v>
      </c>
      <c r="P36">
        <v>12</v>
      </c>
      <c r="Q36">
        <v>0</v>
      </c>
      <c r="R36">
        <v>0</v>
      </c>
      <c r="S36" s="2">
        <v>0</v>
      </c>
      <c r="T36" s="2">
        <v>0</v>
      </c>
      <c r="U36">
        <v>0</v>
      </c>
      <c r="V36">
        <v>0</v>
      </c>
      <c r="W36">
        <v>0</v>
      </c>
      <c r="X36">
        <v>0</v>
      </c>
    </row>
    <row r="37" spans="1:24">
      <c r="A37">
        <v>2</v>
      </c>
      <c r="B37">
        <v>9</v>
      </c>
      <c r="C37">
        <v>2</v>
      </c>
      <c r="D37">
        <v>48</v>
      </c>
      <c r="E37">
        <v>25</v>
      </c>
      <c r="F37" s="10">
        <v>43.876021885248946</v>
      </c>
      <c r="G37" s="11">
        <v>1.2500000000000001E-2</v>
      </c>
      <c r="H37" s="12">
        <v>50.400000000000006</v>
      </c>
      <c r="I37">
        <v>80</v>
      </c>
      <c r="J37" s="5">
        <v>0</v>
      </c>
      <c r="K37" s="5">
        <v>0</v>
      </c>
      <c r="L37" s="5">
        <v>0</v>
      </c>
      <c r="M37" s="5">
        <v>0</v>
      </c>
      <c r="N37">
        <v>14</v>
      </c>
      <c r="O37">
        <v>0</v>
      </c>
      <c r="P37">
        <v>14</v>
      </c>
      <c r="Q37">
        <v>0</v>
      </c>
      <c r="R37">
        <v>0</v>
      </c>
      <c r="S37" s="2">
        <v>0</v>
      </c>
      <c r="T37" s="2">
        <v>0</v>
      </c>
      <c r="U37">
        <v>0</v>
      </c>
      <c r="V37">
        <v>0</v>
      </c>
      <c r="W37">
        <v>0</v>
      </c>
      <c r="X37">
        <v>0</v>
      </c>
    </row>
    <row r="38" spans="1:24">
      <c r="A38">
        <v>3</v>
      </c>
      <c r="B38">
        <v>9</v>
      </c>
      <c r="C38">
        <v>2</v>
      </c>
      <c r="D38">
        <v>48</v>
      </c>
      <c r="E38">
        <v>25</v>
      </c>
      <c r="F38" s="10">
        <v>48.470623830277589</v>
      </c>
      <c r="G38" s="11">
        <v>1.1363636363636364E-2</v>
      </c>
      <c r="H38" s="12">
        <v>54.08</v>
      </c>
      <c r="I38">
        <v>88</v>
      </c>
      <c r="J38" s="4">
        <v>0</v>
      </c>
      <c r="K38" s="4">
        <v>0</v>
      </c>
      <c r="L38" s="4">
        <v>0</v>
      </c>
      <c r="M38" s="4">
        <v>0</v>
      </c>
      <c r="N38" s="4">
        <v>15</v>
      </c>
      <c r="O38" s="4">
        <v>0</v>
      </c>
      <c r="P38" s="4">
        <v>15</v>
      </c>
      <c r="Q38" s="4">
        <v>0</v>
      </c>
      <c r="R38" s="4">
        <v>0</v>
      </c>
      <c r="S38" s="8">
        <v>0</v>
      </c>
      <c r="T38" s="8">
        <v>0</v>
      </c>
      <c r="U38">
        <v>0</v>
      </c>
      <c r="V38">
        <v>0</v>
      </c>
      <c r="W38">
        <v>0</v>
      </c>
      <c r="X38">
        <v>0</v>
      </c>
    </row>
    <row r="39" spans="1:24">
      <c r="A39">
        <v>1</v>
      </c>
      <c r="B39">
        <v>11</v>
      </c>
      <c r="C39">
        <v>3</v>
      </c>
      <c r="D39">
        <v>24</v>
      </c>
      <c r="E39">
        <v>5</v>
      </c>
      <c r="F39" s="10">
        <v>50.794230026328179</v>
      </c>
      <c r="G39" s="11">
        <v>1.1904761904761904E-2</v>
      </c>
      <c r="H39" s="12">
        <v>57.599999999999994</v>
      </c>
      <c r="I39">
        <v>84</v>
      </c>
      <c r="J39" s="4">
        <f>5/3</f>
        <v>1.6666666666666667</v>
      </c>
      <c r="K39" s="4">
        <f>8/3</f>
        <v>2.6666666666666665</v>
      </c>
      <c r="L39" s="4">
        <f t="shared" si="3"/>
        <v>4.333333333333333</v>
      </c>
      <c r="M39" s="4">
        <f t="shared" si="4"/>
        <v>0.62500000000000011</v>
      </c>
      <c r="N39" s="4">
        <v>7</v>
      </c>
      <c r="O39" s="4">
        <v>3</v>
      </c>
      <c r="P39" s="4">
        <v>4</v>
      </c>
      <c r="Q39" s="4">
        <v>0.02</v>
      </c>
      <c r="R39" s="4">
        <v>0.08</v>
      </c>
      <c r="S39" s="8">
        <f t="shared" si="0"/>
        <v>0.1</v>
      </c>
      <c r="T39" s="8">
        <f t="shared" si="1"/>
        <v>0.25</v>
      </c>
      <c r="U39">
        <v>1E-3</v>
      </c>
      <c r="V39">
        <v>7.0000000000000001E-3</v>
      </c>
      <c r="W39">
        <f>U39+V39</f>
        <v>8.0000000000000002E-3</v>
      </c>
      <c r="X39">
        <f>U39/V39</f>
        <v>0.14285714285714285</v>
      </c>
    </row>
    <row r="40" spans="1:24">
      <c r="A40">
        <v>2</v>
      </c>
      <c r="B40">
        <v>11</v>
      </c>
      <c r="C40">
        <v>3</v>
      </c>
      <c r="D40">
        <v>24</v>
      </c>
      <c r="E40">
        <v>5</v>
      </c>
      <c r="F40" s="10">
        <v>31.964263950928856</v>
      </c>
      <c r="G40" s="11">
        <v>1.9607843137254902E-2</v>
      </c>
      <c r="H40" s="12">
        <v>38.199999999999996</v>
      </c>
      <c r="I40">
        <v>51</v>
      </c>
      <c r="J40" s="4">
        <v>1.2</v>
      </c>
      <c r="K40" s="4">
        <v>1.8</v>
      </c>
      <c r="L40" s="4">
        <f t="shared" si="3"/>
        <v>3</v>
      </c>
      <c r="M40" s="4">
        <f t="shared" si="4"/>
        <v>0.66666666666666663</v>
      </c>
      <c r="N40" s="4">
        <v>10</v>
      </c>
      <c r="O40" s="4">
        <v>4</v>
      </c>
      <c r="P40" s="4">
        <v>6</v>
      </c>
      <c r="Q40" s="4">
        <v>0.01</v>
      </c>
      <c r="R40" s="4">
        <v>0.06</v>
      </c>
      <c r="S40" s="8">
        <f t="shared" si="0"/>
        <v>6.9999999999999993E-2</v>
      </c>
      <c r="T40" s="8">
        <f t="shared" si="1"/>
        <v>0.16666666666666669</v>
      </c>
      <c r="U40">
        <v>1E-3</v>
      </c>
      <c r="V40">
        <v>6.0000000000000001E-3</v>
      </c>
      <c r="W40">
        <f t="shared" ref="W40:W44" si="8">U40+V40</f>
        <v>7.0000000000000001E-3</v>
      </c>
      <c r="X40">
        <f t="shared" ref="X40:X47" si="9">U40/V40</f>
        <v>0.16666666666666666</v>
      </c>
    </row>
    <row r="41" spans="1:24">
      <c r="A41">
        <v>3</v>
      </c>
      <c r="B41">
        <v>11</v>
      </c>
      <c r="C41">
        <v>3</v>
      </c>
      <c r="D41">
        <v>24</v>
      </c>
      <c r="E41">
        <v>5</v>
      </c>
      <c r="F41" s="10">
        <v>39.251419280385647</v>
      </c>
      <c r="G41" s="11">
        <v>1.9230769230769232E-2</v>
      </c>
      <c r="H41" s="12">
        <v>38</v>
      </c>
      <c r="I41">
        <v>52</v>
      </c>
      <c r="J41" s="4">
        <v>1.5</v>
      </c>
      <c r="K41" s="4">
        <v>1.9</v>
      </c>
      <c r="L41" s="4">
        <f t="shared" si="3"/>
        <v>3.4</v>
      </c>
      <c r="M41" s="4">
        <f t="shared" si="4"/>
        <v>0.78947368421052633</v>
      </c>
      <c r="N41" s="4">
        <v>9</v>
      </c>
      <c r="O41" s="4">
        <v>3</v>
      </c>
      <c r="P41" s="4">
        <v>6</v>
      </c>
      <c r="Q41" s="4">
        <v>0.02</v>
      </c>
      <c r="R41" s="4">
        <v>7.0000000000000007E-2</v>
      </c>
      <c r="S41" s="8">
        <f t="shared" si="0"/>
        <v>9.0000000000000011E-2</v>
      </c>
      <c r="T41" s="8">
        <f t="shared" si="1"/>
        <v>0.2857142857142857</v>
      </c>
      <c r="U41">
        <v>2E-3</v>
      </c>
      <c r="V41">
        <v>7.0000000000000001E-3</v>
      </c>
      <c r="W41">
        <f t="shared" si="8"/>
        <v>9.0000000000000011E-3</v>
      </c>
      <c r="X41">
        <v>0.15</v>
      </c>
    </row>
    <row r="42" spans="1:24">
      <c r="A42">
        <v>1</v>
      </c>
      <c r="B42">
        <v>11</v>
      </c>
      <c r="C42">
        <v>3</v>
      </c>
      <c r="D42">
        <v>24</v>
      </c>
      <c r="E42">
        <v>15</v>
      </c>
      <c r="F42" s="10">
        <v>36.888598593245597</v>
      </c>
      <c r="G42" s="11">
        <v>1.9607843137254902E-2</v>
      </c>
      <c r="H42" s="12">
        <v>44.999999999999993</v>
      </c>
      <c r="I42">
        <v>51</v>
      </c>
      <c r="J42" s="4">
        <v>1</v>
      </c>
      <c r="K42" s="4">
        <v>1.2</v>
      </c>
      <c r="L42" s="4">
        <f t="shared" si="3"/>
        <v>2.2000000000000002</v>
      </c>
      <c r="M42" s="4">
        <f t="shared" si="4"/>
        <v>0.83333333333333337</v>
      </c>
      <c r="N42" s="4">
        <v>15</v>
      </c>
      <c r="O42" s="4">
        <v>3</v>
      </c>
      <c r="P42" s="4">
        <v>12</v>
      </c>
      <c r="Q42" s="4">
        <v>0.02</v>
      </c>
      <c r="R42" s="4">
        <v>0.04</v>
      </c>
      <c r="S42" s="8">
        <f t="shared" si="0"/>
        <v>0.06</v>
      </c>
      <c r="T42" s="8">
        <f t="shared" si="1"/>
        <v>0.5</v>
      </c>
      <c r="U42">
        <v>1E-3</v>
      </c>
      <c r="V42">
        <v>2E-3</v>
      </c>
      <c r="W42">
        <f t="shared" si="8"/>
        <v>3.0000000000000001E-3</v>
      </c>
      <c r="X42">
        <f t="shared" si="9"/>
        <v>0.5</v>
      </c>
    </row>
    <row r="43" spans="1:24">
      <c r="A43">
        <v>2</v>
      </c>
      <c r="B43">
        <v>11</v>
      </c>
      <c r="C43">
        <v>3</v>
      </c>
      <c r="D43">
        <v>24</v>
      </c>
      <c r="E43">
        <v>15</v>
      </c>
      <c r="F43" s="10">
        <v>50.794230026328179</v>
      </c>
      <c r="G43" s="11">
        <v>1.4492753623188406E-2</v>
      </c>
      <c r="H43" s="12">
        <v>102</v>
      </c>
      <c r="I43">
        <v>69</v>
      </c>
      <c r="J43" s="4">
        <v>1</v>
      </c>
      <c r="K43" s="4">
        <v>1.4</v>
      </c>
      <c r="L43" s="4">
        <f t="shared" si="3"/>
        <v>2.4</v>
      </c>
      <c r="M43" s="4">
        <f t="shared" si="4"/>
        <v>0.7142857142857143</v>
      </c>
      <c r="N43" s="4">
        <v>14</v>
      </c>
      <c r="O43" s="4">
        <v>4</v>
      </c>
      <c r="P43" s="4">
        <v>10</v>
      </c>
      <c r="Q43" s="4">
        <v>0.02</v>
      </c>
      <c r="R43" s="4">
        <v>0.04</v>
      </c>
      <c r="S43" s="8">
        <f t="shared" si="0"/>
        <v>0.06</v>
      </c>
      <c r="T43" s="8">
        <f t="shared" si="1"/>
        <v>0.5</v>
      </c>
      <c r="U43">
        <v>1E-3</v>
      </c>
      <c r="V43">
        <v>2E-3</v>
      </c>
      <c r="W43">
        <f t="shared" si="8"/>
        <v>3.0000000000000001E-3</v>
      </c>
      <c r="X43">
        <f t="shared" si="9"/>
        <v>0.5</v>
      </c>
    </row>
    <row r="44" spans="1:24">
      <c r="A44">
        <v>3</v>
      </c>
      <c r="B44">
        <v>11</v>
      </c>
      <c r="C44">
        <v>3</v>
      </c>
      <c r="D44">
        <v>24</v>
      </c>
      <c r="E44">
        <v>15</v>
      </c>
      <c r="F44" s="10">
        <v>48.470623830277589</v>
      </c>
      <c r="G44" s="11">
        <v>1.7045454545454548E-2</v>
      </c>
      <c r="H44" s="12">
        <v>43.999999999999986</v>
      </c>
      <c r="I44">
        <v>58.67</v>
      </c>
      <c r="J44" s="4">
        <v>1.1000000000000001</v>
      </c>
      <c r="K44" s="4">
        <v>1.7</v>
      </c>
      <c r="L44" s="4">
        <f t="shared" si="3"/>
        <v>2.8</v>
      </c>
      <c r="M44" s="4">
        <f t="shared" si="4"/>
        <v>0.6470588235294118</v>
      </c>
      <c r="N44" s="4">
        <v>14</v>
      </c>
      <c r="O44" s="4">
        <v>3</v>
      </c>
      <c r="P44" s="4">
        <v>11</v>
      </c>
      <c r="Q44" s="4">
        <v>0.02</v>
      </c>
      <c r="R44" s="4">
        <v>0.03</v>
      </c>
      <c r="S44" s="8">
        <f t="shared" si="0"/>
        <v>0.05</v>
      </c>
      <c r="T44" s="8">
        <f t="shared" si="1"/>
        <v>0.66666666666666674</v>
      </c>
      <c r="U44">
        <v>1E-3</v>
      </c>
      <c r="V44">
        <v>2E-3</v>
      </c>
      <c r="W44">
        <f t="shared" si="8"/>
        <v>3.0000000000000001E-3</v>
      </c>
      <c r="X44">
        <f t="shared" si="9"/>
        <v>0.5</v>
      </c>
    </row>
    <row r="45" spans="1:24">
      <c r="A45">
        <v>1</v>
      </c>
      <c r="B45">
        <v>11</v>
      </c>
      <c r="C45">
        <v>3</v>
      </c>
      <c r="D45">
        <v>24</v>
      </c>
      <c r="E45">
        <v>25</v>
      </c>
      <c r="F45" s="10">
        <v>48.470623830277589</v>
      </c>
      <c r="G45" s="11">
        <v>1.5873015873015872E-2</v>
      </c>
      <c r="H45" s="12">
        <v>52</v>
      </c>
      <c r="I45">
        <v>63</v>
      </c>
      <c r="J45" s="4">
        <v>1.2</v>
      </c>
      <c r="K45" s="4">
        <v>1.17</v>
      </c>
      <c r="L45" s="4">
        <f t="shared" si="3"/>
        <v>2.37</v>
      </c>
      <c r="M45" s="4">
        <f t="shared" si="4"/>
        <v>1.0256410256410258</v>
      </c>
      <c r="N45" s="4">
        <v>8</v>
      </c>
      <c r="O45" s="4">
        <v>2</v>
      </c>
      <c r="P45" s="4">
        <v>6</v>
      </c>
      <c r="Q45" s="4">
        <v>0.01</v>
      </c>
      <c r="R45" s="4">
        <v>0.02</v>
      </c>
      <c r="S45" s="8">
        <f t="shared" si="0"/>
        <v>0.03</v>
      </c>
      <c r="T45" s="8">
        <f t="shared" si="1"/>
        <v>0.5</v>
      </c>
      <c r="U45">
        <v>1E-3</v>
      </c>
      <c r="V45">
        <v>3.0000000000000001E-3</v>
      </c>
      <c r="W45">
        <v>0</v>
      </c>
      <c r="X45">
        <f t="shared" si="9"/>
        <v>0.33333333333333331</v>
      </c>
    </row>
    <row r="46" spans="1:24">
      <c r="A46">
        <v>2</v>
      </c>
      <c r="B46">
        <v>11</v>
      </c>
      <c r="C46">
        <v>3</v>
      </c>
      <c r="D46">
        <v>24</v>
      </c>
      <c r="E46">
        <v>25</v>
      </c>
      <c r="F46" s="10">
        <v>34.46737547842136</v>
      </c>
      <c r="G46" s="11">
        <v>2.0833333333333332E-2</v>
      </c>
      <c r="H46" s="12">
        <v>38.400000000000006</v>
      </c>
      <c r="I46">
        <v>48</v>
      </c>
      <c r="J46" s="4">
        <v>1.4</v>
      </c>
      <c r="K46" s="4">
        <v>1.24</v>
      </c>
      <c r="L46" s="4">
        <f t="shared" si="3"/>
        <v>2.6399999999999997</v>
      </c>
      <c r="M46" s="4">
        <f t="shared" si="4"/>
        <v>1.129032258064516</v>
      </c>
      <c r="N46" s="4">
        <v>9</v>
      </c>
      <c r="O46" s="4">
        <v>3</v>
      </c>
      <c r="P46" s="4">
        <v>6</v>
      </c>
      <c r="Q46" s="4">
        <v>0.01</v>
      </c>
      <c r="R46" s="4">
        <v>0.02</v>
      </c>
      <c r="S46" s="8">
        <f t="shared" si="0"/>
        <v>0.03</v>
      </c>
      <c r="T46" s="8">
        <f t="shared" si="1"/>
        <v>0.5</v>
      </c>
      <c r="U46">
        <v>1E-3</v>
      </c>
      <c r="V46">
        <v>3.0000000000000001E-3</v>
      </c>
      <c r="W46">
        <f t="shared" ref="W46:W47" si="10">U46+V46</f>
        <v>4.0000000000000001E-3</v>
      </c>
      <c r="X46">
        <f t="shared" si="9"/>
        <v>0.33333333333333331</v>
      </c>
    </row>
    <row r="47" spans="1:24">
      <c r="A47">
        <v>3</v>
      </c>
      <c r="B47">
        <v>11</v>
      </c>
      <c r="C47">
        <v>3</v>
      </c>
      <c r="D47">
        <v>24</v>
      </c>
      <c r="E47">
        <v>25</v>
      </c>
      <c r="F47" s="10">
        <v>36.888598593245597</v>
      </c>
      <c r="G47" s="11">
        <v>1.7676767676767676E-2</v>
      </c>
      <c r="H47" s="12">
        <v>34.114285714285714</v>
      </c>
      <c r="I47">
        <v>56.57</v>
      </c>
      <c r="J47" s="4">
        <v>1.22</v>
      </c>
      <c r="K47" s="4">
        <v>1.1200000000000001</v>
      </c>
      <c r="L47" s="4">
        <f t="shared" si="3"/>
        <v>2.34</v>
      </c>
      <c r="M47" s="4">
        <f t="shared" si="4"/>
        <v>1.0892857142857142</v>
      </c>
      <c r="N47" s="4">
        <v>10</v>
      </c>
      <c r="O47" s="4">
        <v>3</v>
      </c>
      <c r="P47" s="4">
        <v>7</v>
      </c>
      <c r="Q47" s="4">
        <v>0.01</v>
      </c>
      <c r="R47" s="4">
        <v>0.03</v>
      </c>
      <c r="S47" s="8">
        <f t="shared" si="0"/>
        <v>0.04</v>
      </c>
      <c r="T47" s="8">
        <f t="shared" si="1"/>
        <v>0.33333333333333337</v>
      </c>
      <c r="U47">
        <v>1E-3</v>
      </c>
      <c r="V47">
        <v>3.0000000000000001E-3</v>
      </c>
      <c r="W47">
        <f t="shared" si="10"/>
        <v>4.0000000000000001E-3</v>
      </c>
      <c r="X47">
        <f t="shared" si="9"/>
        <v>0.33333333333333331</v>
      </c>
    </row>
    <row r="48" spans="1:24">
      <c r="A48">
        <v>1</v>
      </c>
      <c r="B48">
        <v>11</v>
      </c>
      <c r="C48">
        <v>3</v>
      </c>
      <c r="D48">
        <v>48</v>
      </c>
      <c r="E48">
        <v>5</v>
      </c>
      <c r="F48" s="10">
        <v>39.251419280385647</v>
      </c>
      <c r="G48" s="11">
        <v>1.6666666666666666E-2</v>
      </c>
      <c r="H48" s="12">
        <v>56</v>
      </c>
      <c r="I48">
        <v>60</v>
      </c>
      <c r="J48" s="4">
        <v>0</v>
      </c>
      <c r="K48" s="4">
        <v>0</v>
      </c>
      <c r="L48" s="4">
        <v>0</v>
      </c>
      <c r="M48" s="4">
        <v>0</v>
      </c>
      <c r="N48" s="4">
        <v>11</v>
      </c>
      <c r="O48" s="4">
        <v>0</v>
      </c>
      <c r="P48" s="4">
        <v>11</v>
      </c>
      <c r="Q48" s="4">
        <v>0</v>
      </c>
      <c r="R48" s="4">
        <v>0</v>
      </c>
      <c r="S48" s="8">
        <v>0</v>
      </c>
      <c r="T48" s="8">
        <v>0</v>
      </c>
      <c r="U48">
        <v>0</v>
      </c>
      <c r="V48">
        <v>0</v>
      </c>
      <c r="W48">
        <v>0</v>
      </c>
      <c r="X48">
        <v>0</v>
      </c>
    </row>
    <row r="49" spans="1:24">
      <c r="A49">
        <v>2</v>
      </c>
      <c r="B49">
        <v>11</v>
      </c>
      <c r="C49">
        <v>3</v>
      </c>
      <c r="D49">
        <v>48</v>
      </c>
      <c r="E49">
        <v>5</v>
      </c>
      <c r="F49" s="10">
        <v>41.575025476436231</v>
      </c>
      <c r="G49" s="11">
        <v>1.2345679012345678E-2</v>
      </c>
      <c r="H49" s="12">
        <v>74</v>
      </c>
      <c r="I49">
        <v>81</v>
      </c>
      <c r="J49" s="4">
        <v>0</v>
      </c>
      <c r="K49" s="4">
        <v>0</v>
      </c>
      <c r="L49" s="4">
        <v>0</v>
      </c>
      <c r="M49" s="4">
        <v>0</v>
      </c>
      <c r="N49" s="4">
        <v>10</v>
      </c>
      <c r="O49" s="4">
        <v>0</v>
      </c>
      <c r="P49" s="4">
        <v>10</v>
      </c>
      <c r="Q49" s="4">
        <v>0</v>
      </c>
      <c r="R49" s="4">
        <v>0</v>
      </c>
      <c r="S49" s="8">
        <v>0</v>
      </c>
      <c r="T49" s="8">
        <v>0</v>
      </c>
      <c r="U49">
        <v>0</v>
      </c>
      <c r="V49">
        <v>0</v>
      </c>
      <c r="W49">
        <v>0</v>
      </c>
      <c r="X49">
        <v>0</v>
      </c>
    </row>
    <row r="50" spans="1:24">
      <c r="A50">
        <v>3</v>
      </c>
      <c r="B50">
        <v>11</v>
      </c>
      <c r="C50">
        <v>3</v>
      </c>
      <c r="D50">
        <v>48</v>
      </c>
      <c r="E50">
        <v>5</v>
      </c>
      <c r="F50" s="10">
        <v>39.251419280385647</v>
      </c>
      <c r="G50" s="11">
        <v>1.282051282051282E-2</v>
      </c>
      <c r="H50" s="12">
        <v>60</v>
      </c>
      <c r="I50">
        <v>78</v>
      </c>
      <c r="J50" s="4">
        <v>0</v>
      </c>
      <c r="K50" s="4">
        <v>0</v>
      </c>
      <c r="L50" s="4">
        <v>0</v>
      </c>
      <c r="M50" s="4">
        <v>0</v>
      </c>
      <c r="N50" s="4">
        <v>11</v>
      </c>
      <c r="O50" s="4">
        <v>0</v>
      </c>
      <c r="P50" s="4">
        <v>11</v>
      </c>
      <c r="Q50" s="4">
        <v>0</v>
      </c>
      <c r="R50" s="4">
        <v>0</v>
      </c>
      <c r="S50" s="8">
        <v>0</v>
      </c>
      <c r="T50" s="8">
        <v>0</v>
      </c>
      <c r="U50">
        <v>0</v>
      </c>
      <c r="V50">
        <v>0</v>
      </c>
      <c r="W50">
        <v>0</v>
      </c>
      <c r="X50">
        <v>0</v>
      </c>
    </row>
    <row r="51" spans="1:24">
      <c r="A51">
        <v>1</v>
      </c>
      <c r="B51">
        <v>11</v>
      </c>
      <c r="C51">
        <v>3</v>
      </c>
      <c r="D51">
        <v>48</v>
      </c>
      <c r="E51">
        <v>15</v>
      </c>
      <c r="F51" s="10">
        <v>41.575025476436231</v>
      </c>
      <c r="G51" s="11">
        <v>1.3513513513513514E-2</v>
      </c>
      <c r="H51" s="12">
        <v>42.999999999999993</v>
      </c>
      <c r="I51">
        <v>74</v>
      </c>
      <c r="J51" s="4">
        <v>0</v>
      </c>
      <c r="K51" s="4">
        <v>0</v>
      </c>
      <c r="L51" s="4">
        <v>0</v>
      </c>
      <c r="M51" s="4">
        <v>0</v>
      </c>
      <c r="N51" s="4">
        <v>13</v>
      </c>
      <c r="O51" s="4">
        <v>0</v>
      </c>
      <c r="P51" s="4">
        <v>13</v>
      </c>
      <c r="Q51" s="4">
        <v>0</v>
      </c>
      <c r="R51" s="4">
        <v>0</v>
      </c>
      <c r="S51" s="8">
        <v>0</v>
      </c>
      <c r="T51" s="8">
        <v>0</v>
      </c>
      <c r="U51">
        <v>0</v>
      </c>
      <c r="V51">
        <v>0</v>
      </c>
      <c r="W51">
        <v>0</v>
      </c>
      <c r="X51">
        <v>0</v>
      </c>
    </row>
    <row r="52" spans="1:24">
      <c r="A52">
        <v>2</v>
      </c>
      <c r="B52">
        <v>11</v>
      </c>
      <c r="C52">
        <v>3</v>
      </c>
      <c r="D52">
        <v>48</v>
      </c>
      <c r="E52">
        <v>15</v>
      </c>
      <c r="F52" s="10">
        <v>46.169627421464881</v>
      </c>
      <c r="G52" s="11">
        <v>1.3565891472868219E-2</v>
      </c>
      <c r="H52" s="12">
        <v>59.742857142857147</v>
      </c>
      <c r="I52">
        <v>73.709999999999994</v>
      </c>
      <c r="J52" s="4">
        <v>0</v>
      </c>
      <c r="K52" s="4">
        <v>0</v>
      </c>
      <c r="L52" s="4">
        <v>0</v>
      </c>
      <c r="M52" s="4">
        <v>0</v>
      </c>
      <c r="N52" s="4">
        <v>14</v>
      </c>
      <c r="O52" s="4">
        <v>0</v>
      </c>
      <c r="P52" s="4">
        <v>14</v>
      </c>
      <c r="Q52" s="4">
        <v>0</v>
      </c>
      <c r="R52" s="4">
        <v>0</v>
      </c>
      <c r="S52" s="8">
        <v>0</v>
      </c>
      <c r="T52" s="8">
        <v>0</v>
      </c>
      <c r="U52">
        <v>0</v>
      </c>
      <c r="V52">
        <v>0</v>
      </c>
      <c r="W52">
        <v>0</v>
      </c>
      <c r="X52">
        <v>0</v>
      </c>
    </row>
    <row r="53" spans="1:24">
      <c r="A53">
        <v>3</v>
      </c>
      <c r="B53">
        <v>11</v>
      </c>
      <c r="C53">
        <v>3</v>
      </c>
      <c r="D53">
        <v>48</v>
      </c>
      <c r="E53">
        <v>15</v>
      </c>
      <c r="F53" s="10">
        <v>48.470623830277589</v>
      </c>
      <c r="G53" s="11">
        <v>1.6666666666666666E-2</v>
      </c>
      <c r="H53" s="12">
        <v>60.800000000000004</v>
      </c>
      <c r="I53">
        <v>56</v>
      </c>
      <c r="J53" s="4">
        <v>0</v>
      </c>
      <c r="K53" s="4">
        <v>0</v>
      </c>
      <c r="L53" s="4">
        <v>0</v>
      </c>
      <c r="M53" s="4">
        <v>0</v>
      </c>
      <c r="N53" s="4">
        <v>11</v>
      </c>
      <c r="O53" s="4">
        <v>0</v>
      </c>
      <c r="P53" s="4">
        <v>11</v>
      </c>
      <c r="Q53" s="4">
        <v>0</v>
      </c>
      <c r="R53" s="4">
        <v>0</v>
      </c>
      <c r="S53" s="8">
        <v>0</v>
      </c>
      <c r="T53" s="8">
        <v>0</v>
      </c>
      <c r="U53">
        <v>0</v>
      </c>
      <c r="V53">
        <v>0</v>
      </c>
      <c r="W53">
        <v>0</v>
      </c>
      <c r="X53">
        <v>0</v>
      </c>
    </row>
    <row r="54" spans="1:24">
      <c r="A54">
        <v>1</v>
      </c>
      <c r="B54">
        <v>11</v>
      </c>
      <c r="C54">
        <v>3</v>
      </c>
      <c r="D54">
        <v>48</v>
      </c>
      <c r="E54">
        <v>25</v>
      </c>
      <c r="F54" s="10">
        <v>48.470623830277589</v>
      </c>
      <c r="G54" s="11">
        <v>1.6666666666666666E-2</v>
      </c>
      <c r="H54" s="12">
        <v>60.800000000000004</v>
      </c>
      <c r="I54">
        <v>60</v>
      </c>
      <c r="J54" s="4">
        <v>0</v>
      </c>
      <c r="K54" s="4">
        <v>0</v>
      </c>
      <c r="L54" s="4">
        <v>0</v>
      </c>
      <c r="M54" s="4">
        <v>0</v>
      </c>
      <c r="N54" s="4">
        <v>13</v>
      </c>
      <c r="O54" s="4">
        <v>0</v>
      </c>
      <c r="P54" s="4">
        <v>13</v>
      </c>
      <c r="Q54" s="4">
        <v>0</v>
      </c>
      <c r="R54" s="4">
        <v>0</v>
      </c>
      <c r="S54" s="8">
        <v>0</v>
      </c>
      <c r="T54" s="8">
        <v>0</v>
      </c>
      <c r="U54">
        <v>0</v>
      </c>
      <c r="V54">
        <v>0</v>
      </c>
      <c r="W54">
        <v>0</v>
      </c>
      <c r="X54">
        <v>0</v>
      </c>
    </row>
    <row r="55" spans="1:24">
      <c r="A55">
        <v>2</v>
      </c>
      <c r="B55">
        <v>11</v>
      </c>
      <c r="C55">
        <v>3</v>
      </c>
      <c r="D55">
        <v>48</v>
      </c>
      <c r="E55">
        <v>25</v>
      </c>
      <c r="F55" s="10">
        <v>41.575025476436231</v>
      </c>
      <c r="G55" s="11">
        <v>1.8518518518518517E-2</v>
      </c>
      <c r="H55" s="12">
        <v>60.120000000000005</v>
      </c>
      <c r="I55">
        <v>54</v>
      </c>
      <c r="J55" s="4">
        <v>0</v>
      </c>
      <c r="K55" s="4">
        <v>0</v>
      </c>
      <c r="L55" s="4">
        <v>0</v>
      </c>
      <c r="M55" s="4">
        <v>0</v>
      </c>
      <c r="N55" s="4">
        <v>13</v>
      </c>
      <c r="O55" s="4">
        <v>0</v>
      </c>
      <c r="P55" s="4">
        <v>13</v>
      </c>
      <c r="Q55" s="4">
        <v>0</v>
      </c>
      <c r="R55" s="4">
        <v>0</v>
      </c>
      <c r="S55" s="8">
        <v>0</v>
      </c>
      <c r="T55" s="8">
        <v>0</v>
      </c>
      <c r="U55">
        <v>0</v>
      </c>
      <c r="V55">
        <v>0</v>
      </c>
      <c r="W55">
        <v>0</v>
      </c>
      <c r="X55">
        <v>0</v>
      </c>
    </row>
    <row r="56" spans="1:24">
      <c r="A56">
        <v>3</v>
      </c>
      <c r="B56">
        <v>11</v>
      </c>
      <c r="C56">
        <v>3</v>
      </c>
      <c r="D56">
        <v>48</v>
      </c>
      <c r="E56">
        <v>25</v>
      </c>
      <c r="F56" s="10">
        <v>46.169627421464881</v>
      </c>
      <c r="G56" s="11">
        <v>1.2962962962962964E-2</v>
      </c>
      <c r="H56" s="12">
        <v>60.571428571428577</v>
      </c>
      <c r="I56">
        <v>77.14</v>
      </c>
      <c r="J56" s="4">
        <v>0</v>
      </c>
      <c r="K56" s="4">
        <v>0</v>
      </c>
      <c r="L56" s="4">
        <v>0</v>
      </c>
      <c r="M56" s="4">
        <v>0</v>
      </c>
      <c r="N56" s="4">
        <v>11</v>
      </c>
      <c r="O56" s="4">
        <v>0</v>
      </c>
      <c r="P56" s="4">
        <v>11</v>
      </c>
      <c r="Q56" s="4">
        <v>0</v>
      </c>
      <c r="R56" s="4">
        <v>0</v>
      </c>
      <c r="S56" s="8">
        <v>0</v>
      </c>
      <c r="T56" s="8">
        <v>0</v>
      </c>
      <c r="U56">
        <v>0</v>
      </c>
      <c r="V56">
        <v>0</v>
      </c>
      <c r="W56">
        <v>0</v>
      </c>
      <c r="X56">
        <v>0</v>
      </c>
    </row>
    <row r="57" spans="1:24">
      <c r="A57">
        <v>1</v>
      </c>
      <c r="B57">
        <v>1</v>
      </c>
      <c r="C57">
        <v>1</v>
      </c>
      <c r="D57">
        <v>24</v>
      </c>
      <c r="E57">
        <v>5</v>
      </c>
      <c r="F57" s="10">
        <v>46.169627421464881</v>
      </c>
      <c r="G57" s="11">
        <v>1.3333333333333334E-2</v>
      </c>
      <c r="H57" s="12">
        <v>75.200000000000017</v>
      </c>
      <c r="I57">
        <v>75</v>
      </c>
      <c r="J57" s="4">
        <v>5.67</v>
      </c>
      <c r="K57" s="4">
        <v>1</v>
      </c>
      <c r="L57" s="4">
        <f>J57+K57</f>
        <v>6.67</v>
      </c>
      <c r="M57" s="4">
        <f>J57/K57</f>
        <v>5.67</v>
      </c>
      <c r="N57" s="4">
        <v>8</v>
      </c>
      <c r="O57" s="4">
        <v>8</v>
      </c>
      <c r="P57" s="4">
        <v>0</v>
      </c>
      <c r="Q57" s="4">
        <v>0.01</v>
      </c>
      <c r="R57" s="4">
        <v>0.01</v>
      </c>
      <c r="S57" s="8">
        <f>Q57+R57</f>
        <v>0.02</v>
      </c>
      <c r="T57" s="8">
        <f>Q57/R57</f>
        <v>1</v>
      </c>
      <c r="U57">
        <v>1E-3</v>
      </c>
      <c r="V57">
        <v>2E-3</v>
      </c>
      <c r="W57">
        <f>U57+V57</f>
        <v>3.0000000000000001E-3</v>
      </c>
      <c r="X57">
        <f>U57/V57</f>
        <v>0.5</v>
      </c>
    </row>
    <row r="58" spans="1:24">
      <c r="A58">
        <v>2</v>
      </c>
      <c r="B58">
        <v>1</v>
      </c>
      <c r="C58">
        <v>1</v>
      </c>
      <c r="D58">
        <v>24</v>
      </c>
      <c r="E58">
        <v>5</v>
      </c>
      <c r="F58" s="10">
        <v>34.46737547842136</v>
      </c>
      <c r="G58" s="11">
        <v>2.0833333333333332E-2</v>
      </c>
      <c r="H58" s="12">
        <v>38.400000000000006</v>
      </c>
      <c r="I58">
        <v>48</v>
      </c>
      <c r="J58" s="4">
        <v>6</v>
      </c>
      <c r="K58" s="4">
        <v>1.5</v>
      </c>
      <c r="L58" s="4">
        <f t="shared" ref="L58:L110" si="11">J58+K58</f>
        <v>7.5</v>
      </c>
      <c r="M58" s="4">
        <f t="shared" ref="M58:M68" si="12">J58/K58</f>
        <v>4</v>
      </c>
      <c r="N58" s="4">
        <v>10</v>
      </c>
      <c r="O58" s="4">
        <v>10</v>
      </c>
      <c r="P58" s="4">
        <v>0</v>
      </c>
      <c r="Q58" s="4">
        <v>0.02</v>
      </c>
      <c r="R58" s="4">
        <v>0.03</v>
      </c>
      <c r="S58" s="8">
        <f t="shared" ref="S58:S68" si="13">Q58+R58</f>
        <v>0.05</v>
      </c>
      <c r="T58" s="8">
        <f t="shared" ref="T58:T68" si="14">Q58/R58</f>
        <v>0.66666666666666674</v>
      </c>
      <c r="U58">
        <v>1E-3</v>
      </c>
      <c r="V58">
        <v>3.0000000000000001E-3</v>
      </c>
      <c r="W58">
        <f t="shared" ref="W58:W110" si="15">U58+V58</f>
        <v>4.0000000000000001E-3</v>
      </c>
      <c r="X58">
        <v>0.44</v>
      </c>
    </row>
    <row r="59" spans="1:24">
      <c r="A59">
        <v>3</v>
      </c>
      <c r="B59">
        <v>1</v>
      </c>
      <c r="C59">
        <v>1</v>
      </c>
      <c r="D59">
        <v>24</v>
      </c>
      <c r="E59">
        <v>5</v>
      </c>
      <c r="F59" s="10">
        <v>39.251419280385647</v>
      </c>
      <c r="G59" s="11">
        <v>1.7857142857142856E-2</v>
      </c>
      <c r="H59" s="12">
        <v>40</v>
      </c>
      <c r="I59">
        <v>56</v>
      </c>
      <c r="J59" s="4">
        <v>5.8</v>
      </c>
      <c r="K59" s="4">
        <v>1.33</v>
      </c>
      <c r="L59" s="4">
        <f t="shared" si="11"/>
        <v>7.13</v>
      </c>
      <c r="M59" s="4">
        <f t="shared" si="12"/>
        <v>4.3609022556390977</v>
      </c>
      <c r="N59" s="4">
        <v>11</v>
      </c>
      <c r="O59" s="4">
        <v>11</v>
      </c>
      <c r="P59" s="4">
        <v>0</v>
      </c>
      <c r="Q59" s="4">
        <v>0.01</v>
      </c>
      <c r="R59" s="4">
        <v>0.02</v>
      </c>
      <c r="S59" s="8">
        <f t="shared" si="13"/>
        <v>0.03</v>
      </c>
      <c r="T59" s="8">
        <f t="shared" si="14"/>
        <v>0.5</v>
      </c>
      <c r="U59">
        <v>1E-3</v>
      </c>
      <c r="V59">
        <v>2E-3</v>
      </c>
      <c r="W59">
        <f t="shared" si="15"/>
        <v>3.0000000000000001E-3</v>
      </c>
      <c r="X59">
        <f t="shared" ref="X59:X110" si="16">U59/V59</f>
        <v>0.5</v>
      </c>
    </row>
    <row r="60" spans="1:24">
      <c r="A60">
        <v>1</v>
      </c>
      <c r="B60">
        <v>1</v>
      </c>
      <c r="C60">
        <v>1</v>
      </c>
      <c r="D60">
        <v>24</v>
      </c>
      <c r="E60">
        <v>15</v>
      </c>
      <c r="F60" s="10">
        <v>48.470623830277589</v>
      </c>
      <c r="G60" s="11">
        <v>1.1363636363636364E-2</v>
      </c>
      <c r="H60" s="12">
        <v>73.600000000000009</v>
      </c>
      <c r="I60">
        <v>88</v>
      </c>
      <c r="J60" s="4">
        <f>29/3</f>
        <v>9.6666666666666661</v>
      </c>
      <c r="K60" s="4">
        <f>7/3</f>
        <v>2.3333333333333335</v>
      </c>
      <c r="L60" s="4">
        <f t="shared" si="11"/>
        <v>12</v>
      </c>
      <c r="M60" s="4">
        <f t="shared" si="12"/>
        <v>4.1428571428571423</v>
      </c>
      <c r="N60" s="4">
        <v>14</v>
      </c>
      <c r="O60" s="4">
        <v>14</v>
      </c>
      <c r="P60" s="4">
        <v>0</v>
      </c>
      <c r="Q60" s="4">
        <v>0.02</v>
      </c>
      <c r="R60" s="4">
        <v>0.02</v>
      </c>
      <c r="S60" s="8">
        <f t="shared" si="13"/>
        <v>0.04</v>
      </c>
      <c r="T60" s="8">
        <f t="shared" si="14"/>
        <v>1</v>
      </c>
      <c r="U60">
        <v>1E-3</v>
      </c>
      <c r="V60">
        <v>2E-3</v>
      </c>
      <c r="W60">
        <f t="shared" si="15"/>
        <v>3.0000000000000001E-3</v>
      </c>
      <c r="X60">
        <f t="shared" si="16"/>
        <v>0.5</v>
      </c>
    </row>
    <row r="61" spans="1:24">
      <c r="A61">
        <v>2</v>
      </c>
      <c r="B61">
        <v>1</v>
      </c>
      <c r="C61">
        <v>1</v>
      </c>
      <c r="D61">
        <v>24</v>
      </c>
      <c r="E61">
        <v>15</v>
      </c>
      <c r="F61" s="10">
        <v>48.470623830277589</v>
      </c>
      <c r="G61" s="11">
        <v>1.5625E-2</v>
      </c>
      <c r="H61" s="12">
        <v>59.680000000000007</v>
      </c>
      <c r="I61">
        <v>64</v>
      </c>
      <c r="J61" s="4">
        <v>9.4</v>
      </c>
      <c r="K61" s="4">
        <v>2.2000000000000002</v>
      </c>
      <c r="L61" s="4">
        <f t="shared" si="11"/>
        <v>11.600000000000001</v>
      </c>
      <c r="M61" s="4">
        <f t="shared" si="12"/>
        <v>4.2727272727272725</v>
      </c>
      <c r="N61" s="4">
        <v>15</v>
      </c>
      <c r="O61" s="4">
        <v>15</v>
      </c>
      <c r="P61" s="4">
        <v>0</v>
      </c>
      <c r="Q61" s="4">
        <v>0.02</v>
      </c>
      <c r="R61" s="4">
        <v>0.03</v>
      </c>
      <c r="S61" s="8">
        <f t="shared" si="13"/>
        <v>0.05</v>
      </c>
      <c r="T61" s="8">
        <f t="shared" si="14"/>
        <v>0.66666666666666674</v>
      </c>
      <c r="U61">
        <v>1E-3</v>
      </c>
      <c r="V61">
        <v>2E-3</v>
      </c>
      <c r="W61">
        <f t="shared" si="15"/>
        <v>3.0000000000000001E-3</v>
      </c>
      <c r="X61">
        <f t="shared" si="16"/>
        <v>0.5</v>
      </c>
    </row>
    <row r="62" spans="1:24">
      <c r="A62">
        <v>3</v>
      </c>
      <c r="B62">
        <v>1</v>
      </c>
      <c r="C62">
        <v>1</v>
      </c>
      <c r="D62">
        <v>24</v>
      </c>
      <c r="E62">
        <v>15</v>
      </c>
      <c r="F62" s="10">
        <v>50.794230026328179</v>
      </c>
      <c r="G62" s="11">
        <v>1.3513513513513514E-2</v>
      </c>
      <c r="H62" s="12">
        <v>60</v>
      </c>
      <c r="I62">
        <v>74</v>
      </c>
      <c r="J62" s="4">
        <v>9.8000000000000007</v>
      </c>
      <c r="K62" s="4">
        <v>2.38</v>
      </c>
      <c r="L62" s="4">
        <f t="shared" si="11"/>
        <v>12.18</v>
      </c>
      <c r="M62" s="4">
        <f t="shared" si="12"/>
        <v>4.1176470588235299</v>
      </c>
      <c r="N62" s="4">
        <v>13</v>
      </c>
      <c r="O62" s="4">
        <v>13</v>
      </c>
      <c r="P62" s="4">
        <v>0</v>
      </c>
      <c r="Q62" s="4">
        <v>0.01</v>
      </c>
      <c r="R62" s="4">
        <v>0.02</v>
      </c>
      <c r="S62" s="8">
        <f t="shared" si="13"/>
        <v>0.03</v>
      </c>
      <c r="T62" s="8">
        <f t="shared" si="14"/>
        <v>0.5</v>
      </c>
      <c r="U62">
        <v>1E-3</v>
      </c>
      <c r="V62">
        <v>2E-3</v>
      </c>
      <c r="W62">
        <f t="shared" si="15"/>
        <v>3.0000000000000001E-3</v>
      </c>
      <c r="X62">
        <f t="shared" si="16"/>
        <v>0.5</v>
      </c>
    </row>
    <row r="63" spans="1:24">
      <c r="A63">
        <v>1</v>
      </c>
      <c r="B63">
        <v>1</v>
      </c>
      <c r="C63">
        <v>1</v>
      </c>
      <c r="D63">
        <v>24</v>
      </c>
      <c r="E63">
        <v>25</v>
      </c>
      <c r="F63" s="10">
        <v>46.169627421464881</v>
      </c>
      <c r="G63" s="11">
        <v>1.54320987654321E-2</v>
      </c>
      <c r="H63" s="12">
        <v>55.360000000000007</v>
      </c>
      <c r="I63">
        <v>64.8</v>
      </c>
      <c r="J63" s="4">
        <v>9.67</v>
      </c>
      <c r="K63" s="4">
        <v>2.67</v>
      </c>
      <c r="L63" s="4">
        <f t="shared" si="11"/>
        <v>12.34</v>
      </c>
      <c r="M63" s="4">
        <f t="shared" si="12"/>
        <v>3.6217228464419478</v>
      </c>
      <c r="N63" s="4">
        <v>14</v>
      </c>
      <c r="O63" s="4">
        <v>14</v>
      </c>
      <c r="P63" s="4">
        <v>0</v>
      </c>
      <c r="Q63" s="4">
        <v>0.02</v>
      </c>
      <c r="R63" s="4">
        <v>0.03</v>
      </c>
      <c r="S63" s="8">
        <f t="shared" si="13"/>
        <v>0.05</v>
      </c>
      <c r="T63" s="8">
        <f t="shared" si="14"/>
        <v>0.66666666666666674</v>
      </c>
      <c r="U63">
        <v>1E-3</v>
      </c>
      <c r="V63">
        <v>2E-3</v>
      </c>
      <c r="W63">
        <f t="shared" si="15"/>
        <v>3.0000000000000001E-3</v>
      </c>
      <c r="X63">
        <f t="shared" si="16"/>
        <v>0.5</v>
      </c>
    </row>
    <row r="64" spans="1:24">
      <c r="A64">
        <v>2</v>
      </c>
      <c r="B64">
        <v>1</v>
      </c>
      <c r="C64">
        <v>1</v>
      </c>
      <c r="D64">
        <v>24</v>
      </c>
      <c r="E64">
        <v>25</v>
      </c>
      <c r="F64" s="10">
        <v>48.470623830277589</v>
      </c>
      <c r="G64" s="11">
        <v>1.5151515151515152E-2</v>
      </c>
      <c r="H64" s="12">
        <v>70.799999999999983</v>
      </c>
      <c r="I64">
        <v>66</v>
      </c>
      <c r="J64" s="4">
        <v>9</v>
      </c>
      <c r="K64" s="4">
        <v>2.35</v>
      </c>
      <c r="L64" s="4">
        <f t="shared" si="11"/>
        <v>11.35</v>
      </c>
      <c r="M64" s="4">
        <f t="shared" si="12"/>
        <v>3.8297872340425529</v>
      </c>
      <c r="N64" s="4">
        <v>12</v>
      </c>
      <c r="O64" s="4">
        <v>12</v>
      </c>
      <c r="P64" s="4">
        <v>0</v>
      </c>
      <c r="Q64" s="4">
        <v>0.01</v>
      </c>
      <c r="R64" s="4">
        <v>0.03</v>
      </c>
      <c r="S64" s="8">
        <f t="shared" si="13"/>
        <v>0.04</v>
      </c>
      <c r="T64" s="8">
        <f t="shared" si="14"/>
        <v>0.33333333333333337</v>
      </c>
      <c r="U64">
        <v>1E-3</v>
      </c>
      <c r="V64">
        <v>2E-3</v>
      </c>
      <c r="W64">
        <f t="shared" si="15"/>
        <v>3.0000000000000001E-3</v>
      </c>
      <c r="X64">
        <f t="shared" si="16"/>
        <v>0.5</v>
      </c>
    </row>
    <row r="65" spans="1:24">
      <c r="A65">
        <v>3</v>
      </c>
      <c r="B65">
        <v>1</v>
      </c>
      <c r="C65">
        <v>1</v>
      </c>
      <c r="D65">
        <v>24</v>
      </c>
      <c r="E65">
        <v>25</v>
      </c>
      <c r="F65" s="10">
        <v>43.876021885248946</v>
      </c>
      <c r="G65" s="11">
        <v>1.6025641025641028E-2</v>
      </c>
      <c r="H65" s="12">
        <v>72</v>
      </c>
      <c r="I65">
        <v>62.4</v>
      </c>
      <c r="J65" s="4">
        <v>9.5</v>
      </c>
      <c r="K65" s="4">
        <v>2.2400000000000002</v>
      </c>
      <c r="L65" s="4">
        <f t="shared" si="11"/>
        <v>11.74</v>
      </c>
      <c r="M65" s="4">
        <f t="shared" si="12"/>
        <v>4.2410714285714279</v>
      </c>
      <c r="N65" s="4">
        <v>13</v>
      </c>
      <c r="O65" s="4">
        <v>13</v>
      </c>
      <c r="P65" s="4">
        <v>0</v>
      </c>
      <c r="Q65" s="4">
        <v>0.01</v>
      </c>
      <c r="R65" s="4">
        <v>0.03</v>
      </c>
      <c r="S65" s="8">
        <f t="shared" si="13"/>
        <v>0.04</v>
      </c>
      <c r="T65" s="8">
        <f t="shared" si="14"/>
        <v>0.33333333333333337</v>
      </c>
      <c r="U65">
        <v>1E-3</v>
      </c>
      <c r="V65">
        <v>2E-3</v>
      </c>
      <c r="W65">
        <f t="shared" si="15"/>
        <v>3.0000000000000001E-3</v>
      </c>
      <c r="X65">
        <f t="shared" si="16"/>
        <v>0.5</v>
      </c>
    </row>
    <row r="66" spans="1:24">
      <c r="A66">
        <v>1</v>
      </c>
      <c r="B66">
        <v>1</v>
      </c>
      <c r="C66">
        <v>1</v>
      </c>
      <c r="D66">
        <v>48</v>
      </c>
      <c r="E66">
        <v>5</v>
      </c>
      <c r="F66" s="10">
        <v>48.470623830277589</v>
      </c>
      <c r="G66" s="11">
        <v>1.5151515151515152E-2</v>
      </c>
      <c r="H66" s="12">
        <v>70.799999999999983</v>
      </c>
      <c r="I66">
        <v>66</v>
      </c>
      <c r="J66" s="4">
        <f>14/3</f>
        <v>4.666666666666667</v>
      </c>
      <c r="K66" s="4">
        <v>1</v>
      </c>
      <c r="L66" s="4">
        <f t="shared" si="11"/>
        <v>5.666666666666667</v>
      </c>
      <c r="M66" s="4">
        <f t="shared" si="12"/>
        <v>4.666666666666667</v>
      </c>
      <c r="N66" s="4">
        <v>11</v>
      </c>
      <c r="O66" s="4">
        <v>11</v>
      </c>
      <c r="P66" s="4">
        <v>0</v>
      </c>
      <c r="Q66" s="4">
        <v>0.01</v>
      </c>
      <c r="R66" s="4">
        <v>0.01</v>
      </c>
      <c r="S66" s="8">
        <f t="shared" si="13"/>
        <v>0.02</v>
      </c>
      <c r="T66" s="8">
        <f t="shared" si="14"/>
        <v>1</v>
      </c>
      <c r="U66">
        <v>1E-3</v>
      </c>
      <c r="V66">
        <v>3.0000000000000001E-3</v>
      </c>
      <c r="W66">
        <f t="shared" si="15"/>
        <v>4.0000000000000001E-3</v>
      </c>
      <c r="X66">
        <f t="shared" si="16"/>
        <v>0.33333333333333331</v>
      </c>
    </row>
    <row r="67" spans="1:24">
      <c r="A67">
        <v>2</v>
      </c>
      <c r="B67">
        <v>1</v>
      </c>
      <c r="C67">
        <v>1</v>
      </c>
      <c r="D67">
        <v>48</v>
      </c>
      <c r="E67">
        <v>5</v>
      </c>
      <c r="F67" s="10">
        <v>43.876021885248946</v>
      </c>
      <c r="G67" s="11">
        <v>1.6025641025641028E-2</v>
      </c>
      <c r="H67" s="12">
        <v>72</v>
      </c>
      <c r="I67">
        <v>62.4</v>
      </c>
      <c r="J67" s="4">
        <v>4.5</v>
      </c>
      <c r="K67" s="4">
        <v>1.1000000000000001</v>
      </c>
      <c r="L67" s="4">
        <f t="shared" si="11"/>
        <v>5.6</v>
      </c>
      <c r="M67" s="4">
        <f t="shared" si="12"/>
        <v>4.0909090909090908</v>
      </c>
      <c r="N67" s="4">
        <v>9</v>
      </c>
      <c r="O67" s="4">
        <v>9</v>
      </c>
      <c r="P67" s="4">
        <v>0</v>
      </c>
      <c r="Q67" s="4">
        <v>0.01</v>
      </c>
      <c r="R67" s="4">
        <v>0.02</v>
      </c>
      <c r="S67" s="8">
        <f t="shared" si="13"/>
        <v>0.03</v>
      </c>
      <c r="T67" s="8">
        <f t="shared" si="14"/>
        <v>0.5</v>
      </c>
      <c r="U67">
        <v>1E-3</v>
      </c>
      <c r="V67">
        <v>3.0000000000000001E-3</v>
      </c>
      <c r="W67">
        <f t="shared" si="15"/>
        <v>4.0000000000000001E-3</v>
      </c>
      <c r="X67">
        <f t="shared" si="16"/>
        <v>0.33333333333333331</v>
      </c>
    </row>
    <row r="68" spans="1:24">
      <c r="A68">
        <v>3</v>
      </c>
      <c r="B68">
        <v>1</v>
      </c>
      <c r="C68">
        <v>1</v>
      </c>
      <c r="D68">
        <v>48</v>
      </c>
      <c r="E68">
        <v>5</v>
      </c>
      <c r="F68" s="10">
        <v>46.169627421464881</v>
      </c>
      <c r="G68" s="11">
        <v>1.3157894736842105E-2</v>
      </c>
      <c r="H68" s="12">
        <v>72.599999999999994</v>
      </c>
      <c r="I68">
        <v>76</v>
      </c>
      <c r="J68" s="4">
        <v>4.38</v>
      </c>
      <c r="K68" s="4">
        <v>1.1499999999999999</v>
      </c>
      <c r="L68" s="4">
        <f t="shared" si="11"/>
        <v>5.5299999999999994</v>
      </c>
      <c r="M68" s="4">
        <f t="shared" si="12"/>
        <v>3.8086956521739133</v>
      </c>
      <c r="N68" s="4">
        <v>10</v>
      </c>
      <c r="O68" s="4">
        <v>10</v>
      </c>
      <c r="P68" s="4">
        <v>0</v>
      </c>
      <c r="Q68" s="4">
        <v>0.01</v>
      </c>
      <c r="R68" s="4">
        <v>0.01</v>
      </c>
      <c r="S68" s="8">
        <f t="shared" si="13"/>
        <v>0.02</v>
      </c>
      <c r="T68" s="8">
        <f t="shared" si="14"/>
        <v>1</v>
      </c>
      <c r="U68">
        <v>1E-3</v>
      </c>
      <c r="V68">
        <v>3.0000000000000001E-3</v>
      </c>
      <c r="W68">
        <f t="shared" si="15"/>
        <v>4.0000000000000001E-3</v>
      </c>
      <c r="X68">
        <f t="shared" si="16"/>
        <v>0.33333333333333331</v>
      </c>
    </row>
    <row r="69" spans="1:24">
      <c r="A69">
        <v>1</v>
      </c>
      <c r="B69">
        <v>1</v>
      </c>
      <c r="C69">
        <v>1</v>
      </c>
      <c r="D69">
        <v>48</v>
      </c>
      <c r="E69">
        <v>15</v>
      </c>
      <c r="F69" s="10">
        <v>41.575025476436231</v>
      </c>
      <c r="G69" s="11">
        <v>1.3157894736842105E-2</v>
      </c>
      <c r="H69" s="12">
        <v>57.92</v>
      </c>
      <c r="I69">
        <v>76</v>
      </c>
      <c r="J69" s="4">
        <v>3.98</v>
      </c>
      <c r="K69" s="4">
        <v>1.25</v>
      </c>
      <c r="L69" s="4">
        <f t="shared" si="11"/>
        <v>5.23</v>
      </c>
      <c r="M69" s="4">
        <f>J69/K69</f>
        <v>3.1840000000000002</v>
      </c>
      <c r="N69" s="4">
        <v>18</v>
      </c>
      <c r="O69" s="4">
        <v>18</v>
      </c>
      <c r="P69" s="4">
        <v>0</v>
      </c>
      <c r="Q69" s="4">
        <v>0.01</v>
      </c>
      <c r="R69" s="4">
        <v>0.02</v>
      </c>
      <c r="S69" s="8">
        <f>Q69+R69</f>
        <v>0.03</v>
      </c>
      <c r="T69" s="8">
        <f>Q69/R69</f>
        <v>0.5</v>
      </c>
      <c r="U69">
        <v>1E-3</v>
      </c>
      <c r="V69">
        <v>3.0000000000000001E-3</v>
      </c>
      <c r="W69">
        <f t="shared" si="15"/>
        <v>4.0000000000000001E-3</v>
      </c>
      <c r="X69">
        <f t="shared" si="16"/>
        <v>0.33333333333333331</v>
      </c>
    </row>
    <row r="70" spans="1:24">
      <c r="A70">
        <v>2</v>
      </c>
      <c r="B70">
        <v>1</v>
      </c>
      <c r="C70">
        <v>1</v>
      </c>
      <c r="D70">
        <v>48</v>
      </c>
      <c r="E70">
        <v>15</v>
      </c>
      <c r="F70" s="10">
        <v>29.348752818122843</v>
      </c>
      <c r="G70" s="11">
        <v>1.5151515151515152E-2</v>
      </c>
      <c r="H70" s="12">
        <v>27.119999999999997</v>
      </c>
      <c r="I70">
        <v>66</v>
      </c>
      <c r="J70" s="4">
        <v>4</v>
      </c>
      <c r="K70" s="4">
        <v>1.2</v>
      </c>
      <c r="L70" s="4">
        <f t="shared" si="11"/>
        <v>5.2</v>
      </c>
      <c r="M70" s="4">
        <f t="shared" ref="M70:M73" si="17">J70/K70</f>
        <v>3.3333333333333335</v>
      </c>
      <c r="N70" s="4">
        <v>16</v>
      </c>
      <c r="O70" s="4">
        <v>16</v>
      </c>
      <c r="P70" s="4">
        <v>0</v>
      </c>
      <c r="Q70" s="4">
        <v>0.01</v>
      </c>
      <c r="R70" s="4">
        <v>0.03</v>
      </c>
      <c r="S70" s="8">
        <f t="shared" ref="S70:S73" si="18">Q70+R70</f>
        <v>0.04</v>
      </c>
      <c r="T70" s="8">
        <f t="shared" ref="T70:T73" si="19">Q70/R70</f>
        <v>0.33333333333333337</v>
      </c>
      <c r="U70">
        <v>1E-3</v>
      </c>
      <c r="V70">
        <v>3.0000000000000001E-3</v>
      </c>
      <c r="W70">
        <f t="shared" si="15"/>
        <v>4.0000000000000001E-3</v>
      </c>
      <c r="X70">
        <f t="shared" si="16"/>
        <v>0.33333333333333331</v>
      </c>
    </row>
    <row r="71" spans="1:24">
      <c r="A71">
        <v>3</v>
      </c>
      <c r="B71">
        <v>1</v>
      </c>
      <c r="C71">
        <v>1</v>
      </c>
      <c r="D71">
        <v>48</v>
      </c>
      <c r="E71">
        <v>15</v>
      </c>
      <c r="F71" s="10">
        <v>39.251419280385647</v>
      </c>
      <c r="G71" s="11">
        <v>1.4705882352941176E-2</v>
      </c>
      <c r="H71" s="12">
        <v>38</v>
      </c>
      <c r="I71">
        <v>68</v>
      </c>
      <c r="J71" s="4">
        <v>3.87</v>
      </c>
      <c r="K71" s="4">
        <v>1.32</v>
      </c>
      <c r="L71" s="4">
        <f t="shared" si="11"/>
        <v>5.19</v>
      </c>
      <c r="M71" s="4">
        <f t="shared" si="17"/>
        <v>2.9318181818181817</v>
      </c>
      <c r="N71" s="4">
        <v>17</v>
      </c>
      <c r="O71" s="4">
        <v>17</v>
      </c>
      <c r="P71" s="4">
        <v>0</v>
      </c>
      <c r="Q71" s="4">
        <v>0.01</v>
      </c>
      <c r="R71" s="4">
        <v>0.03</v>
      </c>
      <c r="S71" s="8">
        <f t="shared" si="18"/>
        <v>0.04</v>
      </c>
      <c r="T71" s="8">
        <f t="shared" si="19"/>
        <v>0.33333333333333337</v>
      </c>
      <c r="U71">
        <v>1E-3</v>
      </c>
      <c r="V71">
        <v>4.0000000000000001E-3</v>
      </c>
      <c r="W71">
        <f t="shared" si="15"/>
        <v>5.0000000000000001E-3</v>
      </c>
      <c r="X71">
        <v>0.34</v>
      </c>
    </row>
    <row r="72" spans="1:24">
      <c r="A72">
        <v>1</v>
      </c>
      <c r="B72">
        <v>1</v>
      </c>
      <c r="C72">
        <v>1</v>
      </c>
      <c r="D72">
        <v>48</v>
      </c>
      <c r="E72">
        <v>25</v>
      </c>
      <c r="F72" s="10">
        <v>58.08138535578496</v>
      </c>
      <c r="G72" s="11">
        <v>1.016260162601626E-2</v>
      </c>
      <c r="H72" s="12">
        <v>56.88000000000001</v>
      </c>
      <c r="I72">
        <v>98</v>
      </c>
      <c r="J72" s="4">
        <f>17/3</f>
        <v>5.666666666666667</v>
      </c>
      <c r="K72" s="4">
        <v>1</v>
      </c>
      <c r="L72" s="4">
        <f t="shared" si="11"/>
        <v>6.666666666666667</v>
      </c>
      <c r="M72" s="4">
        <f t="shared" si="17"/>
        <v>5.666666666666667</v>
      </c>
      <c r="N72" s="4">
        <v>13</v>
      </c>
      <c r="O72" s="4">
        <v>13</v>
      </c>
      <c r="P72" s="4">
        <v>0</v>
      </c>
      <c r="Q72" s="4">
        <v>0.01</v>
      </c>
      <c r="R72" s="4">
        <v>0.01</v>
      </c>
      <c r="S72" s="8">
        <f t="shared" si="18"/>
        <v>0.02</v>
      </c>
      <c r="T72" s="8">
        <f t="shared" si="19"/>
        <v>1</v>
      </c>
      <c r="U72">
        <v>1E-3</v>
      </c>
      <c r="V72">
        <v>3.0000000000000001E-3</v>
      </c>
      <c r="W72">
        <f t="shared" si="15"/>
        <v>4.0000000000000001E-3</v>
      </c>
      <c r="X72">
        <f t="shared" si="16"/>
        <v>0.33333333333333331</v>
      </c>
    </row>
    <row r="73" spans="1:24">
      <c r="A73">
        <v>2</v>
      </c>
      <c r="B73">
        <v>1</v>
      </c>
      <c r="C73">
        <v>1</v>
      </c>
      <c r="D73">
        <v>48</v>
      </c>
      <c r="E73">
        <v>25</v>
      </c>
      <c r="F73" s="10">
        <v>53.157050713468216</v>
      </c>
      <c r="G73" s="11">
        <v>1.0416666666666666E-2</v>
      </c>
      <c r="H73" s="12">
        <v>57.6</v>
      </c>
      <c r="I73">
        <v>96</v>
      </c>
      <c r="J73" s="4">
        <v>5.45</v>
      </c>
      <c r="K73" s="4">
        <v>1.2</v>
      </c>
      <c r="L73" s="4">
        <f t="shared" si="11"/>
        <v>6.65</v>
      </c>
      <c r="M73" s="4">
        <f t="shared" si="17"/>
        <v>4.541666666666667</v>
      </c>
      <c r="N73" s="4">
        <v>12</v>
      </c>
      <c r="O73" s="4">
        <v>12</v>
      </c>
      <c r="P73" s="4">
        <v>0</v>
      </c>
      <c r="Q73" s="4">
        <v>0.01</v>
      </c>
      <c r="R73" s="4">
        <v>0.02</v>
      </c>
      <c r="S73" s="8">
        <f t="shared" si="18"/>
        <v>0.03</v>
      </c>
      <c r="T73" s="8">
        <f t="shared" si="19"/>
        <v>0.5</v>
      </c>
      <c r="U73">
        <v>1E-3</v>
      </c>
      <c r="V73">
        <v>3.0000000000000001E-3</v>
      </c>
      <c r="W73">
        <f t="shared" si="15"/>
        <v>4.0000000000000001E-3</v>
      </c>
      <c r="X73">
        <f t="shared" si="16"/>
        <v>0.33333333333333331</v>
      </c>
    </row>
    <row r="74" spans="1:24">
      <c r="A74">
        <v>3</v>
      </c>
      <c r="B74">
        <v>1</v>
      </c>
      <c r="C74">
        <v>1</v>
      </c>
      <c r="D74">
        <v>48</v>
      </c>
      <c r="E74">
        <v>25</v>
      </c>
      <c r="F74" s="10">
        <v>53.157050713468216</v>
      </c>
      <c r="G74" s="11">
        <v>1.1111111111111112E-2</v>
      </c>
      <c r="H74" s="12">
        <v>58.83428571428572</v>
      </c>
      <c r="I74">
        <v>90</v>
      </c>
      <c r="J74" s="4">
        <v>5.52</v>
      </c>
      <c r="K74" s="4">
        <v>1.1299999999999999</v>
      </c>
      <c r="L74" s="4">
        <f t="shared" si="11"/>
        <v>6.6499999999999995</v>
      </c>
      <c r="M74" s="4">
        <f t="shared" ref="M74:M110" si="20">J74/K74</f>
        <v>4.8849557522123899</v>
      </c>
      <c r="N74" s="4">
        <v>12</v>
      </c>
      <c r="O74" s="4">
        <v>12</v>
      </c>
      <c r="P74" s="4">
        <v>0</v>
      </c>
      <c r="Q74" s="4">
        <v>0.01</v>
      </c>
      <c r="R74" s="4">
        <v>0.02</v>
      </c>
      <c r="S74" s="8">
        <f t="shared" ref="S74:S110" si="21">Q74+R74</f>
        <v>0.03</v>
      </c>
      <c r="T74" s="8">
        <f t="shared" ref="T74:T110" si="22">Q74/R74</f>
        <v>0.5</v>
      </c>
      <c r="U74">
        <v>1E-3</v>
      </c>
      <c r="V74">
        <v>3.0000000000000001E-3</v>
      </c>
      <c r="W74">
        <f t="shared" si="15"/>
        <v>4.0000000000000001E-3</v>
      </c>
      <c r="X74">
        <f t="shared" si="16"/>
        <v>0.33333333333333331</v>
      </c>
    </row>
    <row r="75" spans="1:24">
      <c r="A75">
        <v>1</v>
      </c>
      <c r="B75">
        <v>3</v>
      </c>
      <c r="C75">
        <v>2</v>
      </c>
      <c r="D75">
        <v>24</v>
      </c>
      <c r="E75">
        <v>5</v>
      </c>
      <c r="F75" s="10">
        <v>46.169627421464881</v>
      </c>
      <c r="G75" s="11">
        <v>1.2195121951219513E-2</v>
      </c>
      <c r="H75" s="12">
        <v>53.800000000000011</v>
      </c>
      <c r="I75">
        <v>82</v>
      </c>
      <c r="J75" s="4">
        <f>17/3</f>
        <v>5.666666666666667</v>
      </c>
      <c r="K75" s="4">
        <v>1</v>
      </c>
      <c r="L75" s="4">
        <f t="shared" si="11"/>
        <v>6.666666666666667</v>
      </c>
      <c r="M75" s="4">
        <f t="shared" si="20"/>
        <v>5.666666666666667</v>
      </c>
      <c r="N75" s="4">
        <v>14</v>
      </c>
      <c r="O75" s="4">
        <v>14</v>
      </c>
      <c r="P75" s="4">
        <v>0</v>
      </c>
      <c r="Q75" s="4">
        <v>0.02</v>
      </c>
      <c r="R75" s="4">
        <v>0.03</v>
      </c>
      <c r="S75" s="8">
        <f t="shared" si="21"/>
        <v>0.05</v>
      </c>
      <c r="T75" s="8">
        <f t="shared" si="22"/>
        <v>0.66666666666666674</v>
      </c>
      <c r="U75">
        <v>1E-3</v>
      </c>
      <c r="V75">
        <v>2E-3</v>
      </c>
      <c r="W75">
        <f t="shared" si="15"/>
        <v>3.0000000000000001E-3</v>
      </c>
      <c r="X75">
        <f t="shared" si="16"/>
        <v>0.5</v>
      </c>
    </row>
    <row r="76" spans="1:24">
      <c r="A76">
        <v>2</v>
      </c>
      <c r="B76">
        <v>3</v>
      </c>
      <c r="C76">
        <v>2</v>
      </c>
      <c r="D76">
        <v>24</v>
      </c>
      <c r="E76">
        <v>5</v>
      </c>
      <c r="F76" s="10">
        <v>43.876021885248946</v>
      </c>
      <c r="G76" s="11">
        <v>1.1904761904761904E-2</v>
      </c>
      <c r="H76" s="12">
        <v>52.800000000000004</v>
      </c>
      <c r="I76">
        <v>84</v>
      </c>
      <c r="J76" s="4">
        <v>5.7</v>
      </c>
      <c r="K76" s="4">
        <v>1.1399999999999999</v>
      </c>
      <c r="L76" s="4">
        <f t="shared" si="11"/>
        <v>6.84</v>
      </c>
      <c r="M76" s="4">
        <f t="shared" si="20"/>
        <v>5.0000000000000009</v>
      </c>
      <c r="N76" s="4">
        <v>13</v>
      </c>
      <c r="O76" s="4">
        <v>13</v>
      </c>
      <c r="P76" s="4">
        <v>0</v>
      </c>
      <c r="Q76" s="4">
        <v>0.01</v>
      </c>
      <c r="R76" s="4">
        <v>0.02</v>
      </c>
      <c r="S76" s="8">
        <f t="shared" si="21"/>
        <v>0.03</v>
      </c>
      <c r="T76" s="8">
        <f t="shared" si="22"/>
        <v>0.5</v>
      </c>
      <c r="U76">
        <v>1E-3</v>
      </c>
      <c r="V76">
        <v>2E-3</v>
      </c>
      <c r="W76">
        <f t="shared" si="15"/>
        <v>3.0000000000000001E-3</v>
      </c>
      <c r="X76">
        <f t="shared" si="16"/>
        <v>0.5</v>
      </c>
    </row>
    <row r="77" spans="1:24">
      <c r="A77">
        <v>3</v>
      </c>
      <c r="B77">
        <v>3</v>
      </c>
      <c r="C77">
        <v>2</v>
      </c>
      <c r="D77">
        <v>24</v>
      </c>
      <c r="E77">
        <v>5</v>
      </c>
      <c r="F77" s="10">
        <v>43.876021885248946</v>
      </c>
      <c r="G77" s="11">
        <v>1.1111111111111112E-2</v>
      </c>
      <c r="H77" s="12">
        <v>37.200000000000017</v>
      </c>
      <c r="I77">
        <v>90</v>
      </c>
      <c r="J77" s="4">
        <v>5.58</v>
      </c>
      <c r="K77" s="4">
        <v>1.2</v>
      </c>
      <c r="L77" s="4">
        <f t="shared" si="11"/>
        <v>6.78</v>
      </c>
      <c r="M77" s="4">
        <f t="shared" si="20"/>
        <v>4.6500000000000004</v>
      </c>
      <c r="N77" s="4">
        <v>12</v>
      </c>
      <c r="O77" s="4">
        <v>12</v>
      </c>
      <c r="P77" s="4">
        <v>0</v>
      </c>
      <c r="Q77" s="4">
        <v>0.01</v>
      </c>
      <c r="R77" s="4">
        <v>0.02</v>
      </c>
      <c r="S77" s="8">
        <f t="shared" ref="S77:S82" si="23">Q77+R77</f>
        <v>0.03</v>
      </c>
      <c r="T77" s="8">
        <f t="shared" ref="T77:T82" si="24">Q77/R77</f>
        <v>0.5</v>
      </c>
      <c r="U77">
        <v>1E-3</v>
      </c>
      <c r="V77">
        <v>3.0000000000000001E-3</v>
      </c>
      <c r="W77">
        <f t="shared" si="15"/>
        <v>4.0000000000000001E-3</v>
      </c>
      <c r="X77">
        <v>0.44</v>
      </c>
    </row>
    <row r="78" spans="1:24">
      <c r="A78">
        <v>1</v>
      </c>
      <c r="B78">
        <v>3</v>
      </c>
      <c r="C78">
        <v>2</v>
      </c>
      <c r="D78">
        <v>24</v>
      </c>
      <c r="E78">
        <v>15</v>
      </c>
      <c r="F78" s="10">
        <v>48.470623830277589</v>
      </c>
      <c r="G78" s="11">
        <v>1.5625E-2</v>
      </c>
      <c r="H78" s="12">
        <v>59.680000000000007</v>
      </c>
      <c r="I78">
        <v>64</v>
      </c>
      <c r="J78" s="4">
        <f>19/3</f>
        <v>6.333333333333333</v>
      </c>
      <c r="K78" s="4">
        <v>2.2000000000000002</v>
      </c>
      <c r="L78" s="4">
        <f t="shared" si="11"/>
        <v>8.5333333333333332</v>
      </c>
      <c r="M78" s="4">
        <f t="shared" ref="M78:M82" si="25">J78/K78</f>
        <v>2.8787878787878785</v>
      </c>
      <c r="N78" s="4">
        <v>12</v>
      </c>
      <c r="O78" s="4">
        <v>12</v>
      </c>
      <c r="P78" s="4">
        <v>0</v>
      </c>
      <c r="Q78" s="4">
        <v>0.01</v>
      </c>
      <c r="R78" s="4">
        <v>0.03</v>
      </c>
      <c r="S78" s="8">
        <f t="shared" si="23"/>
        <v>0.04</v>
      </c>
      <c r="T78" s="8">
        <f t="shared" si="24"/>
        <v>0.33333333333333337</v>
      </c>
      <c r="U78">
        <v>1E-3</v>
      </c>
      <c r="V78">
        <v>2E-3</v>
      </c>
      <c r="W78">
        <f t="shared" si="15"/>
        <v>3.0000000000000001E-3</v>
      </c>
      <c r="X78">
        <f t="shared" si="16"/>
        <v>0.5</v>
      </c>
    </row>
    <row r="79" spans="1:24">
      <c r="A79">
        <v>2</v>
      </c>
      <c r="B79">
        <v>3</v>
      </c>
      <c r="C79">
        <v>2</v>
      </c>
      <c r="D79">
        <v>24</v>
      </c>
      <c r="E79">
        <v>15</v>
      </c>
      <c r="F79" s="10">
        <v>46.169627421464881</v>
      </c>
      <c r="G79" s="11">
        <v>1.4367816091954025E-2</v>
      </c>
      <c r="H79" s="12">
        <v>51.20000000000001</v>
      </c>
      <c r="I79">
        <v>70</v>
      </c>
      <c r="J79" s="4">
        <v>6.42</v>
      </c>
      <c r="K79" s="4">
        <v>2.2999999999999998</v>
      </c>
      <c r="L79" s="4">
        <f t="shared" si="11"/>
        <v>8.7199999999999989</v>
      </c>
      <c r="M79" s="4">
        <f t="shared" si="25"/>
        <v>2.7913043478260873</v>
      </c>
      <c r="N79" s="4">
        <v>11</v>
      </c>
      <c r="O79" s="4">
        <v>11</v>
      </c>
      <c r="P79" s="4">
        <v>0</v>
      </c>
      <c r="Q79" s="4">
        <v>0.01</v>
      </c>
      <c r="R79" s="4">
        <v>0.03</v>
      </c>
      <c r="S79" s="8">
        <f t="shared" si="23"/>
        <v>0.04</v>
      </c>
      <c r="T79" s="8">
        <f t="shared" si="24"/>
        <v>0.33333333333333337</v>
      </c>
      <c r="U79">
        <v>1E-3</v>
      </c>
      <c r="V79">
        <v>2E-3</v>
      </c>
      <c r="W79">
        <f t="shared" si="15"/>
        <v>3.0000000000000001E-3</v>
      </c>
      <c r="X79">
        <f t="shared" si="16"/>
        <v>0.5</v>
      </c>
    </row>
    <row r="80" spans="1:24">
      <c r="A80">
        <v>3</v>
      </c>
      <c r="B80">
        <v>3</v>
      </c>
      <c r="C80">
        <v>2</v>
      </c>
      <c r="D80">
        <v>24</v>
      </c>
      <c r="E80">
        <v>15</v>
      </c>
      <c r="F80" s="10">
        <v>43.876021885248946</v>
      </c>
      <c r="G80" s="11">
        <v>1.3888888888888888E-2</v>
      </c>
      <c r="H80" s="12">
        <v>60</v>
      </c>
      <c r="I80">
        <v>72</v>
      </c>
      <c r="J80" s="4">
        <v>6.51</v>
      </c>
      <c r="K80" s="4">
        <v>2.1</v>
      </c>
      <c r="L80" s="4">
        <f t="shared" si="11"/>
        <v>8.61</v>
      </c>
      <c r="M80" s="4">
        <f t="shared" si="25"/>
        <v>3.0999999999999996</v>
      </c>
      <c r="N80" s="4">
        <v>13</v>
      </c>
      <c r="O80" s="4">
        <v>13</v>
      </c>
      <c r="P80" s="4">
        <v>0</v>
      </c>
      <c r="Q80" s="4">
        <v>0.01</v>
      </c>
      <c r="R80" s="4">
        <v>0.03</v>
      </c>
      <c r="S80" s="8">
        <f t="shared" si="23"/>
        <v>0.04</v>
      </c>
      <c r="T80" s="8">
        <f t="shared" si="24"/>
        <v>0.33333333333333337</v>
      </c>
      <c r="U80">
        <v>1E-3</v>
      </c>
      <c r="V80">
        <v>2E-3</v>
      </c>
      <c r="W80">
        <f t="shared" si="15"/>
        <v>3.0000000000000001E-3</v>
      </c>
      <c r="X80">
        <f t="shared" si="16"/>
        <v>0.5</v>
      </c>
    </row>
    <row r="81" spans="1:24">
      <c r="A81">
        <v>1</v>
      </c>
      <c r="B81">
        <v>3</v>
      </c>
      <c r="C81">
        <v>2</v>
      </c>
      <c r="D81">
        <v>24</v>
      </c>
      <c r="E81">
        <v>25</v>
      </c>
      <c r="F81" s="10">
        <v>41.575025476436231</v>
      </c>
      <c r="G81" s="11">
        <v>1.1904761904761904E-2</v>
      </c>
      <c r="H81" s="12">
        <v>62</v>
      </c>
      <c r="I81">
        <v>84</v>
      </c>
      <c r="J81" s="4">
        <f>16/3</f>
        <v>5.333333333333333</v>
      </c>
      <c r="K81" s="4">
        <f>4/3</f>
        <v>1.3333333333333333</v>
      </c>
      <c r="L81" s="4">
        <f t="shared" si="11"/>
        <v>6.6666666666666661</v>
      </c>
      <c r="M81" s="4">
        <f t="shared" si="25"/>
        <v>4</v>
      </c>
      <c r="N81" s="4">
        <v>11</v>
      </c>
      <c r="O81" s="4">
        <v>11</v>
      </c>
      <c r="P81" s="4">
        <v>0</v>
      </c>
      <c r="Q81" s="4">
        <v>0.01</v>
      </c>
      <c r="R81" s="4">
        <v>0.02</v>
      </c>
      <c r="S81" s="8">
        <f t="shared" si="23"/>
        <v>0.03</v>
      </c>
      <c r="T81" s="8">
        <f t="shared" si="24"/>
        <v>0.5</v>
      </c>
      <c r="U81">
        <v>1E-3</v>
      </c>
      <c r="V81">
        <v>3.0000000000000001E-3</v>
      </c>
      <c r="W81">
        <f t="shared" si="15"/>
        <v>4.0000000000000001E-3</v>
      </c>
      <c r="X81">
        <f t="shared" si="16"/>
        <v>0.33333333333333331</v>
      </c>
    </row>
    <row r="82" spans="1:24">
      <c r="A82">
        <v>2</v>
      </c>
      <c r="B82">
        <v>3</v>
      </c>
      <c r="C82">
        <v>2</v>
      </c>
      <c r="D82">
        <v>24</v>
      </c>
      <c r="E82">
        <v>25</v>
      </c>
      <c r="F82" s="10">
        <v>46.169627421464881</v>
      </c>
      <c r="G82" s="11">
        <v>1.6666666666666666E-2</v>
      </c>
      <c r="H82" s="12">
        <v>59.52</v>
      </c>
      <c r="I82">
        <v>60</v>
      </c>
      <c r="J82" s="4">
        <v>5.41</v>
      </c>
      <c r="K82" s="4">
        <v>1.23</v>
      </c>
      <c r="L82" s="4">
        <f t="shared" si="11"/>
        <v>6.6400000000000006</v>
      </c>
      <c r="M82" s="4">
        <f t="shared" si="25"/>
        <v>4.3983739837398375</v>
      </c>
      <c r="N82" s="4">
        <v>12</v>
      </c>
      <c r="O82" s="4">
        <v>12</v>
      </c>
      <c r="P82" s="4">
        <v>0</v>
      </c>
      <c r="Q82" s="4">
        <v>0.01</v>
      </c>
      <c r="R82" s="4">
        <v>0.03</v>
      </c>
      <c r="S82" s="8">
        <f t="shared" si="23"/>
        <v>0.04</v>
      </c>
      <c r="T82" s="8">
        <f t="shared" si="24"/>
        <v>0.33333333333333337</v>
      </c>
      <c r="U82">
        <v>1E-3</v>
      </c>
      <c r="V82">
        <v>2E-3</v>
      </c>
      <c r="W82">
        <f t="shared" si="15"/>
        <v>3.0000000000000001E-3</v>
      </c>
      <c r="X82">
        <v>0.34</v>
      </c>
    </row>
    <row r="83" spans="1:24">
      <c r="A83">
        <v>3</v>
      </c>
      <c r="B83">
        <v>3</v>
      </c>
      <c r="C83">
        <v>2</v>
      </c>
      <c r="D83">
        <v>24</v>
      </c>
      <c r="E83">
        <v>25</v>
      </c>
      <c r="F83" s="10">
        <v>41.575025476436231</v>
      </c>
      <c r="G83" s="11">
        <v>1.5151515151515152E-2</v>
      </c>
      <c r="H83" s="12">
        <v>82.800000000000011</v>
      </c>
      <c r="I83">
        <v>66</v>
      </c>
      <c r="J83" s="4">
        <v>5.52</v>
      </c>
      <c r="K83" s="4">
        <v>1.39</v>
      </c>
      <c r="L83" s="4">
        <f t="shared" si="11"/>
        <v>6.9099999999999993</v>
      </c>
      <c r="M83" s="4">
        <f t="shared" si="20"/>
        <v>3.971223021582734</v>
      </c>
      <c r="N83" s="4">
        <v>11</v>
      </c>
      <c r="O83" s="4">
        <v>11</v>
      </c>
      <c r="P83" s="4">
        <v>0</v>
      </c>
      <c r="Q83" s="4">
        <v>0.01</v>
      </c>
      <c r="R83" s="4">
        <v>0.03</v>
      </c>
      <c r="S83" s="8">
        <f t="shared" si="21"/>
        <v>0.04</v>
      </c>
      <c r="T83" s="8">
        <f t="shared" si="22"/>
        <v>0.33333333333333337</v>
      </c>
      <c r="U83">
        <v>1E-3</v>
      </c>
      <c r="V83">
        <v>3.0000000000000001E-3</v>
      </c>
      <c r="W83">
        <f t="shared" si="15"/>
        <v>4.0000000000000001E-3</v>
      </c>
      <c r="X83">
        <f t="shared" si="16"/>
        <v>0.33333333333333331</v>
      </c>
    </row>
    <row r="84" spans="1:24">
      <c r="A84">
        <v>1</v>
      </c>
      <c r="B84">
        <v>3</v>
      </c>
      <c r="C84">
        <v>2</v>
      </c>
      <c r="D84">
        <v>48</v>
      </c>
      <c r="E84">
        <v>5</v>
      </c>
      <c r="F84" s="10">
        <v>43.876021885248946</v>
      </c>
      <c r="G84" s="11">
        <v>1.282051282051282E-2</v>
      </c>
      <c r="H84" s="12">
        <v>72</v>
      </c>
      <c r="I84">
        <v>78</v>
      </c>
      <c r="J84" s="4">
        <f>17/3</f>
        <v>5.666666666666667</v>
      </c>
      <c r="K84" s="4">
        <v>3</v>
      </c>
      <c r="L84" s="4">
        <f t="shared" si="11"/>
        <v>8.6666666666666679</v>
      </c>
      <c r="M84" s="4">
        <f t="shared" si="20"/>
        <v>1.8888888888888891</v>
      </c>
      <c r="N84" s="4">
        <v>10</v>
      </c>
      <c r="O84" s="4">
        <v>10</v>
      </c>
      <c r="P84" s="4">
        <v>0</v>
      </c>
      <c r="Q84" s="4">
        <v>0.01</v>
      </c>
      <c r="R84" s="4">
        <v>0.03</v>
      </c>
      <c r="S84" s="8">
        <f t="shared" si="21"/>
        <v>0.04</v>
      </c>
      <c r="T84" s="8">
        <f t="shared" si="22"/>
        <v>0.33333333333333337</v>
      </c>
      <c r="U84">
        <v>1E-3</v>
      </c>
      <c r="V84">
        <v>3.0000000000000001E-3</v>
      </c>
      <c r="W84">
        <f t="shared" si="15"/>
        <v>4.0000000000000001E-3</v>
      </c>
      <c r="X84">
        <f t="shared" si="16"/>
        <v>0.33333333333333331</v>
      </c>
    </row>
    <row r="85" spans="1:24">
      <c r="A85">
        <v>2</v>
      </c>
      <c r="B85">
        <v>3</v>
      </c>
      <c r="C85">
        <v>2</v>
      </c>
      <c r="D85">
        <v>48</v>
      </c>
      <c r="E85">
        <v>5</v>
      </c>
      <c r="F85" s="10">
        <v>41.575025476436231</v>
      </c>
      <c r="G85" s="11">
        <v>1.1904761904761904E-2</v>
      </c>
      <c r="H85" s="12">
        <v>76.2</v>
      </c>
      <c r="I85">
        <v>84</v>
      </c>
      <c r="J85" s="4">
        <v>5.6</v>
      </c>
      <c r="K85" s="4">
        <v>3.14</v>
      </c>
      <c r="L85" s="4">
        <f t="shared" si="11"/>
        <v>8.74</v>
      </c>
      <c r="M85" s="4">
        <f t="shared" si="20"/>
        <v>1.7834394904458597</v>
      </c>
      <c r="N85" s="4">
        <v>10</v>
      </c>
      <c r="O85" s="4">
        <v>10</v>
      </c>
      <c r="P85" s="4">
        <v>0</v>
      </c>
      <c r="Q85" s="4">
        <v>0.01</v>
      </c>
      <c r="R85" s="4">
        <v>0.03</v>
      </c>
      <c r="S85" s="8">
        <f t="shared" si="21"/>
        <v>0.04</v>
      </c>
      <c r="T85" s="8">
        <f t="shared" si="22"/>
        <v>0.33333333333333337</v>
      </c>
      <c r="U85">
        <v>1E-3</v>
      </c>
      <c r="V85">
        <v>3.0000000000000001E-3</v>
      </c>
      <c r="W85">
        <f t="shared" si="15"/>
        <v>4.0000000000000001E-3</v>
      </c>
      <c r="X85">
        <f t="shared" si="16"/>
        <v>0.33333333333333331</v>
      </c>
    </row>
    <row r="86" spans="1:24">
      <c r="A86">
        <v>3</v>
      </c>
      <c r="B86">
        <v>3</v>
      </c>
      <c r="C86">
        <v>2</v>
      </c>
      <c r="D86">
        <v>48</v>
      </c>
      <c r="E86">
        <v>5</v>
      </c>
      <c r="F86" s="10">
        <v>39.251419280385647</v>
      </c>
      <c r="G86" s="11">
        <v>1.3020833333333334E-2</v>
      </c>
      <c r="H86" s="12">
        <v>60</v>
      </c>
      <c r="I86">
        <v>76.8</v>
      </c>
      <c r="J86" s="4">
        <v>5.55</v>
      </c>
      <c r="K86" s="4">
        <v>3.1</v>
      </c>
      <c r="L86" s="4">
        <f t="shared" si="11"/>
        <v>8.65</v>
      </c>
      <c r="M86" s="4">
        <f t="shared" si="20"/>
        <v>1.7903225806451613</v>
      </c>
      <c r="N86" s="4">
        <v>9</v>
      </c>
      <c r="O86" s="4">
        <v>9</v>
      </c>
      <c r="P86" s="4">
        <v>0</v>
      </c>
      <c r="Q86" s="4">
        <v>0.01</v>
      </c>
      <c r="R86" s="4">
        <v>0.03</v>
      </c>
      <c r="S86" s="8">
        <f t="shared" si="21"/>
        <v>0.04</v>
      </c>
      <c r="T86" s="8">
        <f t="shared" si="22"/>
        <v>0.33333333333333337</v>
      </c>
      <c r="U86">
        <v>1E-3</v>
      </c>
      <c r="V86">
        <v>3.0000000000000001E-3</v>
      </c>
      <c r="W86">
        <f t="shared" si="15"/>
        <v>4.0000000000000001E-3</v>
      </c>
      <c r="X86">
        <f t="shared" si="16"/>
        <v>0.33333333333333331</v>
      </c>
    </row>
    <row r="87" spans="1:24">
      <c r="A87">
        <v>1</v>
      </c>
      <c r="B87">
        <v>3</v>
      </c>
      <c r="C87">
        <v>2</v>
      </c>
      <c r="D87">
        <v>48</v>
      </c>
      <c r="E87">
        <v>15</v>
      </c>
      <c r="F87" s="10">
        <v>39.251419280385647</v>
      </c>
      <c r="G87" s="11">
        <v>1.5625E-2</v>
      </c>
      <c r="H87" s="12">
        <v>58</v>
      </c>
      <c r="I87">
        <v>64</v>
      </c>
      <c r="J87" s="4">
        <f>20/3</f>
        <v>6.666666666666667</v>
      </c>
      <c r="K87" s="4">
        <f>8/3</f>
        <v>2.6666666666666665</v>
      </c>
      <c r="L87" s="4">
        <f t="shared" si="11"/>
        <v>9.3333333333333339</v>
      </c>
      <c r="M87" s="4">
        <f t="shared" si="20"/>
        <v>2.5000000000000004</v>
      </c>
      <c r="N87" s="4">
        <v>10</v>
      </c>
      <c r="O87" s="4">
        <v>10</v>
      </c>
      <c r="P87" s="4">
        <v>0</v>
      </c>
      <c r="Q87" s="4">
        <v>0.01</v>
      </c>
      <c r="R87" s="4">
        <v>0.03</v>
      </c>
      <c r="S87" s="8">
        <f t="shared" si="21"/>
        <v>0.04</v>
      </c>
      <c r="T87" s="8">
        <f t="shared" si="22"/>
        <v>0.33333333333333337</v>
      </c>
      <c r="U87">
        <v>1E-3</v>
      </c>
      <c r="V87">
        <v>2E-3</v>
      </c>
      <c r="W87">
        <f t="shared" si="15"/>
        <v>3.0000000000000001E-3</v>
      </c>
      <c r="X87">
        <f t="shared" si="16"/>
        <v>0.5</v>
      </c>
    </row>
    <row r="88" spans="1:24">
      <c r="A88">
        <v>2</v>
      </c>
      <c r="B88">
        <v>3</v>
      </c>
      <c r="C88">
        <v>2</v>
      </c>
      <c r="D88">
        <v>48</v>
      </c>
      <c r="E88">
        <v>15</v>
      </c>
      <c r="F88" s="10">
        <v>39.251419280385647</v>
      </c>
      <c r="G88" s="11">
        <v>1.7857142857142856E-2</v>
      </c>
      <c r="H88" s="12">
        <v>66</v>
      </c>
      <c r="I88">
        <v>56</v>
      </c>
      <c r="J88" s="4">
        <v>6.58</v>
      </c>
      <c r="K88" s="4">
        <v>2.61</v>
      </c>
      <c r="L88" s="4">
        <f t="shared" si="11"/>
        <v>9.19</v>
      </c>
      <c r="M88" s="4">
        <f t="shared" si="20"/>
        <v>2.5210727969348659</v>
      </c>
      <c r="N88" s="4">
        <v>10</v>
      </c>
      <c r="O88" s="4">
        <v>10</v>
      </c>
      <c r="P88" s="4">
        <v>0</v>
      </c>
      <c r="Q88" s="4">
        <v>0.01</v>
      </c>
      <c r="R88" s="4">
        <v>0.02</v>
      </c>
      <c r="S88" s="8">
        <f t="shared" si="21"/>
        <v>0.03</v>
      </c>
      <c r="T88" s="8">
        <f t="shared" si="22"/>
        <v>0.5</v>
      </c>
      <c r="U88">
        <v>1E-3</v>
      </c>
      <c r="V88">
        <v>2E-3</v>
      </c>
      <c r="W88">
        <f t="shared" si="15"/>
        <v>3.0000000000000001E-3</v>
      </c>
      <c r="X88">
        <f t="shared" si="16"/>
        <v>0.5</v>
      </c>
    </row>
    <row r="89" spans="1:24">
      <c r="A89">
        <v>3</v>
      </c>
      <c r="B89">
        <v>3</v>
      </c>
      <c r="C89">
        <v>2</v>
      </c>
      <c r="D89">
        <v>48</v>
      </c>
      <c r="E89">
        <v>15</v>
      </c>
      <c r="F89" s="10">
        <v>39.251419280385647</v>
      </c>
      <c r="G89" s="11">
        <v>1.3888888888888888E-2</v>
      </c>
      <c r="H89" s="12">
        <v>55.2</v>
      </c>
      <c r="I89">
        <v>72</v>
      </c>
      <c r="J89" s="4">
        <v>6.4</v>
      </c>
      <c r="K89" s="4">
        <v>2.54</v>
      </c>
      <c r="L89" s="4">
        <f t="shared" si="11"/>
        <v>8.9400000000000013</v>
      </c>
      <c r="M89" s="4">
        <f t="shared" si="20"/>
        <v>2.5196850393700787</v>
      </c>
      <c r="N89" s="4">
        <v>10</v>
      </c>
      <c r="O89" s="4">
        <v>10</v>
      </c>
      <c r="P89" s="4">
        <v>0</v>
      </c>
      <c r="Q89" s="4">
        <v>0.01</v>
      </c>
      <c r="R89" s="4">
        <v>0.02</v>
      </c>
      <c r="S89" s="8">
        <f t="shared" si="21"/>
        <v>0.03</v>
      </c>
      <c r="T89" s="8">
        <f t="shared" si="22"/>
        <v>0.5</v>
      </c>
      <c r="U89">
        <v>1E-3</v>
      </c>
      <c r="V89">
        <v>2E-3</v>
      </c>
      <c r="W89">
        <f t="shared" si="15"/>
        <v>3.0000000000000001E-3</v>
      </c>
      <c r="X89">
        <f t="shared" si="16"/>
        <v>0.5</v>
      </c>
    </row>
    <row r="90" spans="1:24">
      <c r="A90">
        <v>1</v>
      </c>
      <c r="B90">
        <v>3</v>
      </c>
      <c r="C90">
        <v>2</v>
      </c>
      <c r="D90">
        <v>48</v>
      </c>
      <c r="E90">
        <v>25</v>
      </c>
      <c r="F90" s="10">
        <v>39.251419280385647</v>
      </c>
      <c r="G90" s="11">
        <v>1.1904761904761904E-2</v>
      </c>
      <c r="H90" s="12">
        <v>56</v>
      </c>
      <c r="I90">
        <v>84</v>
      </c>
      <c r="J90" s="4">
        <f>14/3</f>
        <v>4.666666666666667</v>
      </c>
      <c r="K90" s="4">
        <f>7/3</f>
        <v>2.3333333333333335</v>
      </c>
      <c r="L90" s="4">
        <f t="shared" si="11"/>
        <v>7</v>
      </c>
      <c r="M90" s="4">
        <f t="shared" si="20"/>
        <v>2</v>
      </c>
      <c r="N90" s="4">
        <v>10</v>
      </c>
      <c r="O90" s="4">
        <v>10</v>
      </c>
      <c r="P90" s="4">
        <v>0</v>
      </c>
      <c r="Q90" s="4">
        <v>0.01</v>
      </c>
      <c r="R90" s="4">
        <v>0.04</v>
      </c>
      <c r="S90" s="8">
        <f t="shared" si="21"/>
        <v>0.05</v>
      </c>
      <c r="T90" s="8">
        <f t="shared" si="22"/>
        <v>0.25</v>
      </c>
      <c r="U90">
        <v>1E-3</v>
      </c>
      <c r="V90">
        <v>3.0000000000000001E-3</v>
      </c>
      <c r="W90">
        <f t="shared" si="15"/>
        <v>4.0000000000000001E-3</v>
      </c>
      <c r="X90">
        <f t="shared" si="16"/>
        <v>0.33333333333333331</v>
      </c>
    </row>
    <row r="91" spans="1:24">
      <c r="A91">
        <v>2</v>
      </c>
      <c r="B91">
        <v>3</v>
      </c>
      <c r="C91">
        <v>2</v>
      </c>
      <c r="D91">
        <v>48</v>
      </c>
      <c r="E91">
        <v>25</v>
      </c>
      <c r="F91" s="10">
        <v>39.251419280385647</v>
      </c>
      <c r="G91" s="11">
        <v>1.2500000000000001E-2</v>
      </c>
      <c r="H91" s="12">
        <v>58</v>
      </c>
      <c r="I91">
        <v>80</v>
      </c>
      <c r="J91" s="4">
        <v>4.5</v>
      </c>
      <c r="K91" s="4">
        <v>2.2799999999999998</v>
      </c>
      <c r="L91" s="4">
        <f t="shared" si="11"/>
        <v>6.7799999999999994</v>
      </c>
      <c r="M91" s="4">
        <f t="shared" si="20"/>
        <v>1.9736842105263159</v>
      </c>
      <c r="N91" s="4">
        <v>11</v>
      </c>
      <c r="O91" s="4">
        <v>11</v>
      </c>
      <c r="P91" s="4">
        <v>0</v>
      </c>
      <c r="Q91" s="4">
        <v>0.01</v>
      </c>
      <c r="R91" s="4">
        <v>0.03</v>
      </c>
      <c r="S91" s="8">
        <f t="shared" si="21"/>
        <v>0.04</v>
      </c>
      <c r="T91" s="8">
        <f t="shared" si="22"/>
        <v>0.33333333333333337</v>
      </c>
      <c r="U91">
        <v>1E-3</v>
      </c>
      <c r="V91">
        <v>3.0000000000000001E-3</v>
      </c>
      <c r="W91">
        <f t="shared" si="15"/>
        <v>4.0000000000000001E-3</v>
      </c>
      <c r="X91">
        <f t="shared" si="16"/>
        <v>0.33333333333333331</v>
      </c>
    </row>
    <row r="92" spans="1:24">
      <c r="A92">
        <v>3</v>
      </c>
      <c r="B92">
        <v>3</v>
      </c>
      <c r="C92">
        <v>2</v>
      </c>
      <c r="D92">
        <v>48</v>
      </c>
      <c r="E92">
        <v>25</v>
      </c>
      <c r="F92" s="10">
        <v>39.251419280385647</v>
      </c>
      <c r="G92" s="11">
        <v>1.2254901960784315E-2</v>
      </c>
      <c r="H92" s="12">
        <v>52</v>
      </c>
      <c r="I92">
        <v>81.599999999999994</v>
      </c>
      <c r="J92" s="4">
        <v>4.4800000000000004</v>
      </c>
      <c r="K92" s="4">
        <v>2.15</v>
      </c>
      <c r="L92" s="4">
        <f t="shared" si="11"/>
        <v>6.6300000000000008</v>
      </c>
      <c r="M92" s="4">
        <f t="shared" si="20"/>
        <v>2.0837209302325586</v>
      </c>
      <c r="N92" s="4">
        <v>12</v>
      </c>
      <c r="O92" s="4">
        <v>12</v>
      </c>
      <c r="P92" s="4">
        <v>0</v>
      </c>
      <c r="Q92" s="4">
        <v>0.01</v>
      </c>
      <c r="R92" s="4">
        <v>0.04</v>
      </c>
      <c r="S92" s="8">
        <f t="shared" si="21"/>
        <v>0.05</v>
      </c>
      <c r="T92" s="8">
        <f t="shared" si="22"/>
        <v>0.25</v>
      </c>
      <c r="U92">
        <v>1E-3</v>
      </c>
      <c r="V92">
        <v>3.0000000000000001E-3</v>
      </c>
      <c r="W92">
        <f t="shared" si="15"/>
        <v>4.0000000000000001E-3</v>
      </c>
      <c r="X92">
        <f t="shared" si="16"/>
        <v>0.33333333333333331</v>
      </c>
    </row>
    <row r="93" spans="1:24">
      <c r="A93">
        <v>1</v>
      </c>
      <c r="B93">
        <v>5</v>
      </c>
      <c r="C93">
        <v>3</v>
      </c>
      <c r="D93">
        <v>24</v>
      </c>
      <c r="E93">
        <v>5</v>
      </c>
      <c r="F93" s="10">
        <v>41.575025476436231</v>
      </c>
      <c r="G93" s="11">
        <v>1.020408163265306E-2</v>
      </c>
      <c r="H93" s="12">
        <v>54.399999999999991</v>
      </c>
      <c r="I93">
        <v>98</v>
      </c>
      <c r="J93" s="4">
        <v>5</v>
      </c>
      <c r="K93" s="4">
        <f>4/3</f>
        <v>1.3333333333333333</v>
      </c>
      <c r="L93" s="4">
        <f t="shared" si="11"/>
        <v>6.333333333333333</v>
      </c>
      <c r="M93" s="4">
        <f t="shared" si="20"/>
        <v>3.75</v>
      </c>
      <c r="N93" s="4">
        <v>12</v>
      </c>
      <c r="O93" s="4">
        <v>12</v>
      </c>
      <c r="P93" s="4">
        <v>0</v>
      </c>
      <c r="Q93" s="4">
        <v>0.02</v>
      </c>
      <c r="R93" s="4">
        <v>0.02</v>
      </c>
      <c r="S93" s="8">
        <v>0.03</v>
      </c>
      <c r="T93" s="8">
        <f t="shared" si="22"/>
        <v>1</v>
      </c>
      <c r="U93">
        <v>1E-3</v>
      </c>
      <c r="V93">
        <v>4.0000000000000001E-3</v>
      </c>
      <c r="W93">
        <f t="shared" si="15"/>
        <v>5.0000000000000001E-3</v>
      </c>
      <c r="X93">
        <v>0.34</v>
      </c>
    </row>
    <row r="94" spans="1:24">
      <c r="A94">
        <v>2</v>
      </c>
      <c r="B94">
        <v>5</v>
      </c>
      <c r="C94">
        <v>3</v>
      </c>
      <c r="D94">
        <v>24</v>
      </c>
      <c r="E94">
        <v>5</v>
      </c>
      <c r="F94" s="10">
        <v>43.876021885248946</v>
      </c>
      <c r="G94" s="11">
        <v>1.1111111111111112E-2</v>
      </c>
      <c r="H94" s="12">
        <v>56.640000000000008</v>
      </c>
      <c r="I94">
        <v>90</v>
      </c>
      <c r="J94" s="4">
        <f>17/3</f>
        <v>5.666666666666667</v>
      </c>
      <c r="K94" s="4">
        <f>7/3</f>
        <v>2.3333333333333335</v>
      </c>
      <c r="L94" s="4">
        <f t="shared" si="11"/>
        <v>8</v>
      </c>
      <c r="M94" s="4">
        <f t="shared" si="20"/>
        <v>2.4285714285714284</v>
      </c>
      <c r="N94" s="4">
        <v>10</v>
      </c>
      <c r="O94" s="4">
        <v>10</v>
      </c>
      <c r="P94" s="4">
        <v>0</v>
      </c>
      <c r="Q94" s="4">
        <v>0.01</v>
      </c>
      <c r="R94" s="4">
        <v>0.01</v>
      </c>
      <c r="S94" s="8">
        <v>0.01</v>
      </c>
      <c r="T94" s="8">
        <f t="shared" si="22"/>
        <v>1</v>
      </c>
      <c r="U94">
        <v>1E-3</v>
      </c>
      <c r="V94">
        <v>3.0000000000000001E-3</v>
      </c>
      <c r="W94">
        <f t="shared" si="15"/>
        <v>4.0000000000000001E-3</v>
      </c>
      <c r="X94">
        <f t="shared" si="16"/>
        <v>0.33333333333333331</v>
      </c>
    </row>
    <row r="95" spans="1:24">
      <c r="A95">
        <v>3</v>
      </c>
      <c r="B95">
        <v>5</v>
      </c>
      <c r="C95">
        <v>3</v>
      </c>
      <c r="D95">
        <v>24</v>
      </c>
      <c r="E95">
        <v>5</v>
      </c>
      <c r="F95" s="10">
        <v>43.876021885248946</v>
      </c>
      <c r="G95" s="11">
        <v>1.3257575757575758E-2</v>
      </c>
      <c r="H95" s="12">
        <v>60.685714285714283</v>
      </c>
      <c r="I95">
        <v>75.430000000000007</v>
      </c>
      <c r="J95" s="4">
        <f>16/3</f>
        <v>5.333333333333333</v>
      </c>
      <c r="K95" s="4">
        <f>7/3</f>
        <v>2.3333333333333335</v>
      </c>
      <c r="L95" s="4">
        <f t="shared" si="11"/>
        <v>7.6666666666666661</v>
      </c>
      <c r="M95" s="4">
        <f t="shared" si="20"/>
        <v>2.2857142857142856</v>
      </c>
      <c r="N95" s="4">
        <v>14</v>
      </c>
      <c r="O95" s="4">
        <v>14</v>
      </c>
      <c r="P95" s="4">
        <v>0</v>
      </c>
      <c r="Q95" s="4">
        <v>0.01</v>
      </c>
      <c r="R95" s="4">
        <v>0.01</v>
      </c>
      <c r="S95" s="8">
        <v>0.01</v>
      </c>
      <c r="T95" s="8">
        <f t="shared" si="22"/>
        <v>1</v>
      </c>
      <c r="U95">
        <v>1E-3</v>
      </c>
      <c r="V95">
        <v>3.0000000000000001E-3</v>
      </c>
      <c r="W95">
        <f t="shared" si="15"/>
        <v>4.0000000000000001E-3</v>
      </c>
      <c r="X95">
        <f t="shared" si="16"/>
        <v>0.33333333333333331</v>
      </c>
    </row>
    <row r="96" spans="1:24">
      <c r="A96">
        <v>1</v>
      </c>
      <c r="B96">
        <v>5</v>
      </c>
      <c r="C96">
        <v>3</v>
      </c>
      <c r="D96">
        <v>24</v>
      </c>
      <c r="E96">
        <v>15</v>
      </c>
      <c r="F96" s="10">
        <v>39.251419280385647</v>
      </c>
      <c r="G96" s="11">
        <v>2.4305555555555559E-2</v>
      </c>
      <c r="H96" s="12">
        <v>36.571428571428569</v>
      </c>
      <c r="I96">
        <v>41.14</v>
      </c>
      <c r="J96" s="4">
        <f>25/3</f>
        <v>8.3333333333333339</v>
      </c>
      <c r="K96" s="4">
        <v>3</v>
      </c>
      <c r="L96" s="4">
        <f t="shared" si="11"/>
        <v>11.333333333333334</v>
      </c>
      <c r="M96" s="4">
        <f t="shared" si="20"/>
        <v>2.7777777777777781</v>
      </c>
      <c r="N96" s="4">
        <v>13</v>
      </c>
      <c r="O96" s="4">
        <v>13</v>
      </c>
      <c r="P96" s="4">
        <v>0</v>
      </c>
      <c r="Q96" s="4">
        <v>0</v>
      </c>
      <c r="R96" s="4">
        <v>0.01</v>
      </c>
      <c r="S96" s="8">
        <v>0.03</v>
      </c>
      <c r="T96" s="8">
        <f t="shared" si="22"/>
        <v>0</v>
      </c>
      <c r="U96">
        <v>1E-3</v>
      </c>
      <c r="V96">
        <v>5.0000000000000001E-3</v>
      </c>
      <c r="W96">
        <f t="shared" si="15"/>
        <v>6.0000000000000001E-3</v>
      </c>
      <c r="X96">
        <f t="shared" si="16"/>
        <v>0.2</v>
      </c>
    </row>
    <row r="97" spans="1:24">
      <c r="A97">
        <v>2</v>
      </c>
      <c r="B97">
        <v>5</v>
      </c>
      <c r="C97">
        <v>3</v>
      </c>
      <c r="D97">
        <v>24</v>
      </c>
      <c r="E97">
        <v>15</v>
      </c>
      <c r="F97" s="10">
        <v>48.470623830277589</v>
      </c>
      <c r="G97" s="11">
        <v>1.3888888888888888E-2</v>
      </c>
      <c r="H97" s="12">
        <v>82.56</v>
      </c>
      <c r="I97">
        <v>72</v>
      </c>
      <c r="J97" s="4">
        <v>10</v>
      </c>
      <c r="K97" s="4">
        <f>7/3</f>
        <v>2.3333333333333335</v>
      </c>
      <c r="L97" s="4">
        <f t="shared" si="11"/>
        <v>12.333333333333334</v>
      </c>
      <c r="M97" s="4">
        <f t="shared" si="20"/>
        <v>4.2857142857142856</v>
      </c>
      <c r="N97" s="4">
        <v>12</v>
      </c>
      <c r="O97" s="4">
        <v>12</v>
      </c>
      <c r="P97" s="4">
        <v>0</v>
      </c>
      <c r="Q97" s="4">
        <v>0</v>
      </c>
      <c r="R97" s="4">
        <v>0.01</v>
      </c>
      <c r="S97" s="8">
        <v>0.04</v>
      </c>
      <c r="T97" s="8">
        <f t="shared" si="22"/>
        <v>0</v>
      </c>
      <c r="U97">
        <v>1E-3</v>
      </c>
      <c r="V97">
        <v>4.0000000000000001E-3</v>
      </c>
      <c r="W97">
        <f t="shared" si="15"/>
        <v>5.0000000000000001E-3</v>
      </c>
      <c r="X97">
        <f t="shared" si="16"/>
        <v>0.25</v>
      </c>
    </row>
    <row r="98" spans="1:24">
      <c r="A98">
        <v>3</v>
      </c>
      <c r="B98">
        <v>5</v>
      </c>
      <c r="C98">
        <v>3</v>
      </c>
      <c r="D98">
        <v>24</v>
      </c>
      <c r="E98">
        <v>15</v>
      </c>
      <c r="F98" s="10">
        <v>46.169627421464881</v>
      </c>
      <c r="G98" s="11">
        <v>1.9607843137254902E-2</v>
      </c>
      <c r="H98" s="12">
        <v>63.2</v>
      </c>
      <c r="I98">
        <v>51</v>
      </c>
      <c r="J98" s="4">
        <f>28/3</f>
        <v>9.3333333333333339</v>
      </c>
      <c r="K98" s="4">
        <v>2.8</v>
      </c>
      <c r="L98" s="4">
        <f t="shared" si="11"/>
        <v>12.133333333333333</v>
      </c>
      <c r="M98" s="4">
        <f t="shared" si="20"/>
        <v>3.3333333333333339</v>
      </c>
      <c r="N98" s="4">
        <v>15</v>
      </c>
      <c r="O98" s="4">
        <v>15</v>
      </c>
      <c r="P98" s="4">
        <v>0</v>
      </c>
      <c r="Q98" s="4">
        <v>0</v>
      </c>
      <c r="R98" s="4">
        <v>0.02</v>
      </c>
      <c r="S98" s="8">
        <v>0.02</v>
      </c>
      <c r="T98" s="8">
        <f t="shared" si="22"/>
        <v>0</v>
      </c>
      <c r="U98">
        <v>1E-3</v>
      </c>
      <c r="V98">
        <v>5.0000000000000001E-3</v>
      </c>
      <c r="W98">
        <f t="shared" si="15"/>
        <v>6.0000000000000001E-3</v>
      </c>
      <c r="X98">
        <f t="shared" si="16"/>
        <v>0.2</v>
      </c>
    </row>
    <row r="99" spans="1:24">
      <c r="A99">
        <v>1</v>
      </c>
      <c r="B99">
        <v>5</v>
      </c>
      <c r="C99">
        <v>3</v>
      </c>
      <c r="D99">
        <v>24</v>
      </c>
      <c r="E99">
        <v>25</v>
      </c>
      <c r="F99" s="10">
        <v>43.876021885248946</v>
      </c>
      <c r="G99" s="11">
        <v>2.3809523809523808E-2</v>
      </c>
      <c r="H99" s="12">
        <v>37.20000000000001</v>
      </c>
      <c r="I99">
        <v>42</v>
      </c>
      <c r="J99" s="4">
        <v>5</v>
      </c>
      <c r="K99" s="4">
        <f>7/3</f>
        <v>2.3333333333333335</v>
      </c>
      <c r="L99" s="4">
        <f t="shared" si="11"/>
        <v>7.3333333333333339</v>
      </c>
      <c r="M99" s="4">
        <f t="shared" si="20"/>
        <v>2.1428571428571428</v>
      </c>
      <c r="N99" s="4">
        <v>10</v>
      </c>
      <c r="O99" s="4">
        <v>10</v>
      </c>
      <c r="P99" s="4">
        <v>0</v>
      </c>
      <c r="Q99" s="4">
        <v>0.02</v>
      </c>
      <c r="R99" s="4">
        <v>0.03</v>
      </c>
      <c r="S99" s="8">
        <f t="shared" ref="S99:S101" si="26">Q99+R99</f>
        <v>0.05</v>
      </c>
      <c r="T99" s="8">
        <f t="shared" si="22"/>
        <v>0.66666666666666674</v>
      </c>
      <c r="U99">
        <v>1E-3</v>
      </c>
      <c r="V99">
        <v>6.0000000000000001E-3</v>
      </c>
      <c r="W99">
        <f t="shared" si="15"/>
        <v>7.0000000000000001E-3</v>
      </c>
      <c r="X99">
        <f t="shared" si="16"/>
        <v>0.16666666666666666</v>
      </c>
    </row>
    <row r="100" spans="1:24">
      <c r="A100">
        <v>2</v>
      </c>
      <c r="B100">
        <v>5</v>
      </c>
      <c r="C100">
        <v>3</v>
      </c>
      <c r="D100">
        <v>24</v>
      </c>
      <c r="E100">
        <v>25</v>
      </c>
      <c r="F100" s="10">
        <v>50.794230026328179</v>
      </c>
      <c r="G100" s="11">
        <v>1.54320987654321E-2</v>
      </c>
      <c r="H100" s="12">
        <v>78</v>
      </c>
      <c r="I100">
        <v>64.8</v>
      </c>
      <c r="J100" s="4">
        <v>6</v>
      </c>
      <c r="K100" s="4">
        <v>3</v>
      </c>
      <c r="L100" s="4">
        <f t="shared" si="11"/>
        <v>9</v>
      </c>
      <c r="M100" s="4">
        <f t="shared" si="20"/>
        <v>2</v>
      </c>
      <c r="N100" s="4">
        <v>13</v>
      </c>
      <c r="O100" s="4">
        <v>13</v>
      </c>
      <c r="P100" s="4">
        <v>0</v>
      </c>
      <c r="Q100" s="4">
        <v>0.01</v>
      </c>
      <c r="R100" s="4">
        <v>0.03</v>
      </c>
      <c r="S100" s="8">
        <f t="shared" si="26"/>
        <v>0.04</v>
      </c>
      <c r="T100" s="8">
        <f t="shared" si="22"/>
        <v>0.33333333333333337</v>
      </c>
      <c r="U100">
        <v>1E-3</v>
      </c>
      <c r="V100">
        <v>5.0000000000000001E-3</v>
      </c>
      <c r="W100">
        <f t="shared" si="15"/>
        <v>6.0000000000000001E-3</v>
      </c>
      <c r="X100">
        <v>0.17</v>
      </c>
    </row>
    <row r="101" spans="1:24">
      <c r="A101">
        <v>3</v>
      </c>
      <c r="B101">
        <v>5</v>
      </c>
      <c r="C101">
        <v>3</v>
      </c>
      <c r="D101">
        <v>24</v>
      </c>
      <c r="E101">
        <v>25</v>
      </c>
      <c r="F101" s="10">
        <v>39.251419280385647</v>
      </c>
      <c r="G101" s="11">
        <v>1.6666666666666666E-2</v>
      </c>
      <c r="H101" s="12">
        <v>60</v>
      </c>
      <c r="I101">
        <v>60</v>
      </c>
      <c r="J101" s="4">
        <f>28/3</f>
        <v>9.3333333333333339</v>
      </c>
      <c r="K101" s="4">
        <v>3</v>
      </c>
      <c r="L101" s="4">
        <f t="shared" si="11"/>
        <v>12.333333333333334</v>
      </c>
      <c r="M101" s="4">
        <f t="shared" si="20"/>
        <v>3.1111111111111112</v>
      </c>
      <c r="N101" s="4">
        <v>11</v>
      </c>
      <c r="O101" s="4">
        <v>11</v>
      </c>
      <c r="P101" s="4">
        <v>0</v>
      </c>
      <c r="Q101" s="4">
        <v>0.01</v>
      </c>
      <c r="R101" s="4">
        <v>0.03</v>
      </c>
      <c r="S101" s="8">
        <f t="shared" si="26"/>
        <v>0.04</v>
      </c>
      <c r="T101" s="8">
        <f t="shared" si="22"/>
        <v>0.33333333333333337</v>
      </c>
      <c r="U101">
        <v>1E-3</v>
      </c>
      <c r="V101">
        <v>6.0000000000000001E-3</v>
      </c>
      <c r="W101">
        <f t="shared" si="15"/>
        <v>7.0000000000000001E-3</v>
      </c>
      <c r="X101">
        <f t="shared" si="16"/>
        <v>0.16666666666666666</v>
      </c>
    </row>
    <row r="102" spans="1:24">
      <c r="A102">
        <v>1</v>
      </c>
      <c r="B102">
        <v>5</v>
      </c>
      <c r="C102">
        <v>3</v>
      </c>
      <c r="D102">
        <v>48</v>
      </c>
      <c r="E102">
        <v>5</v>
      </c>
      <c r="F102" s="10">
        <v>46.169627421464881</v>
      </c>
      <c r="G102" s="11">
        <v>1.4367816091954025E-2</v>
      </c>
      <c r="H102" s="12">
        <v>64.800000000000011</v>
      </c>
      <c r="I102">
        <v>69.599999999999994</v>
      </c>
      <c r="J102" s="4">
        <f>19/3</f>
        <v>6.333333333333333</v>
      </c>
      <c r="K102" s="4">
        <v>3</v>
      </c>
      <c r="L102" s="4">
        <f t="shared" si="11"/>
        <v>9.3333333333333321</v>
      </c>
      <c r="M102" s="4">
        <f t="shared" si="20"/>
        <v>2.1111111111111112</v>
      </c>
      <c r="N102" s="4">
        <v>18</v>
      </c>
      <c r="O102" s="4">
        <v>18</v>
      </c>
      <c r="P102" s="4">
        <v>0</v>
      </c>
      <c r="Q102" s="4">
        <v>0.01</v>
      </c>
      <c r="R102" s="4">
        <v>0.03</v>
      </c>
      <c r="S102" s="8">
        <f t="shared" si="21"/>
        <v>0.04</v>
      </c>
      <c r="T102" s="8">
        <f t="shared" si="22"/>
        <v>0.33333333333333337</v>
      </c>
      <c r="U102">
        <v>1E-3</v>
      </c>
      <c r="V102">
        <v>2E-3</v>
      </c>
      <c r="W102">
        <f t="shared" si="15"/>
        <v>3.0000000000000001E-3</v>
      </c>
      <c r="X102">
        <f t="shared" si="16"/>
        <v>0.5</v>
      </c>
    </row>
    <row r="103" spans="1:24">
      <c r="A103">
        <v>2</v>
      </c>
      <c r="B103">
        <v>5</v>
      </c>
      <c r="C103">
        <v>3</v>
      </c>
      <c r="D103">
        <v>48</v>
      </c>
      <c r="E103">
        <v>5</v>
      </c>
      <c r="F103" s="10">
        <v>41.575025476436231</v>
      </c>
      <c r="G103" s="11">
        <v>1.9230769230769232E-2</v>
      </c>
      <c r="H103" s="12">
        <v>57.92</v>
      </c>
      <c r="I103">
        <v>52</v>
      </c>
      <c r="J103" s="4">
        <v>6.5</v>
      </c>
      <c r="K103" s="4">
        <v>3.3</v>
      </c>
      <c r="L103" s="4">
        <f t="shared" si="11"/>
        <v>9.8000000000000007</v>
      </c>
      <c r="M103" s="4">
        <f t="shared" si="20"/>
        <v>1.9696969696969697</v>
      </c>
      <c r="N103" s="4">
        <v>17</v>
      </c>
      <c r="O103" s="4">
        <v>17</v>
      </c>
      <c r="P103" s="4">
        <v>0</v>
      </c>
      <c r="Q103" s="4">
        <v>0.01</v>
      </c>
      <c r="R103" s="4">
        <v>0.04</v>
      </c>
      <c r="S103" s="8">
        <f t="shared" si="21"/>
        <v>0.05</v>
      </c>
      <c r="T103" s="8">
        <f t="shared" si="22"/>
        <v>0.25</v>
      </c>
      <c r="U103">
        <v>1E-3</v>
      </c>
      <c r="V103">
        <v>2E-3</v>
      </c>
      <c r="W103">
        <f t="shared" si="15"/>
        <v>3.0000000000000001E-3</v>
      </c>
      <c r="X103">
        <f t="shared" si="16"/>
        <v>0.5</v>
      </c>
    </row>
    <row r="104" spans="1:24">
      <c r="A104">
        <v>3</v>
      </c>
      <c r="B104">
        <v>5</v>
      </c>
      <c r="C104">
        <v>3</v>
      </c>
      <c r="D104">
        <v>48</v>
      </c>
      <c r="E104">
        <v>5</v>
      </c>
      <c r="F104" s="10">
        <v>58.08138535578496</v>
      </c>
      <c r="G104" s="11">
        <v>1.0416666666666666E-2</v>
      </c>
      <c r="H104" s="12">
        <v>60</v>
      </c>
      <c r="I104">
        <v>96</v>
      </c>
      <c r="J104" s="4">
        <v>6.8</v>
      </c>
      <c r="K104" s="4">
        <v>3.15</v>
      </c>
      <c r="L104" s="4">
        <f t="shared" si="11"/>
        <v>9.9499999999999993</v>
      </c>
      <c r="M104" s="4">
        <f t="shared" si="20"/>
        <v>2.1587301587301586</v>
      </c>
      <c r="N104" s="4">
        <v>16</v>
      </c>
      <c r="O104" s="4">
        <v>16</v>
      </c>
      <c r="P104" s="4">
        <v>0</v>
      </c>
      <c r="Q104" s="4">
        <v>0.01</v>
      </c>
      <c r="R104" s="4">
        <v>0.03</v>
      </c>
      <c r="S104" s="8">
        <f t="shared" si="21"/>
        <v>0.04</v>
      </c>
      <c r="T104" s="8">
        <f t="shared" si="22"/>
        <v>0.33333333333333337</v>
      </c>
      <c r="U104">
        <v>1E-3</v>
      </c>
      <c r="V104">
        <v>2E-3</v>
      </c>
      <c r="W104">
        <f t="shared" si="15"/>
        <v>3.0000000000000001E-3</v>
      </c>
      <c r="X104">
        <f t="shared" si="16"/>
        <v>0.5</v>
      </c>
    </row>
    <row r="105" spans="1:24">
      <c r="A105">
        <v>1</v>
      </c>
      <c r="B105">
        <v>5</v>
      </c>
      <c r="C105">
        <v>3</v>
      </c>
      <c r="D105">
        <v>48</v>
      </c>
      <c r="E105">
        <v>15</v>
      </c>
      <c r="F105" s="10">
        <v>55.578273828292453</v>
      </c>
      <c r="G105" s="11">
        <v>1.3333333333333334E-2</v>
      </c>
      <c r="H105" s="12">
        <v>58.74</v>
      </c>
      <c r="I105">
        <v>75</v>
      </c>
      <c r="J105" s="4">
        <f>17/3</f>
        <v>5.666666666666667</v>
      </c>
      <c r="K105" s="4">
        <f>11/3</f>
        <v>3.6666666666666665</v>
      </c>
      <c r="L105" s="4">
        <f t="shared" si="11"/>
        <v>9.3333333333333339</v>
      </c>
      <c r="M105" s="4">
        <f t="shared" si="20"/>
        <v>1.5454545454545456</v>
      </c>
      <c r="N105" s="4">
        <v>10</v>
      </c>
      <c r="O105" s="4">
        <v>10</v>
      </c>
      <c r="P105" s="4">
        <v>0</v>
      </c>
      <c r="Q105" s="4">
        <v>0.01</v>
      </c>
      <c r="R105" s="4">
        <v>0.03</v>
      </c>
      <c r="S105" s="8">
        <f t="shared" si="21"/>
        <v>0.04</v>
      </c>
      <c r="T105" s="8">
        <f t="shared" si="22"/>
        <v>0.33333333333333337</v>
      </c>
      <c r="U105">
        <v>1E-3</v>
      </c>
      <c r="V105">
        <v>2E-3</v>
      </c>
      <c r="W105">
        <f t="shared" si="15"/>
        <v>3.0000000000000001E-3</v>
      </c>
      <c r="X105">
        <f t="shared" si="16"/>
        <v>0.5</v>
      </c>
    </row>
    <row r="106" spans="1:24">
      <c r="A106">
        <v>2</v>
      </c>
      <c r="B106">
        <v>5</v>
      </c>
      <c r="C106">
        <v>3</v>
      </c>
      <c r="D106">
        <v>48</v>
      </c>
      <c r="E106">
        <v>15</v>
      </c>
      <c r="F106" s="10">
        <v>53.157050713468216</v>
      </c>
      <c r="G106" s="11">
        <v>1.3257575757575758E-2</v>
      </c>
      <c r="H106" s="12">
        <v>47.314285714285724</v>
      </c>
      <c r="I106">
        <v>75.430000000000007</v>
      </c>
      <c r="J106" s="4">
        <v>5.43</v>
      </c>
      <c r="K106" s="4">
        <v>3.41</v>
      </c>
      <c r="L106" s="4">
        <f t="shared" si="11"/>
        <v>8.84</v>
      </c>
      <c r="M106" s="4">
        <f t="shared" si="20"/>
        <v>1.5923753665689149</v>
      </c>
      <c r="N106" s="4">
        <v>12</v>
      </c>
      <c r="O106" s="4">
        <v>12</v>
      </c>
      <c r="P106" s="4">
        <v>0</v>
      </c>
      <c r="Q106" s="4">
        <v>0.01</v>
      </c>
      <c r="R106" s="4">
        <v>0.04</v>
      </c>
      <c r="S106" s="8">
        <f t="shared" si="21"/>
        <v>0.05</v>
      </c>
      <c r="T106" s="8">
        <f t="shared" si="22"/>
        <v>0.25</v>
      </c>
      <c r="U106">
        <v>1E-3</v>
      </c>
      <c r="V106">
        <v>2E-3</v>
      </c>
      <c r="W106">
        <f t="shared" si="15"/>
        <v>3.0000000000000001E-3</v>
      </c>
      <c r="X106">
        <f t="shared" si="16"/>
        <v>0.5</v>
      </c>
    </row>
    <row r="107" spans="1:24">
      <c r="A107">
        <v>3</v>
      </c>
      <c r="B107">
        <v>5</v>
      </c>
      <c r="C107">
        <v>3</v>
      </c>
      <c r="D107">
        <v>48</v>
      </c>
      <c r="E107">
        <v>15</v>
      </c>
      <c r="F107" s="10">
        <v>39.251419280385647</v>
      </c>
      <c r="G107" s="11">
        <v>1.3157894736842105E-2</v>
      </c>
      <c r="H107" s="12">
        <v>38</v>
      </c>
      <c r="I107">
        <v>76</v>
      </c>
      <c r="J107" s="4">
        <v>5.68</v>
      </c>
      <c r="K107" s="4">
        <v>3.33</v>
      </c>
      <c r="L107" s="4">
        <f t="shared" si="11"/>
        <v>9.01</v>
      </c>
      <c r="M107" s="4">
        <f t="shared" si="20"/>
        <v>1.7057057057057057</v>
      </c>
      <c r="N107" s="4">
        <v>13</v>
      </c>
      <c r="O107" s="4">
        <v>13</v>
      </c>
      <c r="P107" s="4">
        <v>0</v>
      </c>
      <c r="Q107" s="4">
        <v>0.01</v>
      </c>
      <c r="R107" s="4">
        <v>0.03</v>
      </c>
      <c r="S107" s="8">
        <f t="shared" si="21"/>
        <v>0.04</v>
      </c>
      <c r="T107" s="8">
        <f t="shared" si="22"/>
        <v>0.33333333333333337</v>
      </c>
      <c r="U107">
        <v>1E-3</v>
      </c>
      <c r="V107">
        <v>2E-3</v>
      </c>
      <c r="W107">
        <f t="shared" si="15"/>
        <v>3.0000000000000001E-3</v>
      </c>
      <c r="X107">
        <f t="shared" si="16"/>
        <v>0.5</v>
      </c>
    </row>
    <row r="108" spans="1:24">
      <c r="A108">
        <v>1</v>
      </c>
      <c r="B108">
        <v>5</v>
      </c>
      <c r="C108">
        <v>3</v>
      </c>
      <c r="D108">
        <v>48</v>
      </c>
      <c r="E108">
        <v>25</v>
      </c>
      <c r="F108" s="10">
        <v>39.251419280385647</v>
      </c>
      <c r="G108" s="11">
        <v>1.3888888888888888E-2</v>
      </c>
      <c r="H108" s="12">
        <v>38.400000000000006</v>
      </c>
      <c r="I108">
        <v>72</v>
      </c>
      <c r="J108" s="4">
        <v>5.42</v>
      </c>
      <c r="K108" s="4">
        <v>2.97</v>
      </c>
      <c r="L108" s="4">
        <f t="shared" si="11"/>
        <v>8.39</v>
      </c>
      <c r="M108" s="4">
        <f t="shared" si="20"/>
        <v>1.8249158249158248</v>
      </c>
      <c r="N108" s="4">
        <v>13</v>
      </c>
      <c r="O108" s="4">
        <v>13</v>
      </c>
      <c r="P108" s="4">
        <v>0</v>
      </c>
      <c r="Q108" s="4">
        <v>0.01</v>
      </c>
      <c r="R108" s="4">
        <v>0.05</v>
      </c>
      <c r="S108" s="8">
        <f t="shared" si="21"/>
        <v>6.0000000000000005E-2</v>
      </c>
      <c r="T108" s="8">
        <f t="shared" si="22"/>
        <v>0.19999999999999998</v>
      </c>
      <c r="U108">
        <v>1E-3</v>
      </c>
      <c r="V108">
        <v>2E-3</v>
      </c>
      <c r="W108">
        <f t="shared" si="15"/>
        <v>3.0000000000000001E-3</v>
      </c>
      <c r="X108">
        <f t="shared" si="16"/>
        <v>0.5</v>
      </c>
    </row>
    <row r="109" spans="1:24">
      <c r="A109">
        <v>2</v>
      </c>
      <c r="B109">
        <v>5</v>
      </c>
      <c r="C109">
        <v>3</v>
      </c>
      <c r="D109">
        <v>48</v>
      </c>
      <c r="E109">
        <v>25</v>
      </c>
      <c r="F109" s="10">
        <v>43.876021885248946</v>
      </c>
      <c r="G109" s="11">
        <v>1.3020833333333334E-2</v>
      </c>
      <c r="H109" s="12">
        <v>51.84</v>
      </c>
      <c r="I109">
        <v>76.8</v>
      </c>
      <c r="J109" s="4">
        <v>5.3</v>
      </c>
      <c r="K109" s="4">
        <v>3.1</v>
      </c>
      <c r="L109" s="4">
        <f t="shared" si="11"/>
        <v>8.4</v>
      </c>
      <c r="M109" s="4">
        <f t="shared" si="20"/>
        <v>1.7096774193548385</v>
      </c>
      <c r="N109" s="4">
        <v>14</v>
      </c>
      <c r="O109" s="4">
        <v>14</v>
      </c>
      <c r="P109" s="4">
        <v>0</v>
      </c>
      <c r="Q109" s="4">
        <v>0.02</v>
      </c>
      <c r="R109" s="4">
        <v>0.05</v>
      </c>
      <c r="S109" s="8">
        <f t="shared" si="21"/>
        <v>7.0000000000000007E-2</v>
      </c>
      <c r="T109" s="8">
        <f t="shared" si="22"/>
        <v>0.39999999999999997</v>
      </c>
      <c r="U109">
        <v>1E-3</v>
      </c>
      <c r="V109">
        <v>2E-3</v>
      </c>
      <c r="W109">
        <f t="shared" si="15"/>
        <v>3.0000000000000001E-3</v>
      </c>
      <c r="X109">
        <f t="shared" si="16"/>
        <v>0.5</v>
      </c>
    </row>
    <row r="110" spans="1:24">
      <c r="A110">
        <v>3</v>
      </c>
      <c r="B110">
        <v>5</v>
      </c>
      <c r="C110">
        <v>3</v>
      </c>
      <c r="D110">
        <v>48</v>
      </c>
      <c r="E110">
        <v>25</v>
      </c>
      <c r="F110" s="10">
        <v>46.169627421464881</v>
      </c>
      <c r="G110" s="11">
        <v>1.1904761904761904E-2</v>
      </c>
      <c r="H110" s="12">
        <v>56.400000000000006</v>
      </c>
      <c r="I110">
        <v>84</v>
      </c>
      <c r="J110" s="4">
        <v>5</v>
      </c>
      <c r="K110" s="4">
        <v>2.86</v>
      </c>
      <c r="L110" s="4">
        <f t="shared" si="11"/>
        <v>7.8599999999999994</v>
      </c>
      <c r="M110" s="4">
        <f t="shared" si="20"/>
        <v>1.7482517482517483</v>
      </c>
      <c r="N110" s="4">
        <v>12</v>
      </c>
      <c r="O110" s="4">
        <v>12</v>
      </c>
      <c r="P110" s="4">
        <v>0</v>
      </c>
      <c r="Q110" s="4">
        <v>0.01</v>
      </c>
      <c r="R110" s="4">
        <v>0.04</v>
      </c>
      <c r="S110" s="8">
        <f t="shared" si="21"/>
        <v>0.05</v>
      </c>
      <c r="T110" s="8">
        <f t="shared" si="22"/>
        <v>0.25</v>
      </c>
      <c r="U110">
        <v>1E-3</v>
      </c>
      <c r="V110">
        <v>2E-3</v>
      </c>
      <c r="W110">
        <f t="shared" si="15"/>
        <v>3.0000000000000001E-3</v>
      </c>
      <c r="X110">
        <f t="shared" si="16"/>
        <v>0.5</v>
      </c>
    </row>
    <row r="111" spans="1:24">
      <c r="F111" s="10"/>
      <c r="G111" s="11"/>
      <c r="H111" s="12"/>
      <c r="J111" s="4"/>
      <c r="K111" s="4"/>
      <c r="L111" s="4"/>
      <c r="M111" s="4"/>
      <c r="N111" s="4"/>
      <c r="O111" s="4"/>
      <c r="P111" s="4"/>
      <c r="Q111" s="4"/>
      <c r="R111" s="4"/>
      <c r="S111" s="8"/>
      <c r="T111" s="8"/>
    </row>
    <row r="112" spans="1:24">
      <c r="F112" s="10"/>
      <c r="G112" s="11"/>
      <c r="H112" s="12"/>
      <c r="J112" s="4"/>
      <c r="K112" s="4"/>
      <c r="L112" s="4"/>
      <c r="M112" s="4"/>
      <c r="N112" s="4"/>
      <c r="O112" s="4"/>
      <c r="P112" s="4"/>
      <c r="Q112" s="4"/>
      <c r="R112" s="4"/>
      <c r="S112" s="8"/>
      <c r="T112" s="8"/>
    </row>
    <row r="113" spans="6:20">
      <c r="F113" s="10"/>
      <c r="G113" s="11"/>
      <c r="H113" s="12"/>
      <c r="J113" s="4"/>
      <c r="K113" s="4"/>
      <c r="L113" s="4"/>
      <c r="M113" s="4"/>
      <c r="N113" s="4"/>
      <c r="O113" s="4"/>
      <c r="P113" s="4"/>
      <c r="Q113" s="4"/>
      <c r="R113" s="4"/>
      <c r="S113" s="8"/>
      <c r="T113" s="8"/>
    </row>
    <row r="114" spans="6:20">
      <c r="J114" s="4"/>
      <c r="K114" s="4"/>
      <c r="L114" s="4"/>
      <c r="M114" s="4"/>
      <c r="N114" s="4"/>
      <c r="O114" s="4"/>
      <c r="P114" s="4"/>
      <c r="Q114" s="4"/>
      <c r="R114" s="4"/>
      <c r="S114" s="8"/>
      <c r="T114" s="8"/>
    </row>
    <row r="115" spans="6:20">
      <c r="J115" s="4"/>
      <c r="K115" s="4"/>
      <c r="L115" s="4"/>
      <c r="M115" s="4"/>
      <c r="N115" s="4"/>
      <c r="O115" s="4"/>
      <c r="P115" s="4"/>
      <c r="Q115" s="4"/>
      <c r="R115" s="4"/>
      <c r="S115" s="8"/>
      <c r="T115" s="8"/>
    </row>
    <row r="116" spans="6:20">
      <c r="J116" s="4"/>
      <c r="K116" s="4"/>
      <c r="L116" s="4"/>
      <c r="M116" s="4"/>
      <c r="N116" s="4"/>
      <c r="O116" s="4"/>
      <c r="P116" s="4"/>
      <c r="Q116" s="4"/>
      <c r="R116" s="4"/>
      <c r="S116" s="8"/>
      <c r="T116" s="8"/>
    </row>
    <row r="117" spans="6:20">
      <c r="J117" s="4"/>
      <c r="K117" s="4"/>
      <c r="L117" s="4"/>
      <c r="M117" s="4"/>
      <c r="N117" s="4"/>
      <c r="O117" s="4"/>
      <c r="P117" s="4"/>
      <c r="Q117" s="4"/>
      <c r="R117" s="4"/>
      <c r="S117" s="8"/>
      <c r="T117" s="8"/>
    </row>
    <row r="118" spans="6:20">
      <c r="J118" s="4"/>
      <c r="K118" s="4"/>
      <c r="L118" s="4"/>
      <c r="M118" s="4"/>
      <c r="N118" s="4"/>
      <c r="O118" s="4"/>
      <c r="P118" s="4"/>
      <c r="Q118" s="4"/>
      <c r="R118" s="4"/>
      <c r="S118" s="8"/>
      <c r="T118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2"/>
  <sheetViews>
    <sheetView workbookViewId="0">
      <selection activeCell="A111" sqref="A111:XFD113"/>
    </sheetView>
  </sheetViews>
  <sheetFormatPr defaultRowHeight="15"/>
  <cols>
    <col min="23" max="23" width="24" bestFit="1" customWidth="1"/>
    <col min="24" max="24" width="14.42578125" bestFit="1" customWidth="1"/>
    <col min="25" max="25" width="17.85546875" bestFit="1" customWidth="1"/>
  </cols>
  <sheetData>
    <row r="1" spans="1:34">
      <c r="A1" s="6" t="s">
        <v>12</v>
      </c>
      <c r="B1" s="6"/>
      <c r="C1" s="6"/>
      <c r="D1" s="6" t="s">
        <v>83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4">
      <c r="A2" s="7" t="s">
        <v>22</v>
      </c>
      <c r="B2" s="7" t="s">
        <v>1</v>
      </c>
      <c r="C2" s="7" t="s">
        <v>2</v>
      </c>
      <c r="D2" s="7" t="s">
        <v>3</v>
      </c>
      <c r="E2" s="7" t="s">
        <v>4</v>
      </c>
      <c r="F2" s="1" t="s">
        <v>63</v>
      </c>
      <c r="G2" s="1" t="s">
        <v>64</v>
      </c>
      <c r="H2" s="1" t="s">
        <v>35</v>
      </c>
      <c r="I2" s="1" t="s">
        <v>66</v>
      </c>
      <c r="J2" s="1" t="s">
        <v>65</v>
      </c>
      <c r="K2" s="1" t="s">
        <v>67</v>
      </c>
      <c r="L2" s="7" t="s">
        <v>68</v>
      </c>
      <c r="M2" s="7" t="s">
        <v>69</v>
      </c>
      <c r="N2" s="7" t="s">
        <v>36</v>
      </c>
      <c r="O2" s="1" t="s">
        <v>37</v>
      </c>
      <c r="P2" s="1" t="s">
        <v>27</v>
      </c>
      <c r="Q2" s="1" t="s">
        <v>43</v>
      </c>
      <c r="R2" s="1" t="s">
        <v>44</v>
      </c>
      <c r="S2" s="1" t="s">
        <v>45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28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  <c r="AD2" s="7" t="s">
        <v>59</v>
      </c>
      <c r="AE2" s="7" t="s">
        <v>60</v>
      </c>
      <c r="AF2" s="7" t="s">
        <v>61</v>
      </c>
      <c r="AG2" s="7" t="s">
        <v>62</v>
      </c>
    </row>
    <row r="3" spans="1:34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11</v>
      </c>
      <c r="G3" s="2">
        <v>11</v>
      </c>
      <c r="H3" s="2">
        <v>11</v>
      </c>
      <c r="I3" s="2">
        <v>11</v>
      </c>
      <c r="J3" s="2">
        <v>11</v>
      </c>
      <c r="K3" s="2">
        <v>11</v>
      </c>
      <c r="L3" s="2">
        <v>111</v>
      </c>
      <c r="M3" s="2">
        <v>111</v>
      </c>
      <c r="N3" s="2">
        <v>111</v>
      </c>
      <c r="O3" s="2">
        <v>1111</v>
      </c>
      <c r="P3" s="10">
        <v>44.4</v>
      </c>
      <c r="Q3" s="15">
        <v>2.0833333333333332E-2</v>
      </c>
      <c r="R3" s="16">
        <v>41.15</v>
      </c>
      <c r="S3" s="2">
        <v>26.75</v>
      </c>
      <c r="T3" s="8">
        <v>3.6</v>
      </c>
      <c r="U3" s="8">
        <v>2.33</v>
      </c>
      <c r="V3" s="8">
        <v>5.93</v>
      </c>
      <c r="W3" s="8">
        <v>1.5450643776824033</v>
      </c>
      <c r="X3" s="8">
        <v>3</v>
      </c>
      <c r="Y3" s="8">
        <v>8</v>
      </c>
      <c r="Z3" s="17">
        <v>3.0000000000000001E-3</v>
      </c>
      <c r="AA3" s="17">
        <v>0.08</v>
      </c>
      <c r="AB3" s="17">
        <f>Z3+AA3</f>
        <v>8.3000000000000004E-2</v>
      </c>
      <c r="AC3" s="17">
        <f>Z3/AA3</f>
        <v>3.7499999999999999E-2</v>
      </c>
      <c r="AD3" s="2">
        <v>2E-3</v>
      </c>
      <c r="AE3" s="2">
        <v>6.0000000000000001E-3</v>
      </c>
      <c r="AF3" s="2">
        <f>AD3+AE3</f>
        <v>8.0000000000000002E-3</v>
      </c>
      <c r="AG3" s="2">
        <f>AD3/AE3</f>
        <v>0.33333333333333331</v>
      </c>
      <c r="AH3" s="2"/>
    </row>
    <row r="4" spans="1:34">
      <c r="A4" s="2">
        <v>2</v>
      </c>
      <c r="B4" s="2">
        <v>1</v>
      </c>
      <c r="C4" s="2">
        <v>1</v>
      </c>
      <c r="D4" s="2">
        <v>1</v>
      </c>
      <c r="E4" s="2">
        <v>1</v>
      </c>
      <c r="F4" s="2">
        <v>11</v>
      </c>
      <c r="G4" s="2">
        <v>11</v>
      </c>
      <c r="H4" s="2">
        <v>11</v>
      </c>
      <c r="I4" s="2">
        <v>11</v>
      </c>
      <c r="J4" s="2">
        <v>11</v>
      </c>
      <c r="K4" s="2">
        <v>11</v>
      </c>
      <c r="L4" s="2">
        <v>111</v>
      </c>
      <c r="M4" s="2">
        <v>111</v>
      </c>
      <c r="N4" s="2">
        <v>111</v>
      </c>
      <c r="O4" s="2">
        <v>1111</v>
      </c>
      <c r="P4" s="10">
        <v>46.169627421464881</v>
      </c>
      <c r="Q4" s="15">
        <v>3.1746031746031744E-2</v>
      </c>
      <c r="R4" s="16">
        <v>39.299999999999997</v>
      </c>
      <c r="S4" s="2">
        <v>31.5</v>
      </c>
      <c r="T4" s="8">
        <v>3.25</v>
      </c>
      <c r="U4" s="8">
        <v>2.23</v>
      </c>
      <c r="V4" s="8">
        <v>5.48</v>
      </c>
      <c r="W4" s="8">
        <v>1.4573991031390134</v>
      </c>
      <c r="X4" s="8">
        <v>2</v>
      </c>
      <c r="Y4" s="8">
        <v>8</v>
      </c>
      <c r="Z4" s="17">
        <v>3.0000000000000001E-3</v>
      </c>
      <c r="AA4" s="17">
        <v>7.0000000000000007E-2</v>
      </c>
      <c r="AB4" s="17">
        <f t="shared" ref="AB4:AB67" si="0">Z4+AA4</f>
        <v>7.3000000000000009E-2</v>
      </c>
      <c r="AC4" s="17">
        <v>3.7999999999999999E-2</v>
      </c>
      <c r="AD4" s="2">
        <v>3.0000000000000001E-3</v>
      </c>
      <c r="AE4" s="2">
        <v>4.0000000000000001E-3</v>
      </c>
      <c r="AF4" s="2">
        <f t="shared" ref="AF4:AF11" si="1">AD4+AE4</f>
        <v>7.0000000000000001E-3</v>
      </c>
      <c r="AG4" s="2">
        <v>0.36</v>
      </c>
      <c r="AH4" s="2"/>
    </row>
    <row r="5" spans="1:34">
      <c r="A5" s="2">
        <v>3</v>
      </c>
      <c r="B5" s="2">
        <v>1</v>
      </c>
      <c r="C5" s="2">
        <v>1</v>
      </c>
      <c r="D5" s="2">
        <v>1</v>
      </c>
      <c r="E5" s="2">
        <v>1</v>
      </c>
      <c r="F5" s="2">
        <v>11</v>
      </c>
      <c r="G5" s="2">
        <v>11</v>
      </c>
      <c r="H5" s="2">
        <v>11</v>
      </c>
      <c r="I5" s="2">
        <v>11</v>
      </c>
      <c r="J5" s="2">
        <v>11</v>
      </c>
      <c r="K5" s="2">
        <v>11</v>
      </c>
      <c r="L5" s="2">
        <v>111</v>
      </c>
      <c r="M5" s="2">
        <v>111</v>
      </c>
      <c r="N5" s="2">
        <v>111</v>
      </c>
      <c r="O5" s="2">
        <v>1111</v>
      </c>
      <c r="P5" s="10">
        <v>41.575025476436231</v>
      </c>
      <c r="Q5" s="15">
        <v>2.5999999999999999E-2</v>
      </c>
      <c r="R5" s="16">
        <v>43.000000000000007</v>
      </c>
      <c r="S5" s="2">
        <v>22</v>
      </c>
      <c r="T5" s="8">
        <v>4</v>
      </c>
      <c r="U5" s="8">
        <v>2.2000000000000002</v>
      </c>
      <c r="V5" s="8">
        <v>5.7</v>
      </c>
      <c r="W5" s="8">
        <v>1.5</v>
      </c>
      <c r="X5" s="8">
        <v>4</v>
      </c>
      <c r="Y5" s="8">
        <v>7</v>
      </c>
      <c r="Z5" s="17">
        <v>3.0000000000000001E-3</v>
      </c>
      <c r="AA5" s="17">
        <v>0.08</v>
      </c>
      <c r="AB5" s="17">
        <f t="shared" si="0"/>
        <v>8.3000000000000004E-2</v>
      </c>
      <c r="AC5" s="17">
        <f t="shared" ref="AC5:AC68" si="2">Z5/AA5</f>
        <v>3.7499999999999999E-2</v>
      </c>
      <c r="AD5" s="2">
        <v>2E-3</v>
      </c>
      <c r="AE5" s="2">
        <v>5.0000000000000001E-3</v>
      </c>
      <c r="AF5" s="2">
        <f t="shared" si="1"/>
        <v>7.0000000000000001E-3</v>
      </c>
      <c r="AG5" s="2">
        <f t="shared" ref="AG5:AG11" si="3">AD5/AE5</f>
        <v>0.4</v>
      </c>
      <c r="AH5" s="2"/>
    </row>
    <row r="6" spans="1:34">
      <c r="A6" s="2">
        <v>1</v>
      </c>
      <c r="B6" s="2">
        <v>1</v>
      </c>
      <c r="C6" s="2">
        <v>1</v>
      </c>
      <c r="D6" s="2">
        <v>1</v>
      </c>
      <c r="E6" s="2">
        <v>2</v>
      </c>
      <c r="F6" s="2">
        <v>11</v>
      </c>
      <c r="G6" s="2">
        <v>11</v>
      </c>
      <c r="H6" s="2">
        <v>12</v>
      </c>
      <c r="I6" s="2">
        <v>11</v>
      </c>
      <c r="J6" s="2">
        <v>12</v>
      </c>
      <c r="K6" s="2">
        <v>12</v>
      </c>
      <c r="L6" s="2">
        <v>111</v>
      </c>
      <c r="M6" s="2">
        <v>112</v>
      </c>
      <c r="N6" s="2">
        <v>112</v>
      </c>
      <c r="O6" s="2">
        <v>1112</v>
      </c>
      <c r="P6" s="10">
        <v>37.6</v>
      </c>
      <c r="Q6" s="15">
        <v>4.8611111111111119E-2</v>
      </c>
      <c r="R6" s="16">
        <v>60.6</v>
      </c>
      <c r="S6" s="2">
        <v>20.57</v>
      </c>
      <c r="T6" s="8">
        <v>4.7</v>
      </c>
      <c r="U6" s="8">
        <v>2.6666666666666665</v>
      </c>
      <c r="V6" s="8">
        <v>7.3666666666666671</v>
      </c>
      <c r="W6" s="8">
        <v>1.7625000000000002</v>
      </c>
      <c r="X6" s="8">
        <v>3</v>
      </c>
      <c r="Y6" s="8">
        <v>8</v>
      </c>
      <c r="Z6" s="17">
        <v>4.0000000000000001E-3</v>
      </c>
      <c r="AA6" s="17">
        <v>0.09</v>
      </c>
      <c r="AB6" s="17">
        <f t="shared" si="0"/>
        <v>9.4E-2</v>
      </c>
      <c r="AC6" s="17">
        <f t="shared" si="2"/>
        <v>4.4444444444444446E-2</v>
      </c>
      <c r="AD6" s="2">
        <v>1E-3</v>
      </c>
      <c r="AE6" s="2">
        <v>0.01</v>
      </c>
      <c r="AF6" s="2">
        <f t="shared" si="1"/>
        <v>1.0999999999999999E-2</v>
      </c>
      <c r="AG6" s="2">
        <f t="shared" si="3"/>
        <v>0.1</v>
      </c>
      <c r="AH6" s="2"/>
    </row>
    <row r="7" spans="1:34">
      <c r="A7" s="2">
        <v>2</v>
      </c>
      <c r="B7" s="2">
        <v>1</v>
      </c>
      <c r="C7" s="2">
        <v>1</v>
      </c>
      <c r="D7" s="2">
        <v>1</v>
      </c>
      <c r="E7" s="2">
        <v>2</v>
      </c>
      <c r="F7" s="2">
        <v>11</v>
      </c>
      <c r="G7" s="2">
        <v>11</v>
      </c>
      <c r="H7" s="2">
        <v>12</v>
      </c>
      <c r="I7" s="2">
        <v>11</v>
      </c>
      <c r="J7" s="2">
        <v>12</v>
      </c>
      <c r="K7" s="2">
        <v>12</v>
      </c>
      <c r="L7" s="2">
        <v>111</v>
      </c>
      <c r="M7" s="2">
        <v>112</v>
      </c>
      <c r="N7" s="2">
        <v>112</v>
      </c>
      <c r="O7" s="2">
        <v>1112</v>
      </c>
      <c r="P7" s="10">
        <v>36.888598593245597</v>
      </c>
      <c r="Q7" s="15">
        <v>3.0303030303030304E-2</v>
      </c>
      <c r="R7" s="16">
        <v>54</v>
      </c>
      <c r="S7" s="2">
        <v>33</v>
      </c>
      <c r="T7" s="8">
        <v>4.5</v>
      </c>
      <c r="U7" s="8">
        <v>2.7</v>
      </c>
      <c r="V7" s="8">
        <v>7.2</v>
      </c>
      <c r="W7" s="8">
        <v>1.6666666666666665</v>
      </c>
      <c r="X7" s="8">
        <v>2</v>
      </c>
      <c r="Y7" s="8">
        <v>7</v>
      </c>
      <c r="Z7" s="17">
        <v>5.0000000000000001E-3</v>
      </c>
      <c r="AA7" s="17">
        <v>7.0000000000000007E-2</v>
      </c>
      <c r="AB7" s="17">
        <v>8.8999999999999996E-2</v>
      </c>
      <c r="AC7" s="17">
        <v>4.7E-2</v>
      </c>
      <c r="AD7" s="2">
        <v>2E-3</v>
      </c>
      <c r="AE7" s="2">
        <v>0.01</v>
      </c>
      <c r="AF7" s="2">
        <f t="shared" si="1"/>
        <v>1.2E-2</v>
      </c>
      <c r="AG7" s="2">
        <f t="shared" si="3"/>
        <v>0.2</v>
      </c>
      <c r="AH7" s="2"/>
    </row>
    <row r="8" spans="1:34">
      <c r="A8" s="2">
        <v>3</v>
      </c>
      <c r="B8" s="2">
        <v>1</v>
      </c>
      <c r="C8" s="2">
        <v>1</v>
      </c>
      <c r="D8" s="2">
        <v>1</v>
      </c>
      <c r="E8" s="2">
        <v>2</v>
      </c>
      <c r="F8" s="2">
        <v>11</v>
      </c>
      <c r="G8" s="2">
        <v>11</v>
      </c>
      <c r="H8" s="2">
        <v>12</v>
      </c>
      <c r="I8" s="2">
        <v>11</v>
      </c>
      <c r="J8" s="2">
        <v>12</v>
      </c>
      <c r="K8" s="2">
        <v>12</v>
      </c>
      <c r="L8" s="2">
        <v>111</v>
      </c>
      <c r="M8" s="2">
        <v>112</v>
      </c>
      <c r="N8" s="2">
        <v>112</v>
      </c>
      <c r="O8" s="2">
        <v>1112</v>
      </c>
      <c r="P8" s="10">
        <v>39.251419280385647</v>
      </c>
      <c r="Q8" s="15">
        <v>3.9E-2</v>
      </c>
      <c r="R8" s="16">
        <v>67.2</v>
      </c>
      <c r="S8" s="2">
        <v>26.78</v>
      </c>
      <c r="T8" s="8">
        <v>4.8888883999999999</v>
      </c>
      <c r="U8" s="8">
        <v>2.564222</v>
      </c>
      <c r="V8" s="8">
        <v>7.3</v>
      </c>
      <c r="W8" s="8">
        <v>1.71</v>
      </c>
      <c r="X8" s="8">
        <v>4</v>
      </c>
      <c r="Y8" s="8">
        <v>6</v>
      </c>
      <c r="Z8" s="17">
        <v>4.0000000000000001E-3</v>
      </c>
      <c r="AA8" s="17">
        <v>0.08</v>
      </c>
      <c r="AB8" s="17">
        <f t="shared" si="0"/>
        <v>8.4000000000000005E-2</v>
      </c>
      <c r="AC8" s="17">
        <v>4.4999999999999998E-2</v>
      </c>
      <c r="AD8" s="2">
        <v>2E-3</v>
      </c>
      <c r="AE8" s="2">
        <v>0.01</v>
      </c>
      <c r="AF8" s="2">
        <f t="shared" si="1"/>
        <v>1.2E-2</v>
      </c>
      <c r="AG8" s="2">
        <f t="shared" si="3"/>
        <v>0.2</v>
      </c>
      <c r="AH8" s="2"/>
    </row>
    <row r="9" spans="1:34">
      <c r="A9" s="2">
        <v>1</v>
      </c>
      <c r="B9" s="2">
        <v>1</v>
      </c>
      <c r="C9" s="2">
        <v>1</v>
      </c>
      <c r="D9" s="2">
        <v>1</v>
      </c>
      <c r="E9" s="2">
        <v>3</v>
      </c>
      <c r="F9" s="2">
        <v>11</v>
      </c>
      <c r="G9" s="2">
        <v>11</v>
      </c>
      <c r="H9" s="2">
        <v>13</v>
      </c>
      <c r="I9" s="2">
        <v>11</v>
      </c>
      <c r="J9" s="2">
        <v>13</v>
      </c>
      <c r="K9" s="2">
        <v>13</v>
      </c>
      <c r="L9" s="2">
        <v>111</v>
      </c>
      <c r="M9" s="2">
        <v>113</v>
      </c>
      <c r="N9" s="2">
        <v>113</v>
      </c>
      <c r="O9" s="2">
        <v>1113</v>
      </c>
      <c r="P9" s="10">
        <v>39.200000000000003</v>
      </c>
      <c r="Q9" s="15">
        <v>4.4999999999999998E-2</v>
      </c>
      <c r="R9" s="16">
        <v>57.600000000000009</v>
      </c>
      <c r="S9" s="2">
        <v>22</v>
      </c>
      <c r="T9" s="8">
        <v>3.5680000000000001</v>
      </c>
      <c r="U9" s="8">
        <v>2.1349999999999998</v>
      </c>
      <c r="V9" s="8">
        <v>5.7029999999999994</v>
      </c>
      <c r="W9" s="8">
        <v>1.6711943793911008</v>
      </c>
      <c r="X9" s="8">
        <v>3</v>
      </c>
      <c r="Y9" s="8">
        <v>9</v>
      </c>
      <c r="Z9" s="17">
        <v>3.0000000000000001E-3</v>
      </c>
      <c r="AA9" s="17">
        <v>0.05</v>
      </c>
      <c r="AB9" s="17">
        <v>4.2999999999999997E-2</v>
      </c>
      <c r="AC9" s="17">
        <v>5.5E-2</v>
      </c>
      <c r="AD9" s="2">
        <v>2E-3</v>
      </c>
      <c r="AE9" s="2">
        <v>7.0000000000000001E-3</v>
      </c>
      <c r="AF9" s="2">
        <f t="shared" si="1"/>
        <v>9.0000000000000011E-3</v>
      </c>
      <c r="AG9" s="2">
        <v>0.26</v>
      </c>
      <c r="AH9" s="2"/>
    </row>
    <row r="10" spans="1:34">
      <c r="A10" s="2">
        <v>2</v>
      </c>
      <c r="B10" s="2">
        <v>1</v>
      </c>
      <c r="C10" s="2">
        <v>1</v>
      </c>
      <c r="D10" s="2">
        <v>1</v>
      </c>
      <c r="E10" s="2">
        <v>3</v>
      </c>
      <c r="F10" s="2">
        <v>11</v>
      </c>
      <c r="G10" s="2">
        <v>11</v>
      </c>
      <c r="H10" s="2">
        <v>13</v>
      </c>
      <c r="I10" s="2">
        <v>11</v>
      </c>
      <c r="J10" s="2">
        <v>13</v>
      </c>
      <c r="K10" s="2">
        <v>13</v>
      </c>
      <c r="L10" s="2">
        <v>111</v>
      </c>
      <c r="M10" s="2">
        <v>113</v>
      </c>
      <c r="N10" s="2">
        <v>113</v>
      </c>
      <c r="O10" s="2">
        <v>1113</v>
      </c>
      <c r="P10" s="10">
        <v>39.251419280385647</v>
      </c>
      <c r="Q10" s="15">
        <v>4.1666666666666664E-2</v>
      </c>
      <c r="R10" s="16">
        <v>57.3</v>
      </c>
      <c r="S10" s="2">
        <v>24</v>
      </c>
      <c r="T10" s="8">
        <v>3.4119999999999999</v>
      </c>
      <c r="U10" s="8">
        <v>2.1</v>
      </c>
      <c r="V10" s="8">
        <v>5.5120000000000005</v>
      </c>
      <c r="W10" s="8">
        <v>1.6247619047619046</v>
      </c>
      <c r="X10" s="8">
        <v>2</v>
      </c>
      <c r="Y10" s="8">
        <v>8</v>
      </c>
      <c r="Z10" s="17">
        <v>2E-3</v>
      </c>
      <c r="AA10" s="17">
        <v>0.04</v>
      </c>
      <c r="AB10" s="17">
        <f t="shared" si="0"/>
        <v>4.2000000000000003E-2</v>
      </c>
      <c r="AC10" s="17">
        <f t="shared" si="2"/>
        <v>0.05</v>
      </c>
      <c r="AD10" s="2">
        <v>2E-3</v>
      </c>
      <c r="AE10" s="2">
        <v>8.0000000000000002E-3</v>
      </c>
      <c r="AF10" s="2">
        <f t="shared" si="1"/>
        <v>0.01</v>
      </c>
      <c r="AG10" s="2">
        <f t="shared" si="3"/>
        <v>0.25</v>
      </c>
      <c r="AH10" s="2"/>
    </row>
    <row r="11" spans="1:34">
      <c r="A11" s="2">
        <v>3</v>
      </c>
      <c r="B11" s="2">
        <v>1</v>
      </c>
      <c r="C11" s="2">
        <v>1</v>
      </c>
      <c r="D11" s="2">
        <v>1</v>
      </c>
      <c r="E11" s="2">
        <v>3</v>
      </c>
      <c r="F11" s="2">
        <v>11</v>
      </c>
      <c r="G11" s="2">
        <v>11</v>
      </c>
      <c r="H11" s="2">
        <v>13</v>
      </c>
      <c r="I11" s="2">
        <v>11</v>
      </c>
      <c r="J11" s="2">
        <v>13</v>
      </c>
      <c r="K11" s="2">
        <v>13</v>
      </c>
      <c r="L11" s="2">
        <v>111</v>
      </c>
      <c r="M11" s="2">
        <v>113</v>
      </c>
      <c r="N11" s="2">
        <v>113</v>
      </c>
      <c r="O11" s="2">
        <v>1113</v>
      </c>
      <c r="P11" s="10">
        <v>39.251419280385647</v>
      </c>
      <c r="Q11" s="15">
        <v>0.05</v>
      </c>
      <c r="R11" s="16">
        <v>56</v>
      </c>
      <c r="S11" s="2">
        <v>20</v>
      </c>
      <c r="T11" s="8">
        <v>3.5</v>
      </c>
      <c r="U11" s="8">
        <v>1.9923999999999999</v>
      </c>
      <c r="V11" s="8">
        <v>5.4923999999999999</v>
      </c>
      <c r="W11" s="8">
        <v>1.65</v>
      </c>
      <c r="X11" s="8">
        <v>1</v>
      </c>
      <c r="Y11" s="8">
        <v>9</v>
      </c>
      <c r="Z11" s="17">
        <v>2E-3</v>
      </c>
      <c r="AA11" s="17">
        <v>0.04</v>
      </c>
      <c r="AB11" s="17">
        <f t="shared" si="0"/>
        <v>4.2000000000000003E-2</v>
      </c>
      <c r="AC11" s="17">
        <f t="shared" si="2"/>
        <v>0.05</v>
      </c>
      <c r="AD11" s="2">
        <v>2E-3</v>
      </c>
      <c r="AE11" s="2">
        <v>8.0000000000000002E-3</v>
      </c>
      <c r="AF11" s="2">
        <f t="shared" si="1"/>
        <v>0.01</v>
      </c>
      <c r="AG11" s="2">
        <f t="shared" si="3"/>
        <v>0.25</v>
      </c>
      <c r="AH11" s="2"/>
    </row>
    <row r="12" spans="1:34">
      <c r="A12" s="2">
        <v>1</v>
      </c>
      <c r="B12" s="2">
        <v>1</v>
      </c>
      <c r="C12" s="2">
        <v>1</v>
      </c>
      <c r="D12" s="2">
        <v>2</v>
      </c>
      <c r="E12" s="2">
        <v>1</v>
      </c>
      <c r="F12" s="2">
        <v>11</v>
      </c>
      <c r="G12" s="2">
        <v>12</v>
      </c>
      <c r="H12" s="2">
        <v>11</v>
      </c>
      <c r="I12" s="2">
        <v>12</v>
      </c>
      <c r="J12" s="2">
        <v>11</v>
      </c>
      <c r="K12" s="2">
        <v>21</v>
      </c>
      <c r="L12" s="2">
        <v>112</v>
      </c>
      <c r="M12" s="2">
        <v>111</v>
      </c>
      <c r="N12" s="2">
        <v>121</v>
      </c>
      <c r="O12" s="2">
        <v>1121</v>
      </c>
      <c r="P12" s="10">
        <v>35.6</v>
      </c>
      <c r="Q12" s="15">
        <v>0.02</v>
      </c>
      <c r="R12" s="16">
        <v>38.24</v>
      </c>
      <c r="S12" s="2">
        <v>50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11</v>
      </c>
      <c r="Z12" s="17">
        <v>1E-3</v>
      </c>
      <c r="AA12" s="17">
        <v>0</v>
      </c>
      <c r="AB12" s="17">
        <f t="shared" si="0"/>
        <v>1E-3</v>
      </c>
      <c r="AC12" s="17">
        <v>0</v>
      </c>
      <c r="AD12" s="2">
        <v>0</v>
      </c>
      <c r="AE12" s="2">
        <v>0</v>
      </c>
      <c r="AF12" s="2">
        <v>0</v>
      </c>
      <c r="AG12" s="2">
        <v>0</v>
      </c>
      <c r="AH12" s="2"/>
    </row>
    <row r="13" spans="1:34">
      <c r="A13" s="2">
        <v>2</v>
      </c>
      <c r="B13" s="2">
        <v>1</v>
      </c>
      <c r="C13" s="2">
        <v>1</v>
      </c>
      <c r="D13" s="2">
        <v>2</v>
      </c>
      <c r="E13" s="2">
        <v>1</v>
      </c>
      <c r="F13" s="2">
        <v>11</v>
      </c>
      <c r="G13" s="2">
        <v>12</v>
      </c>
      <c r="H13" s="2">
        <v>11</v>
      </c>
      <c r="I13" s="2">
        <v>12</v>
      </c>
      <c r="J13" s="2">
        <v>11</v>
      </c>
      <c r="K13" s="2">
        <v>21</v>
      </c>
      <c r="L13" s="2">
        <v>112</v>
      </c>
      <c r="M13" s="2">
        <v>111</v>
      </c>
      <c r="N13" s="2">
        <v>121</v>
      </c>
      <c r="O13" s="2">
        <v>1121</v>
      </c>
      <c r="P13" s="10">
        <v>36.888598593245597</v>
      </c>
      <c r="Q13" s="15">
        <v>1.984126984126984E-2</v>
      </c>
      <c r="R13" s="16">
        <v>38.280000000000008</v>
      </c>
      <c r="S13" s="2">
        <v>50.4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9</v>
      </c>
      <c r="Z13" s="17">
        <v>1E-3</v>
      </c>
      <c r="AA13" s="17">
        <v>0</v>
      </c>
      <c r="AB13" s="17">
        <f t="shared" si="0"/>
        <v>1E-3</v>
      </c>
      <c r="AC13" s="17">
        <v>0</v>
      </c>
      <c r="AD13" s="2">
        <v>0</v>
      </c>
      <c r="AE13" s="2">
        <v>0</v>
      </c>
      <c r="AF13" s="2">
        <v>0</v>
      </c>
      <c r="AG13" s="2">
        <v>0</v>
      </c>
      <c r="AH13" s="2"/>
    </row>
    <row r="14" spans="1:34">
      <c r="A14" s="2">
        <v>3</v>
      </c>
      <c r="B14" s="2">
        <v>1</v>
      </c>
      <c r="C14" s="2">
        <v>1</v>
      </c>
      <c r="D14" s="2">
        <v>2</v>
      </c>
      <c r="E14" s="2">
        <v>1</v>
      </c>
      <c r="F14" s="2">
        <v>11</v>
      </c>
      <c r="G14" s="2">
        <v>12</v>
      </c>
      <c r="H14" s="2">
        <v>11</v>
      </c>
      <c r="I14" s="2">
        <v>12</v>
      </c>
      <c r="J14" s="2">
        <v>11</v>
      </c>
      <c r="K14" s="2">
        <v>21</v>
      </c>
      <c r="L14" s="2">
        <v>112</v>
      </c>
      <c r="M14" s="2">
        <v>111</v>
      </c>
      <c r="N14" s="2">
        <v>121</v>
      </c>
      <c r="O14" s="2">
        <v>1121</v>
      </c>
      <c r="P14" s="10">
        <v>34.46737547842136</v>
      </c>
      <c r="Q14" s="15">
        <v>0.02</v>
      </c>
      <c r="R14" s="16">
        <v>35.200000000000003</v>
      </c>
      <c r="S14" s="2">
        <v>50.2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10</v>
      </c>
      <c r="Z14" s="17">
        <v>1E-3</v>
      </c>
      <c r="AA14" s="17">
        <v>0</v>
      </c>
      <c r="AB14" s="17">
        <f t="shared" si="0"/>
        <v>1E-3</v>
      </c>
      <c r="AC14" s="17">
        <v>0</v>
      </c>
      <c r="AD14" s="2">
        <v>0</v>
      </c>
      <c r="AE14" s="2">
        <v>0</v>
      </c>
      <c r="AF14" s="2">
        <v>0</v>
      </c>
      <c r="AG14" s="2">
        <v>0</v>
      </c>
      <c r="AH14" s="2"/>
    </row>
    <row r="15" spans="1:34">
      <c r="A15" s="2">
        <v>1</v>
      </c>
      <c r="B15" s="2">
        <v>1</v>
      </c>
      <c r="C15" s="2">
        <v>1</v>
      </c>
      <c r="D15" s="2">
        <v>2</v>
      </c>
      <c r="E15" s="2">
        <v>2</v>
      </c>
      <c r="F15" s="2">
        <v>11</v>
      </c>
      <c r="G15" s="2">
        <v>12</v>
      </c>
      <c r="H15" s="2">
        <v>12</v>
      </c>
      <c r="I15" s="2">
        <v>12</v>
      </c>
      <c r="J15" s="2">
        <v>12</v>
      </c>
      <c r="K15" s="2">
        <v>22</v>
      </c>
      <c r="L15" s="2">
        <v>112</v>
      </c>
      <c r="M15" s="2">
        <v>112</v>
      </c>
      <c r="N15" s="2">
        <v>122</v>
      </c>
      <c r="O15" s="2">
        <v>1122</v>
      </c>
      <c r="P15" s="10">
        <v>41.575025476436231</v>
      </c>
      <c r="Q15" s="15">
        <v>1.4E-2</v>
      </c>
      <c r="R15" s="16">
        <v>56.6</v>
      </c>
      <c r="S15" s="2">
        <v>69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11</v>
      </c>
      <c r="Z15" s="17">
        <v>1E-3</v>
      </c>
      <c r="AA15" s="17">
        <v>0</v>
      </c>
      <c r="AB15" s="17">
        <f t="shared" si="0"/>
        <v>1E-3</v>
      </c>
      <c r="AC15" s="17">
        <v>0</v>
      </c>
      <c r="AD15" s="2">
        <v>0</v>
      </c>
      <c r="AE15" s="2">
        <v>0</v>
      </c>
      <c r="AF15" s="2">
        <v>0</v>
      </c>
      <c r="AG15" s="2">
        <v>0</v>
      </c>
      <c r="AH15" s="2"/>
    </row>
    <row r="16" spans="1:34">
      <c r="A16" s="2">
        <v>2</v>
      </c>
      <c r="B16" s="2">
        <v>1</v>
      </c>
      <c r="C16" s="2">
        <v>1</v>
      </c>
      <c r="D16" s="2">
        <v>2</v>
      </c>
      <c r="E16" s="2">
        <v>2</v>
      </c>
      <c r="F16" s="2">
        <v>11</v>
      </c>
      <c r="G16" s="2">
        <v>12</v>
      </c>
      <c r="H16" s="2">
        <v>12</v>
      </c>
      <c r="I16" s="2">
        <v>12</v>
      </c>
      <c r="J16" s="2">
        <v>12</v>
      </c>
      <c r="K16" s="2">
        <v>22</v>
      </c>
      <c r="L16" s="2">
        <v>112</v>
      </c>
      <c r="M16" s="2">
        <v>112</v>
      </c>
      <c r="N16" s="2">
        <v>122</v>
      </c>
      <c r="O16" s="2">
        <v>1122</v>
      </c>
      <c r="P16" s="10">
        <v>43.876021885248946</v>
      </c>
      <c r="Q16" s="15">
        <v>1.6666666666666666E-2</v>
      </c>
      <c r="R16" s="16">
        <v>52.800000000000004</v>
      </c>
      <c r="S16" s="2">
        <v>60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12</v>
      </c>
      <c r="Z16" s="17">
        <v>1E-3</v>
      </c>
      <c r="AA16" s="17">
        <v>0</v>
      </c>
      <c r="AB16" s="17">
        <f t="shared" si="0"/>
        <v>1E-3</v>
      </c>
      <c r="AC16" s="17">
        <v>0</v>
      </c>
      <c r="AD16" s="2">
        <v>0</v>
      </c>
      <c r="AE16" s="2">
        <v>0</v>
      </c>
      <c r="AF16" s="2">
        <v>0</v>
      </c>
      <c r="AG16" s="2">
        <v>0</v>
      </c>
      <c r="AH16" s="2"/>
    </row>
    <row r="17" spans="1:34">
      <c r="A17" s="2">
        <v>3</v>
      </c>
      <c r="B17" s="2">
        <v>1</v>
      </c>
      <c r="C17" s="2">
        <v>1</v>
      </c>
      <c r="D17" s="2">
        <v>2</v>
      </c>
      <c r="E17" s="2">
        <v>2</v>
      </c>
      <c r="F17" s="2">
        <v>11</v>
      </c>
      <c r="G17" s="2">
        <v>12</v>
      </c>
      <c r="H17" s="2">
        <v>12</v>
      </c>
      <c r="I17" s="2">
        <v>12</v>
      </c>
      <c r="J17" s="2">
        <v>12</v>
      </c>
      <c r="K17" s="2">
        <v>22</v>
      </c>
      <c r="L17" s="2">
        <v>112</v>
      </c>
      <c r="M17" s="2">
        <v>112</v>
      </c>
      <c r="N17" s="2">
        <v>122</v>
      </c>
      <c r="O17" s="2">
        <v>1122</v>
      </c>
      <c r="P17" s="10">
        <v>42.7</v>
      </c>
      <c r="Q17" s="15">
        <v>1.6E-2</v>
      </c>
      <c r="R17" s="16">
        <v>59.4</v>
      </c>
      <c r="S17" s="2">
        <v>65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13</v>
      </c>
      <c r="Z17" s="17">
        <v>1E-3</v>
      </c>
      <c r="AA17" s="17">
        <v>0</v>
      </c>
      <c r="AB17" s="17">
        <f t="shared" si="0"/>
        <v>1E-3</v>
      </c>
      <c r="AC17" s="17">
        <v>0</v>
      </c>
      <c r="AD17" s="2">
        <v>0</v>
      </c>
      <c r="AE17" s="2">
        <v>0</v>
      </c>
      <c r="AF17" s="2">
        <v>0</v>
      </c>
      <c r="AG17" s="2">
        <v>0</v>
      </c>
      <c r="AH17" s="2"/>
    </row>
    <row r="18" spans="1:34">
      <c r="A18" s="2">
        <v>1</v>
      </c>
      <c r="B18" s="2">
        <v>1</v>
      </c>
      <c r="C18" s="2">
        <v>1</v>
      </c>
      <c r="D18" s="2">
        <v>2</v>
      </c>
      <c r="E18" s="2">
        <v>3</v>
      </c>
      <c r="F18" s="2">
        <v>11</v>
      </c>
      <c r="G18" s="2">
        <v>12</v>
      </c>
      <c r="H18" s="2">
        <v>13</v>
      </c>
      <c r="I18" s="2">
        <v>12</v>
      </c>
      <c r="J18" s="2">
        <v>13</v>
      </c>
      <c r="K18" s="2">
        <v>23</v>
      </c>
      <c r="L18" s="2">
        <v>112</v>
      </c>
      <c r="M18" s="2">
        <v>113</v>
      </c>
      <c r="N18" s="2">
        <v>123</v>
      </c>
      <c r="O18" s="2">
        <v>1123</v>
      </c>
      <c r="P18" s="10">
        <v>41.5</v>
      </c>
      <c r="Q18" s="15">
        <v>2.0833333333333332E-2</v>
      </c>
      <c r="R18" s="16">
        <v>38.400000000000006</v>
      </c>
      <c r="S18" s="2">
        <v>48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10</v>
      </c>
      <c r="Z18" s="17">
        <v>1E-3</v>
      </c>
      <c r="AA18" s="17">
        <v>0</v>
      </c>
      <c r="AB18" s="17">
        <f t="shared" si="0"/>
        <v>1E-3</v>
      </c>
      <c r="AC18" s="17">
        <v>0</v>
      </c>
      <c r="AD18" s="2">
        <v>0</v>
      </c>
      <c r="AE18" s="2">
        <v>0</v>
      </c>
      <c r="AF18" s="2">
        <v>0</v>
      </c>
      <c r="AG18" s="2">
        <v>0</v>
      </c>
      <c r="AH18" s="2"/>
    </row>
    <row r="19" spans="1:34">
      <c r="A19" s="2">
        <v>2</v>
      </c>
      <c r="B19" s="2">
        <v>1</v>
      </c>
      <c r="C19" s="2">
        <v>1</v>
      </c>
      <c r="D19" s="2">
        <v>2</v>
      </c>
      <c r="E19" s="2">
        <v>3</v>
      </c>
      <c r="F19" s="2">
        <v>11</v>
      </c>
      <c r="G19" s="2">
        <v>12</v>
      </c>
      <c r="H19" s="2">
        <v>13</v>
      </c>
      <c r="I19" s="2">
        <v>12</v>
      </c>
      <c r="J19" s="2">
        <v>13</v>
      </c>
      <c r="K19" s="2">
        <v>23</v>
      </c>
      <c r="L19" s="2">
        <v>112</v>
      </c>
      <c r="M19" s="2">
        <v>113</v>
      </c>
      <c r="N19" s="2">
        <v>123</v>
      </c>
      <c r="O19" s="2">
        <v>1123</v>
      </c>
      <c r="P19" s="10">
        <v>41.6</v>
      </c>
      <c r="Q19" s="15">
        <v>2.3333333333333331E-2</v>
      </c>
      <c r="R19" s="16">
        <v>43.428571428571431</v>
      </c>
      <c r="S19" s="2">
        <v>42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11</v>
      </c>
      <c r="Z19" s="17">
        <v>1E-3</v>
      </c>
      <c r="AA19" s="17">
        <v>0</v>
      </c>
      <c r="AB19" s="17">
        <f t="shared" si="0"/>
        <v>1E-3</v>
      </c>
      <c r="AC19" s="17">
        <v>0</v>
      </c>
      <c r="AD19" s="2">
        <v>0</v>
      </c>
      <c r="AE19" s="2">
        <v>0</v>
      </c>
      <c r="AF19" s="2">
        <v>0</v>
      </c>
      <c r="AG19" s="2">
        <v>0</v>
      </c>
      <c r="AH19" s="2"/>
    </row>
    <row r="20" spans="1:34">
      <c r="A20" s="2">
        <v>3</v>
      </c>
      <c r="B20" s="2">
        <v>1</v>
      </c>
      <c r="C20" s="2">
        <v>1</v>
      </c>
      <c r="D20" s="2">
        <v>2</v>
      </c>
      <c r="E20" s="2">
        <v>3</v>
      </c>
      <c r="F20" s="2">
        <v>11</v>
      </c>
      <c r="G20" s="2">
        <v>12</v>
      </c>
      <c r="H20" s="2">
        <v>13</v>
      </c>
      <c r="I20" s="2">
        <v>12</v>
      </c>
      <c r="J20" s="2">
        <v>13</v>
      </c>
      <c r="K20" s="2">
        <v>23</v>
      </c>
      <c r="L20" s="2">
        <v>112</v>
      </c>
      <c r="M20" s="2">
        <v>113</v>
      </c>
      <c r="N20" s="2">
        <v>123</v>
      </c>
      <c r="O20" s="2">
        <v>1123</v>
      </c>
      <c r="P20" s="10">
        <v>41.575025476436231</v>
      </c>
      <c r="Q20" s="15">
        <v>2.1999999999999999E-2</v>
      </c>
      <c r="R20" s="16">
        <v>40.909999999999997</v>
      </c>
      <c r="S20" s="2">
        <v>45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11</v>
      </c>
      <c r="Z20" s="17">
        <v>1E-3</v>
      </c>
      <c r="AA20" s="17">
        <v>0</v>
      </c>
      <c r="AB20" s="17">
        <f t="shared" si="0"/>
        <v>1E-3</v>
      </c>
      <c r="AC20" s="17">
        <v>0</v>
      </c>
      <c r="AD20" s="2">
        <v>0</v>
      </c>
      <c r="AE20" s="2">
        <v>0</v>
      </c>
      <c r="AF20" s="2">
        <v>0</v>
      </c>
      <c r="AG20" s="2">
        <v>0</v>
      </c>
      <c r="AH20" s="2"/>
    </row>
    <row r="21" spans="1:34">
      <c r="A21" s="2">
        <v>1</v>
      </c>
      <c r="B21" s="2">
        <v>1</v>
      </c>
      <c r="C21" s="2">
        <v>2</v>
      </c>
      <c r="D21" s="2">
        <v>1</v>
      </c>
      <c r="E21" s="2">
        <v>1</v>
      </c>
      <c r="F21" s="2">
        <v>12</v>
      </c>
      <c r="G21" s="2">
        <v>11</v>
      </c>
      <c r="H21" s="2">
        <v>11</v>
      </c>
      <c r="I21" s="2">
        <v>21</v>
      </c>
      <c r="J21" s="2">
        <v>21</v>
      </c>
      <c r="K21" s="2">
        <v>11</v>
      </c>
      <c r="L21" s="2">
        <v>121</v>
      </c>
      <c r="M21" s="2">
        <v>121</v>
      </c>
      <c r="N21" s="2">
        <v>211</v>
      </c>
      <c r="O21" s="2">
        <v>1211</v>
      </c>
      <c r="P21" s="10">
        <v>48.470623830277589</v>
      </c>
      <c r="Q21" s="15">
        <v>2.3437499999999997E-2</v>
      </c>
      <c r="R21" s="16">
        <v>63.466666666666654</v>
      </c>
      <c r="S21" s="2">
        <v>42.67</v>
      </c>
      <c r="T21" s="8">
        <v>2.5</v>
      </c>
      <c r="U21" s="8">
        <v>1.7</v>
      </c>
      <c r="V21" s="8">
        <v>4.2</v>
      </c>
      <c r="W21" s="8">
        <v>1.4705882352941178</v>
      </c>
      <c r="X21" s="8">
        <v>6</v>
      </c>
      <c r="Y21" s="8">
        <v>6</v>
      </c>
      <c r="Z21" s="17">
        <v>5.0000000000000001E-3</v>
      </c>
      <c r="AA21" s="17">
        <v>0.05</v>
      </c>
      <c r="AB21" s="17">
        <f t="shared" si="0"/>
        <v>5.5E-2</v>
      </c>
      <c r="AC21" s="17">
        <f t="shared" si="2"/>
        <v>9.9999999999999992E-2</v>
      </c>
      <c r="AD21" s="2">
        <v>1E-3</v>
      </c>
      <c r="AE21" s="2">
        <v>2E-3</v>
      </c>
      <c r="AF21" s="2">
        <f t="shared" ref="AF21:AF29" si="4">AD21+AE21</f>
        <v>3.0000000000000001E-3</v>
      </c>
      <c r="AG21" s="2">
        <f t="shared" ref="AG21:AG29" si="5">AD21/AE21</f>
        <v>0.5</v>
      </c>
      <c r="AH21" s="2"/>
    </row>
    <row r="22" spans="1:34">
      <c r="A22" s="2">
        <v>2</v>
      </c>
      <c r="B22" s="2">
        <v>1</v>
      </c>
      <c r="C22" s="2">
        <v>2</v>
      </c>
      <c r="D22" s="2">
        <v>1</v>
      </c>
      <c r="E22" s="2">
        <v>1</v>
      </c>
      <c r="F22" s="2">
        <v>12</v>
      </c>
      <c r="G22" s="2">
        <v>11</v>
      </c>
      <c r="H22" s="2">
        <v>11</v>
      </c>
      <c r="I22" s="2">
        <v>21</v>
      </c>
      <c r="J22" s="2">
        <v>21</v>
      </c>
      <c r="K22" s="2">
        <v>11</v>
      </c>
      <c r="L22" s="2">
        <v>121</v>
      </c>
      <c r="M22" s="2">
        <v>121</v>
      </c>
      <c r="N22" s="2">
        <v>211</v>
      </c>
      <c r="O22" s="2">
        <v>1211</v>
      </c>
      <c r="P22" s="10">
        <v>47.3</v>
      </c>
      <c r="Q22" s="15">
        <v>1.7999999999999999E-2</v>
      </c>
      <c r="R22" s="16">
        <v>64.3</v>
      </c>
      <c r="S22" s="2">
        <v>30</v>
      </c>
      <c r="T22" s="8">
        <v>2.64</v>
      </c>
      <c r="U22" s="8">
        <v>1.55</v>
      </c>
      <c r="V22" s="8">
        <v>4.1900000000000004</v>
      </c>
      <c r="W22" s="8">
        <v>1.42</v>
      </c>
      <c r="X22" s="8">
        <v>5</v>
      </c>
      <c r="Y22" s="8">
        <v>8</v>
      </c>
      <c r="Z22" s="17">
        <v>4.0000000000000001E-3</v>
      </c>
      <c r="AA22" s="17">
        <v>0.04</v>
      </c>
      <c r="AB22" s="17">
        <f t="shared" si="0"/>
        <v>4.3999999999999997E-2</v>
      </c>
      <c r="AC22" s="17">
        <f t="shared" si="2"/>
        <v>0.1</v>
      </c>
      <c r="AD22" s="2">
        <v>1E-3</v>
      </c>
      <c r="AE22" s="2">
        <v>2E-3</v>
      </c>
      <c r="AF22" s="2">
        <f t="shared" si="4"/>
        <v>3.0000000000000001E-3</v>
      </c>
      <c r="AG22" s="2">
        <f t="shared" si="5"/>
        <v>0.5</v>
      </c>
      <c r="AH22" s="2"/>
    </row>
    <row r="23" spans="1:34">
      <c r="A23" s="2">
        <v>3</v>
      </c>
      <c r="B23" s="2">
        <v>1</v>
      </c>
      <c r="C23" s="2">
        <v>2</v>
      </c>
      <c r="D23" s="2">
        <v>1</v>
      </c>
      <c r="E23" s="2">
        <v>1</v>
      </c>
      <c r="F23" s="2">
        <v>12</v>
      </c>
      <c r="G23" s="2">
        <v>11</v>
      </c>
      <c r="H23" s="2">
        <v>11</v>
      </c>
      <c r="I23" s="2">
        <v>21</v>
      </c>
      <c r="J23" s="2">
        <v>21</v>
      </c>
      <c r="K23" s="2">
        <v>11</v>
      </c>
      <c r="L23" s="2">
        <v>121</v>
      </c>
      <c r="M23" s="2">
        <v>121</v>
      </c>
      <c r="N23" s="2">
        <v>211</v>
      </c>
      <c r="O23" s="2">
        <v>1211</v>
      </c>
      <c r="P23" s="10">
        <v>46.169627421464881</v>
      </c>
      <c r="Q23" s="15">
        <v>1.3565891472868219E-2</v>
      </c>
      <c r="R23" s="16">
        <v>65.142857142857139</v>
      </c>
      <c r="S23" s="2">
        <v>36.299999999999997</v>
      </c>
      <c r="T23" s="8">
        <v>2.41</v>
      </c>
      <c r="U23" s="8">
        <v>1.74</v>
      </c>
      <c r="V23" s="8">
        <v>4.1500000000000004</v>
      </c>
      <c r="W23" s="8">
        <v>1.385057471264368</v>
      </c>
      <c r="X23" s="8">
        <v>7</v>
      </c>
      <c r="Y23" s="8">
        <v>6</v>
      </c>
      <c r="Z23" s="17">
        <v>4.0000000000000001E-3</v>
      </c>
      <c r="AA23" s="17">
        <v>0.03</v>
      </c>
      <c r="AB23" s="17">
        <v>4.9000000000000002E-2</v>
      </c>
      <c r="AC23" s="17">
        <v>0.11</v>
      </c>
      <c r="AD23" s="2">
        <v>1E-3</v>
      </c>
      <c r="AE23" s="2">
        <v>2E-3</v>
      </c>
      <c r="AF23" s="2">
        <f t="shared" si="4"/>
        <v>3.0000000000000001E-3</v>
      </c>
      <c r="AG23" s="2">
        <f t="shared" si="5"/>
        <v>0.5</v>
      </c>
      <c r="AH23" s="2"/>
    </row>
    <row r="24" spans="1:34">
      <c r="A24" s="2">
        <v>1</v>
      </c>
      <c r="B24" s="2">
        <v>1</v>
      </c>
      <c r="C24" s="2">
        <v>2</v>
      </c>
      <c r="D24" s="2">
        <v>1</v>
      </c>
      <c r="E24" s="2">
        <v>2</v>
      </c>
      <c r="F24" s="2">
        <v>12</v>
      </c>
      <c r="G24" s="2">
        <v>11</v>
      </c>
      <c r="H24" s="2">
        <v>12</v>
      </c>
      <c r="I24" s="2">
        <v>21</v>
      </c>
      <c r="J24" s="2">
        <v>22</v>
      </c>
      <c r="K24" s="2">
        <v>12</v>
      </c>
      <c r="L24" s="2">
        <v>121</v>
      </c>
      <c r="M24" s="2">
        <v>122</v>
      </c>
      <c r="N24" s="2">
        <v>212</v>
      </c>
      <c r="O24" s="2">
        <v>1212</v>
      </c>
      <c r="P24" s="10">
        <v>43.876021885248946</v>
      </c>
      <c r="Q24" s="15">
        <v>2.3809523809523808E-2</v>
      </c>
      <c r="R24" s="16">
        <v>72</v>
      </c>
      <c r="S24" s="2">
        <v>42</v>
      </c>
      <c r="T24" s="8">
        <v>2.21</v>
      </c>
      <c r="U24" s="8">
        <v>1.5</v>
      </c>
      <c r="V24" s="8">
        <v>3.71</v>
      </c>
      <c r="W24" s="8">
        <v>1.4733333333333334</v>
      </c>
      <c r="X24" s="8">
        <v>6</v>
      </c>
      <c r="Y24" s="8">
        <v>6</v>
      </c>
      <c r="Z24" s="17">
        <v>3.0000000000000001E-3</v>
      </c>
      <c r="AA24" s="17">
        <v>0.05</v>
      </c>
      <c r="AB24" s="17">
        <v>4.4999999999999998E-2</v>
      </c>
      <c r="AC24" s="17">
        <f t="shared" si="2"/>
        <v>0.06</v>
      </c>
      <c r="AD24" s="2">
        <v>1E-3</v>
      </c>
      <c r="AE24" s="2">
        <v>2E-3</v>
      </c>
      <c r="AF24" s="2">
        <f t="shared" si="4"/>
        <v>3.0000000000000001E-3</v>
      </c>
      <c r="AG24" s="2">
        <f t="shared" si="5"/>
        <v>0.5</v>
      </c>
      <c r="AH24" s="2"/>
    </row>
    <row r="25" spans="1:34">
      <c r="A25" s="2">
        <v>2</v>
      </c>
      <c r="B25" s="2">
        <v>1</v>
      </c>
      <c r="C25" s="2">
        <v>2</v>
      </c>
      <c r="D25" s="2">
        <v>1</v>
      </c>
      <c r="E25" s="2">
        <v>2</v>
      </c>
      <c r="F25" s="2">
        <v>12</v>
      </c>
      <c r="G25" s="2">
        <v>11</v>
      </c>
      <c r="H25" s="2">
        <v>12</v>
      </c>
      <c r="I25" s="2">
        <v>21</v>
      </c>
      <c r="J25" s="2">
        <v>22</v>
      </c>
      <c r="K25" s="2">
        <v>12</v>
      </c>
      <c r="L25" s="2">
        <v>121</v>
      </c>
      <c r="M25" s="2">
        <v>122</v>
      </c>
      <c r="N25" s="2">
        <v>212</v>
      </c>
      <c r="O25" s="2">
        <v>1212</v>
      </c>
      <c r="P25" s="10">
        <v>41.575025476436231</v>
      </c>
      <c r="Q25" s="15">
        <v>1.8518518518518517E-2</v>
      </c>
      <c r="R25" s="16">
        <v>73</v>
      </c>
      <c r="S25" s="2">
        <v>40.200000000000003</v>
      </c>
      <c r="T25" s="8">
        <v>2.37</v>
      </c>
      <c r="U25" s="8">
        <v>1.42</v>
      </c>
      <c r="V25" s="8">
        <v>3.79</v>
      </c>
      <c r="W25" s="8">
        <v>1.48</v>
      </c>
      <c r="X25" s="8">
        <v>7</v>
      </c>
      <c r="Y25" s="8">
        <v>4</v>
      </c>
      <c r="Z25" s="17">
        <v>4.0000000000000001E-3</v>
      </c>
      <c r="AA25" s="17">
        <v>0.04</v>
      </c>
      <c r="AB25" s="17">
        <f t="shared" si="0"/>
        <v>4.3999999999999997E-2</v>
      </c>
      <c r="AC25" s="17">
        <v>6.7000000000000004E-2</v>
      </c>
      <c r="AD25" s="2">
        <v>1E-3</v>
      </c>
      <c r="AE25" s="2">
        <v>2E-3</v>
      </c>
      <c r="AF25" s="2">
        <f t="shared" si="4"/>
        <v>3.0000000000000001E-3</v>
      </c>
      <c r="AG25" s="2">
        <f t="shared" si="5"/>
        <v>0.5</v>
      </c>
      <c r="AH25" s="2"/>
    </row>
    <row r="26" spans="1:34">
      <c r="A26" s="2">
        <v>3</v>
      </c>
      <c r="B26" s="2">
        <v>1</v>
      </c>
      <c r="C26" s="2">
        <v>2</v>
      </c>
      <c r="D26" s="2">
        <v>1</v>
      </c>
      <c r="E26" s="2">
        <v>2</v>
      </c>
      <c r="F26" s="2">
        <v>12</v>
      </c>
      <c r="G26" s="2">
        <v>11</v>
      </c>
      <c r="H26" s="2">
        <v>12</v>
      </c>
      <c r="I26" s="2">
        <v>21</v>
      </c>
      <c r="J26" s="2">
        <v>22</v>
      </c>
      <c r="K26" s="2">
        <v>12</v>
      </c>
      <c r="L26" s="2">
        <v>121</v>
      </c>
      <c r="M26" s="2">
        <v>122</v>
      </c>
      <c r="N26" s="2">
        <v>212</v>
      </c>
      <c r="O26" s="2">
        <v>1212</v>
      </c>
      <c r="P26" s="10">
        <v>42.7</v>
      </c>
      <c r="Q26" s="15">
        <v>2.1000000000000001E-2</v>
      </c>
      <c r="R26" s="16">
        <v>76</v>
      </c>
      <c r="S26" s="2">
        <v>38.4</v>
      </c>
      <c r="T26" s="8">
        <v>2.2999999999999998</v>
      </c>
      <c r="U26" s="8">
        <v>1.54</v>
      </c>
      <c r="V26" s="8">
        <v>3.84</v>
      </c>
      <c r="W26" s="8">
        <v>1.4935064935064934</v>
      </c>
      <c r="X26" s="8">
        <v>7</v>
      </c>
      <c r="Y26" s="8">
        <v>5</v>
      </c>
      <c r="Z26" s="17">
        <v>3.0000000000000001E-3</v>
      </c>
      <c r="AA26" s="17">
        <v>0.04</v>
      </c>
      <c r="AB26" s="17">
        <f t="shared" si="0"/>
        <v>4.3000000000000003E-2</v>
      </c>
      <c r="AC26" s="17">
        <v>6.3E-2</v>
      </c>
      <c r="AD26" s="2">
        <v>1E-3</v>
      </c>
      <c r="AE26" s="2">
        <v>2E-3</v>
      </c>
      <c r="AF26" s="2">
        <f t="shared" si="4"/>
        <v>3.0000000000000001E-3</v>
      </c>
      <c r="AG26" s="2">
        <f t="shared" si="5"/>
        <v>0.5</v>
      </c>
      <c r="AH26" s="2"/>
    </row>
    <row r="27" spans="1:34">
      <c r="A27" s="2">
        <v>1</v>
      </c>
      <c r="B27" s="2">
        <v>1</v>
      </c>
      <c r="C27" s="2">
        <v>2</v>
      </c>
      <c r="D27" s="2">
        <v>1</v>
      </c>
      <c r="E27" s="2">
        <v>3</v>
      </c>
      <c r="F27" s="2">
        <v>12</v>
      </c>
      <c r="G27" s="2">
        <v>11</v>
      </c>
      <c r="H27" s="2">
        <v>13</v>
      </c>
      <c r="I27" s="2">
        <v>21</v>
      </c>
      <c r="J27" s="2">
        <v>23</v>
      </c>
      <c r="K27" s="2">
        <v>13</v>
      </c>
      <c r="L27" s="2">
        <v>121</v>
      </c>
      <c r="M27" s="2">
        <v>123</v>
      </c>
      <c r="N27" s="2">
        <v>213</v>
      </c>
      <c r="O27" s="2">
        <v>1213</v>
      </c>
      <c r="P27" s="10">
        <v>43.876021885248946</v>
      </c>
      <c r="Q27" s="15">
        <v>2.7777777777777776E-2</v>
      </c>
      <c r="R27" s="16">
        <v>52.800000000000011</v>
      </c>
      <c r="S27" s="2">
        <v>36</v>
      </c>
      <c r="T27" s="8">
        <v>3.3</v>
      </c>
      <c r="U27" s="8">
        <v>2.2000000000000002</v>
      </c>
      <c r="V27" s="8">
        <v>5.5</v>
      </c>
      <c r="W27" s="8">
        <v>1.4999999999999998</v>
      </c>
      <c r="X27" s="8">
        <v>8</v>
      </c>
      <c r="Y27" s="8">
        <v>4</v>
      </c>
      <c r="Z27" s="17">
        <v>3.0000000000000001E-3</v>
      </c>
      <c r="AA27" s="17">
        <v>0.06</v>
      </c>
      <c r="AB27" s="17">
        <f t="shared" si="0"/>
        <v>6.3E-2</v>
      </c>
      <c r="AC27" s="17">
        <f t="shared" si="2"/>
        <v>0.05</v>
      </c>
      <c r="AD27" s="2">
        <v>1E-3</v>
      </c>
      <c r="AE27" s="2">
        <v>3.0000000000000001E-3</v>
      </c>
      <c r="AF27" s="2">
        <f t="shared" si="4"/>
        <v>4.0000000000000001E-3</v>
      </c>
      <c r="AG27" s="2">
        <f t="shared" si="5"/>
        <v>0.33333333333333331</v>
      </c>
      <c r="AH27" s="2"/>
    </row>
    <row r="28" spans="1:34">
      <c r="A28" s="2">
        <v>2</v>
      </c>
      <c r="B28" s="2">
        <v>1</v>
      </c>
      <c r="C28" s="2">
        <v>2</v>
      </c>
      <c r="D28" s="2">
        <v>1</v>
      </c>
      <c r="E28" s="2">
        <v>3</v>
      </c>
      <c r="F28" s="2">
        <v>12</v>
      </c>
      <c r="G28" s="2">
        <v>11</v>
      </c>
      <c r="H28" s="2">
        <v>13</v>
      </c>
      <c r="I28" s="2">
        <v>21</v>
      </c>
      <c r="J28" s="2">
        <v>23</v>
      </c>
      <c r="K28" s="2">
        <v>13</v>
      </c>
      <c r="L28" s="2">
        <v>121</v>
      </c>
      <c r="M28" s="2">
        <v>123</v>
      </c>
      <c r="N28" s="2">
        <v>213</v>
      </c>
      <c r="O28" s="2">
        <v>1213</v>
      </c>
      <c r="P28" s="10">
        <v>41.575025476436231</v>
      </c>
      <c r="Q28" s="15">
        <v>2.5999999999999999E-2</v>
      </c>
      <c r="R28" s="16">
        <v>53</v>
      </c>
      <c r="S28" s="2">
        <v>30</v>
      </c>
      <c r="T28" s="8">
        <v>3.2</v>
      </c>
      <c r="U28" s="8">
        <v>2.2200000000000002</v>
      </c>
      <c r="V28" s="8">
        <v>5.42</v>
      </c>
      <c r="W28" s="8">
        <v>1.48</v>
      </c>
      <c r="X28" s="8">
        <v>7</v>
      </c>
      <c r="Y28" s="8">
        <v>4</v>
      </c>
      <c r="Z28" s="17">
        <v>3.0000000000000001E-3</v>
      </c>
      <c r="AA28" s="17">
        <v>0.05</v>
      </c>
      <c r="AB28" s="17">
        <v>6.4000000000000001E-2</v>
      </c>
      <c r="AC28" s="17">
        <v>5.5E-2</v>
      </c>
      <c r="AD28" s="2">
        <v>1E-3</v>
      </c>
      <c r="AE28" s="2">
        <v>2E-3</v>
      </c>
      <c r="AF28" s="2">
        <f t="shared" si="4"/>
        <v>3.0000000000000001E-3</v>
      </c>
      <c r="AG28" s="2">
        <v>0.34</v>
      </c>
      <c r="AH28" s="2"/>
    </row>
    <row r="29" spans="1:34">
      <c r="A29" s="2">
        <v>3</v>
      </c>
      <c r="B29" s="2">
        <v>1</v>
      </c>
      <c r="C29" s="2">
        <v>2</v>
      </c>
      <c r="D29" s="2">
        <v>1</v>
      </c>
      <c r="E29" s="2">
        <v>3</v>
      </c>
      <c r="F29" s="2">
        <v>12</v>
      </c>
      <c r="G29" s="2">
        <v>11</v>
      </c>
      <c r="H29" s="2">
        <v>13</v>
      </c>
      <c r="I29" s="2">
        <v>21</v>
      </c>
      <c r="J29" s="2">
        <v>23</v>
      </c>
      <c r="K29" s="2">
        <v>13</v>
      </c>
      <c r="L29" s="2">
        <v>121</v>
      </c>
      <c r="M29" s="2">
        <v>123</v>
      </c>
      <c r="N29" s="2">
        <v>213</v>
      </c>
      <c r="O29" s="2">
        <v>1213</v>
      </c>
      <c r="P29" s="10">
        <v>42.7</v>
      </c>
      <c r="Q29" s="15">
        <v>2.5362318840579708E-2</v>
      </c>
      <c r="R29" s="16">
        <v>54.000000000000007</v>
      </c>
      <c r="S29" s="2">
        <v>33</v>
      </c>
      <c r="T29" s="8">
        <v>3.2</v>
      </c>
      <c r="U29" s="8">
        <v>2.14</v>
      </c>
      <c r="V29" s="8">
        <v>5.34</v>
      </c>
      <c r="W29" s="8">
        <v>1.4953271028037383</v>
      </c>
      <c r="X29" s="8">
        <v>9</v>
      </c>
      <c r="Y29" s="8">
        <v>3</v>
      </c>
      <c r="Z29" s="17">
        <v>3.0000000000000001E-3</v>
      </c>
      <c r="AA29" s="17">
        <v>0.06</v>
      </c>
      <c r="AB29" s="17">
        <f t="shared" si="0"/>
        <v>6.3E-2</v>
      </c>
      <c r="AC29" s="17">
        <f t="shared" si="2"/>
        <v>0.05</v>
      </c>
      <c r="AD29" s="2">
        <v>1E-3</v>
      </c>
      <c r="AE29" s="2">
        <v>3.0000000000000001E-3</v>
      </c>
      <c r="AF29" s="2">
        <f t="shared" si="4"/>
        <v>4.0000000000000001E-3</v>
      </c>
      <c r="AG29" s="2">
        <f t="shared" si="5"/>
        <v>0.33333333333333331</v>
      </c>
      <c r="AH29" s="2"/>
    </row>
    <row r="30" spans="1:34">
      <c r="A30" s="2">
        <v>1</v>
      </c>
      <c r="B30" s="2">
        <v>1</v>
      </c>
      <c r="C30" s="2">
        <v>2</v>
      </c>
      <c r="D30" s="2">
        <v>2</v>
      </c>
      <c r="E30" s="2">
        <v>1</v>
      </c>
      <c r="F30" s="2">
        <v>12</v>
      </c>
      <c r="G30" s="2">
        <v>12</v>
      </c>
      <c r="H30" s="2">
        <v>11</v>
      </c>
      <c r="I30" s="2">
        <v>22</v>
      </c>
      <c r="J30" s="2">
        <v>21</v>
      </c>
      <c r="K30" s="2">
        <v>21</v>
      </c>
      <c r="L30" s="2">
        <v>122</v>
      </c>
      <c r="M30" s="2">
        <v>121</v>
      </c>
      <c r="N30" s="2">
        <v>221</v>
      </c>
      <c r="O30" s="2">
        <v>1221</v>
      </c>
      <c r="P30" s="10">
        <v>43.876021885248946</v>
      </c>
      <c r="Q30" s="15">
        <v>1.6203703703703703E-2</v>
      </c>
      <c r="R30" s="16">
        <v>48</v>
      </c>
      <c r="S30" s="2">
        <v>61.71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15</v>
      </c>
      <c r="Z30" s="17">
        <v>1E-3</v>
      </c>
      <c r="AA30" s="17">
        <v>0</v>
      </c>
      <c r="AB30" s="17">
        <f t="shared" si="0"/>
        <v>1E-3</v>
      </c>
      <c r="AC30" s="17">
        <v>0</v>
      </c>
      <c r="AD30" s="2">
        <v>0</v>
      </c>
      <c r="AE30" s="2">
        <v>0</v>
      </c>
      <c r="AF30" s="2">
        <v>0</v>
      </c>
      <c r="AG30" s="2">
        <v>0</v>
      </c>
      <c r="AH30" s="2"/>
    </row>
    <row r="31" spans="1:34">
      <c r="A31" s="2">
        <v>2</v>
      </c>
      <c r="B31" s="2">
        <v>1</v>
      </c>
      <c r="C31" s="2">
        <v>2</v>
      </c>
      <c r="D31" s="2">
        <v>2</v>
      </c>
      <c r="E31" s="2">
        <v>1</v>
      </c>
      <c r="F31" s="2">
        <v>12</v>
      </c>
      <c r="G31" s="2">
        <v>12</v>
      </c>
      <c r="H31" s="2">
        <v>11</v>
      </c>
      <c r="I31" s="2">
        <v>22</v>
      </c>
      <c r="J31" s="2">
        <v>21</v>
      </c>
      <c r="K31" s="2">
        <v>21</v>
      </c>
      <c r="L31" s="2">
        <v>122</v>
      </c>
      <c r="M31" s="2">
        <v>121</v>
      </c>
      <c r="N31" s="2">
        <v>221</v>
      </c>
      <c r="O31" s="2">
        <v>1221</v>
      </c>
      <c r="P31" s="10">
        <v>44.5</v>
      </c>
      <c r="Q31" s="15">
        <v>1.4705882352941176E-2</v>
      </c>
      <c r="R31" s="16">
        <v>45</v>
      </c>
      <c r="S31" s="2">
        <v>68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13</v>
      </c>
      <c r="Z31" s="17">
        <v>1E-3</v>
      </c>
      <c r="AA31" s="17">
        <v>0</v>
      </c>
      <c r="AB31" s="17">
        <f t="shared" si="0"/>
        <v>1E-3</v>
      </c>
      <c r="AC31" s="17">
        <v>0</v>
      </c>
      <c r="AD31" s="2">
        <v>0</v>
      </c>
      <c r="AE31" s="2">
        <v>0</v>
      </c>
      <c r="AF31" s="2">
        <v>0</v>
      </c>
      <c r="AG31" s="2">
        <v>0</v>
      </c>
      <c r="AH31" s="2"/>
    </row>
    <row r="32" spans="1:34">
      <c r="A32" s="2">
        <v>3</v>
      </c>
      <c r="B32" s="2">
        <v>1</v>
      </c>
      <c r="C32" s="2">
        <v>2</v>
      </c>
      <c r="D32" s="2">
        <v>2</v>
      </c>
      <c r="E32" s="2">
        <v>1</v>
      </c>
      <c r="F32" s="2">
        <v>12</v>
      </c>
      <c r="G32" s="2">
        <v>12</v>
      </c>
      <c r="H32" s="2">
        <v>11</v>
      </c>
      <c r="I32" s="2">
        <v>22</v>
      </c>
      <c r="J32" s="2">
        <v>21</v>
      </c>
      <c r="K32" s="2">
        <v>21</v>
      </c>
      <c r="L32" s="2">
        <v>122</v>
      </c>
      <c r="M32" s="2">
        <v>121</v>
      </c>
      <c r="N32" s="2">
        <v>221</v>
      </c>
      <c r="O32" s="2">
        <v>1221</v>
      </c>
      <c r="P32" s="10">
        <v>46.169627421464881</v>
      </c>
      <c r="Q32" s="15">
        <v>1.4999999999999999E-2</v>
      </c>
      <c r="R32" s="16">
        <v>41.600000000000009</v>
      </c>
      <c r="S32" s="2">
        <v>67.349999999999994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14</v>
      </c>
      <c r="Z32" s="17">
        <v>1E-3</v>
      </c>
      <c r="AA32" s="17">
        <v>0</v>
      </c>
      <c r="AB32" s="17">
        <f t="shared" si="0"/>
        <v>1E-3</v>
      </c>
      <c r="AC32" s="17">
        <v>0</v>
      </c>
      <c r="AD32" s="2">
        <v>0</v>
      </c>
      <c r="AE32" s="2">
        <v>0</v>
      </c>
      <c r="AF32" s="2">
        <v>0</v>
      </c>
      <c r="AG32" s="2">
        <v>0</v>
      </c>
      <c r="AH32" s="2"/>
    </row>
    <row r="33" spans="1:34">
      <c r="A33" s="2">
        <v>1</v>
      </c>
      <c r="B33" s="2">
        <v>1</v>
      </c>
      <c r="C33" s="2">
        <v>2</v>
      </c>
      <c r="D33" s="2">
        <v>2</v>
      </c>
      <c r="E33" s="2">
        <v>2</v>
      </c>
      <c r="F33" s="2">
        <v>12</v>
      </c>
      <c r="G33" s="2">
        <v>12</v>
      </c>
      <c r="H33" s="2">
        <v>12</v>
      </c>
      <c r="I33" s="2">
        <v>22</v>
      </c>
      <c r="J33" s="2">
        <v>22</v>
      </c>
      <c r="K33" s="2">
        <v>22</v>
      </c>
      <c r="L33" s="2">
        <v>122</v>
      </c>
      <c r="M33" s="2">
        <v>122</v>
      </c>
      <c r="N33" s="2">
        <v>222</v>
      </c>
      <c r="O33" s="2">
        <v>1222</v>
      </c>
      <c r="P33" s="10">
        <v>41.575025476436231</v>
      </c>
      <c r="Q33" s="15">
        <v>1.2999999999999999E-2</v>
      </c>
      <c r="R33" s="16">
        <v>52.4</v>
      </c>
      <c r="S33" s="2">
        <v>42.86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11</v>
      </c>
      <c r="Z33" s="17">
        <v>1E-3</v>
      </c>
      <c r="AA33" s="17">
        <v>0</v>
      </c>
      <c r="AB33" s="17">
        <f t="shared" si="0"/>
        <v>1E-3</v>
      </c>
      <c r="AC33" s="17">
        <v>0</v>
      </c>
      <c r="AD33" s="2">
        <v>0</v>
      </c>
      <c r="AE33" s="2">
        <v>0</v>
      </c>
      <c r="AF33" s="2">
        <v>0</v>
      </c>
      <c r="AG33" s="2">
        <v>0</v>
      </c>
      <c r="AH33" s="2"/>
    </row>
    <row r="34" spans="1:34">
      <c r="A34" s="2">
        <v>2</v>
      </c>
      <c r="B34" s="2">
        <v>1</v>
      </c>
      <c r="C34" s="2">
        <v>2</v>
      </c>
      <c r="D34" s="2">
        <v>2</v>
      </c>
      <c r="E34" s="2">
        <v>2</v>
      </c>
      <c r="F34" s="2">
        <v>12</v>
      </c>
      <c r="G34" s="2">
        <v>12</v>
      </c>
      <c r="H34" s="2">
        <v>12</v>
      </c>
      <c r="I34" s="2">
        <v>22</v>
      </c>
      <c r="J34" s="2">
        <v>22</v>
      </c>
      <c r="K34" s="2">
        <v>22</v>
      </c>
      <c r="L34" s="2">
        <v>122</v>
      </c>
      <c r="M34" s="2">
        <v>122</v>
      </c>
      <c r="N34" s="2">
        <v>222</v>
      </c>
      <c r="O34" s="2">
        <v>1222</v>
      </c>
      <c r="P34" s="10">
        <v>42.7</v>
      </c>
      <c r="Q34" s="15">
        <v>1.6025641025641028E-2</v>
      </c>
      <c r="R34" s="16">
        <v>52</v>
      </c>
      <c r="S34" s="2">
        <v>62.4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12</v>
      </c>
      <c r="Z34" s="17">
        <v>1E-3</v>
      </c>
      <c r="AA34" s="17">
        <v>0</v>
      </c>
      <c r="AB34" s="17">
        <f t="shared" si="0"/>
        <v>1E-3</v>
      </c>
      <c r="AC34" s="17">
        <v>0</v>
      </c>
      <c r="AD34" s="2">
        <v>0</v>
      </c>
      <c r="AE34" s="2">
        <v>0</v>
      </c>
      <c r="AF34" s="2">
        <v>0</v>
      </c>
      <c r="AG34" s="2">
        <v>0</v>
      </c>
      <c r="AH34" s="2"/>
    </row>
    <row r="35" spans="1:34">
      <c r="A35" s="2">
        <v>3</v>
      </c>
      <c r="B35" s="2">
        <v>1</v>
      </c>
      <c r="C35" s="2">
        <v>2</v>
      </c>
      <c r="D35" s="2">
        <v>2</v>
      </c>
      <c r="E35" s="2">
        <v>2</v>
      </c>
      <c r="F35" s="2">
        <v>12</v>
      </c>
      <c r="G35" s="2">
        <v>12</v>
      </c>
      <c r="H35" s="2">
        <v>12</v>
      </c>
      <c r="I35" s="2">
        <v>22</v>
      </c>
      <c r="J35" s="2">
        <v>22</v>
      </c>
      <c r="K35" s="2">
        <v>22</v>
      </c>
      <c r="L35" s="2">
        <v>122</v>
      </c>
      <c r="M35" s="2">
        <v>122</v>
      </c>
      <c r="N35" s="2">
        <v>222</v>
      </c>
      <c r="O35" s="2">
        <v>1222</v>
      </c>
      <c r="P35" s="10">
        <v>43.876021885248946</v>
      </c>
      <c r="Q35" s="15">
        <v>1.0416666666666666E-2</v>
      </c>
      <c r="R35" s="16">
        <v>52.8</v>
      </c>
      <c r="S35" s="2">
        <v>51.63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13</v>
      </c>
      <c r="Z35" s="17">
        <v>1E-3</v>
      </c>
      <c r="AA35" s="17">
        <v>0</v>
      </c>
      <c r="AB35" s="17">
        <f t="shared" si="0"/>
        <v>1E-3</v>
      </c>
      <c r="AC35" s="17">
        <v>0</v>
      </c>
      <c r="AD35" s="2">
        <v>0</v>
      </c>
      <c r="AE35" s="2">
        <v>0</v>
      </c>
      <c r="AF35" s="2">
        <v>0</v>
      </c>
      <c r="AG35" s="2">
        <v>0</v>
      </c>
      <c r="AH35" s="2"/>
    </row>
    <row r="36" spans="1:34">
      <c r="A36" s="2">
        <v>1</v>
      </c>
      <c r="B36" s="2">
        <v>1</v>
      </c>
      <c r="C36" s="2">
        <v>2</v>
      </c>
      <c r="D36" s="2">
        <v>2</v>
      </c>
      <c r="E36" s="2">
        <v>3</v>
      </c>
      <c r="F36" s="2">
        <v>12</v>
      </c>
      <c r="G36" s="2">
        <v>12</v>
      </c>
      <c r="H36" s="2">
        <v>13</v>
      </c>
      <c r="I36" s="2">
        <v>22</v>
      </c>
      <c r="J36" s="2">
        <v>23</v>
      </c>
      <c r="K36" s="2">
        <v>23</v>
      </c>
      <c r="L36" s="2">
        <v>122</v>
      </c>
      <c r="M36" s="2">
        <v>123</v>
      </c>
      <c r="N36" s="2">
        <v>223</v>
      </c>
      <c r="O36" s="2">
        <v>1223</v>
      </c>
      <c r="P36" s="10">
        <v>46.169627421464881</v>
      </c>
      <c r="Q36" s="15">
        <v>1.1904761904761904E-2</v>
      </c>
      <c r="R36" s="16">
        <v>51.20000000000001</v>
      </c>
      <c r="S36" s="2">
        <v>84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12</v>
      </c>
      <c r="Z36" s="17">
        <v>1E-3</v>
      </c>
      <c r="AA36" s="17">
        <v>0</v>
      </c>
      <c r="AB36" s="17">
        <f t="shared" si="0"/>
        <v>1E-3</v>
      </c>
      <c r="AC36" s="17">
        <v>0</v>
      </c>
      <c r="AD36" s="2">
        <v>0</v>
      </c>
      <c r="AE36" s="2">
        <v>0</v>
      </c>
      <c r="AF36" s="2">
        <v>0</v>
      </c>
      <c r="AG36" s="2">
        <v>0</v>
      </c>
      <c r="AH36" s="2"/>
    </row>
    <row r="37" spans="1:34">
      <c r="A37" s="2">
        <v>2</v>
      </c>
      <c r="B37" s="2">
        <v>1</v>
      </c>
      <c r="C37" s="2">
        <v>2</v>
      </c>
      <c r="D37" s="2">
        <v>2</v>
      </c>
      <c r="E37" s="2">
        <v>3</v>
      </c>
      <c r="F37" s="2">
        <v>12</v>
      </c>
      <c r="G37" s="2">
        <v>12</v>
      </c>
      <c r="H37" s="2">
        <v>13</v>
      </c>
      <c r="I37" s="2">
        <v>22</v>
      </c>
      <c r="J37" s="2">
        <v>23</v>
      </c>
      <c r="K37" s="2">
        <v>23</v>
      </c>
      <c r="L37" s="2">
        <v>122</v>
      </c>
      <c r="M37" s="2">
        <v>123</v>
      </c>
      <c r="N37" s="2">
        <v>223</v>
      </c>
      <c r="O37" s="2">
        <v>1223</v>
      </c>
      <c r="P37" s="10">
        <v>47.3</v>
      </c>
      <c r="Q37" s="15">
        <v>1.2500000000000001E-2</v>
      </c>
      <c r="R37" s="16">
        <v>50.400000000000006</v>
      </c>
      <c r="S37" s="2">
        <v>80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14</v>
      </c>
      <c r="Z37" s="17">
        <v>1E-3</v>
      </c>
      <c r="AA37" s="17">
        <v>0</v>
      </c>
      <c r="AB37" s="17">
        <f t="shared" si="0"/>
        <v>1E-3</v>
      </c>
      <c r="AC37" s="17">
        <v>0</v>
      </c>
      <c r="AD37" s="2">
        <v>0</v>
      </c>
      <c r="AE37" s="2">
        <v>0</v>
      </c>
      <c r="AF37" s="2">
        <v>0</v>
      </c>
      <c r="AG37" s="2">
        <v>0</v>
      </c>
      <c r="AH37" s="2"/>
    </row>
    <row r="38" spans="1:34">
      <c r="A38" s="2">
        <v>3</v>
      </c>
      <c r="B38" s="2">
        <v>1</v>
      </c>
      <c r="C38" s="2">
        <v>2</v>
      </c>
      <c r="D38" s="2">
        <v>2</v>
      </c>
      <c r="E38" s="2">
        <v>3</v>
      </c>
      <c r="F38" s="2">
        <v>12</v>
      </c>
      <c r="G38" s="2">
        <v>12</v>
      </c>
      <c r="H38" s="2">
        <v>13</v>
      </c>
      <c r="I38" s="2">
        <v>22</v>
      </c>
      <c r="J38" s="2">
        <v>23</v>
      </c>
      <c r="K38" s="2">
        <v>23</v>
      </c>
      <c r="L38" s="2">
        <v>122</v>
      </c>
      <c r="M38" s="2">
        <v>123</v>
      </c>
      <c r="N38" s="2">
        <v>223</v>
      </c>
      <c r="O38" s="2">
        <v>1223</v>
      </c>
      <c r="P38" s="10">
        <v>48.470623830277589</v>
      </c>
      <c r="Q38" s="15">
        <v>1.1363636363636364E-2</v>
      </c>
      <c r="R38" s="16">
        <v>51.3</v>
      </c>
      <c r="S38" s="2">
        <v>82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15</v>
      </c>
      <c r="Z38" s="17">
        <v>1E-3</v>
      </c>
      <c r="AA38" s="17">
        <v>0</v>
      </c>
      <c r="AB38" s="17">
        <f t="shared" si="0"/>
        <v>1E-3</v>
      </c>
      <c r="AC38" s="17">
        <v>0</v>
      </c>
      <c r="AD38" s="2">
        <v>0</v>
      </c>
      <c r="AE38" s="2">
        <v>0</v>
      </c>
      <c r="AF38" s="2">
        <v>0</v>
      </c>
      <c r="AG38" s="2">
        <v>0</v>
      </c>
      <c r="AH38" s="2"/>
    </row>
    <row r="39" spans="1:34">
      <c r="A39" s="2">
        <v>1</v>
      </c>
      <c r="B39" s="2">
        <v>1</v>
      </c>
      <c r="C39" s="2">
        <v>3</v>
      </c>
      <c r="D39" s="2">
        <v>1</v>
      </c>
      <c r="E39" s="2">
        <v>1</v>
      </c>
      <c r="F39" s="2">
        <v>13</v>
      </c>
      <c r="G39" s="2">
        <v>11</v>
      </c>
      <c r="H39" s="2">
        <v>11</v>
      </c>
      <c r="I39" s="2">
        <v>31</v>
      </c>
      <c r="J39" s="2">
        <v>31</v>
      </c>
      <c r="K39" s="2">
        <v>11</v>
      </c>
      <c r="L39" s="2">
        <v>131</v>
      </c>
      <c r="M39" s="2">
        <v>131</v>
      </c>
      <c r="N39" s="2">
        <v>311</v>
      </c>
      <c r="O39" s="2">
        <v>1311</v>
      </c>
      <c r="P39" s="10">
        <v>36.200000000000003</v>
      </c>
      <c r="Q39" s="15">
        <v>1.7999999999999999E-2</v>
      </c>
      <c r="R39" s="16">
        <v>38.1</v>
      </c>
      <c r="S39" s="2">
        <v>53</v>
      </c>
      <c r="T39" s="8">
        <v>1.6666666666666667</v>
      </c>
      <c r="U39" s="8">
        <v>1.85</v>
      </c>
      <c r="V39" s="8">
        <v>3.5166666666666666</v>
      </c>
      <c r="W39" s="8">
        <v>0.90090090090090091</v>
      </c>
      <c r="X39" s="8">
        <v>3</v>
      </c>
      <c r="Y39" s="8">
        <v>4</v>
      </c>
      <c r="Z39" s="17">
        <v>3.0000000000000001E-3</v>
      </c>
      <c r="AA39" s="17">
        <v>0.08</v>
      </c>
      <c r="AB39" s="17">
        <v>6.7000000000000004E-2</v>
      </c>
      <c r="AC39" s="17">
        <v>3.4000000000000002E-2</v>
      </c>
      <c r="AD39" s="2">
        <v>1E-3</v>
      </c>
      <c r="AE39" s="2">
        <v>7.0000000000000001E-3</v>
      </c>
      <c r="AF39" s="2">
        <f>AD39+AE39</f>
        <v>8.0000000000000002E-3</v>
      </c>
      <c r="AG39" s="2">
        <f>AD39/AE39</f>
        <v>0.14285714285714285</v>
      </c>
      <c r="AH39" s="2"/>
    </row>
    <row r="40" spans="1:34">
      <c r="A40" s="2">
        <v>2</v>
      </c>
      <c r="B40" s="2">
        <v>1</v>
      </c>
      <c r="C40" s="2">
        <v>3</v>
      </c>
      <c r="D40" s="2">
        <v>1</v>
      </c>
      <c r="E40" s="2">
        <v>1</v>
      </c>
      <c r="F40" s="2">
        <v>13</v>
      </c>
      <c r="G40" s="2">
        <v>11</v>
      </c>
      <c r="H40" s="2">
        <v>11</v>
      </c>
      <c r="I40" s="2">
        <v>31</v>
      </c>
      <c r="J40" s="2">
        <v>31</v>
      </c>
      <c r="K40" s="2">
        <v>11</v>
      </c>
      <c r="L40" s="2">
        <v>131</v>
      </c>
      <c r="M40" s="2">
        <v>131</v>
      </c>
      <c r="N40" s="2">
        <v>311</v>
      </c>
      <c r="O40" s="2">
        <v>1311</v>
      </c>
      <c r="P40" s="10">
        <v>31.964263950928856</v>
      </c>
      <c r="Q40" s="15">
        <v>1.9607843137254902E-2</v>
      </c>
      <c r="R40" s="16">
        <v>38.199999999999996</v>
      </c>
      <c r="S40" s="2">
        <v>51</v>
      </c>
      <c r="T40" s="8">
        <v>1.58</v>
      </c>
      <c r="U40" s="8">
        <v>1.8</v>
      </c>
      <c r="V40" s="8">
        <v>3.38</v>
      </c>
      <c r="W40" s="8">
        <v>0.87777777777777777</v>
      </c>
      <c r="X40" s="8">
        <v>4</v>
      </c>
      <c r="Y40" s="8">
        <v>6</v>
      </c>
      <c r="Z40" s="17">
        <v>2E-3</v>
      </c>
      <c r="AA40" s="17">
        <v>0.06</v>
      </c>
      <c r="AB40" s="17">
        <f t="shared" si="0"/>
        <v>6.2E-2</v>
      </c>
      <c r="AC40" s="17">
        <f t="shared" si="2"/>
        <v>3.3333333333333333E-2</v>
      </c>
      <c r="AD40" s="2">
        <v>1E-3</v>
      </c>
      <c r="AE40" s="2">
        <v>6.0000000000000001E-3</v>
      </c>
      <c r="AF40" s="2">
        <f t="shared" ref="AF40:AF44" si="6">AD40+AE40</f>
        <v>7.0000000000000001E-3</v>
      </c>
      <c r="AG40" s="2">
        <f t="shared" ref="AG40:AG47" si="7">AD40/AE40</f>
        <v>0.16666666666666666</v>
      </c>
      <c r="AH40" s="2"/>
    </row>
    <row r="41" spans="1:34">
      <c r="A41" s="2">
        <v>3</v>
      </c>
      <c r="B41" s="2">
        <v>1</v>
      </c>
      <c r="C41" s="2">
        <v>3</v>
      </c>
      <c r="D41" s="2">
        <v>1</v>
      </c>
      <c r="E41" s="2">
        <v>1</v>
      </c>
      <c r="F41" s="2">
        <v>13</v>
      </c>
      <c r="G41" s="2">
        <v>11</v>
      </c>
      <c r="H41" s="2">
        <v>11</v>
      </c>
      <c r="I41" s="2">
        <v>31</v>
      </c>
      <c r="J41" s="2">
        <v>31</v>
      </c>
      <c r="K41" s="2">
        <v>11</v>
      </c>
      <c r="L41" s="2">
        <v>131</v>
      </c>
      <c r="M41" s="2">
        <v>131</v>
      </c>
      <c r="N41" s="2">
        <v>311</v>
      </c>
      <c r="O41" s="2">
        <v>1311</v>
      </c>
      <c r="P41" s="10">
        <v>39.251419280385647</v>
      </c>
      <c r="Q41" s="15">
        <v>1.9230769230769232E-2</v>
      </c>
      <c r="R41" s="16">
        <v>38</v>
      </c>
      <c r="S41" s="2">
        <v>52</v>
      </c>
      <c r="T41" s="8">
        <v>1.5</v>
      </c>
      <c r="U41" s="8">
        <v>1.9</v>
      </c>
      <c r="V41" s="8">
        <v>3.4</v>
      </c>
      <c r="W41" s="8">
        <v>0.88</v>
      </c>
      <c r="X41" s="8">
        <v>3</v>
      </c>
      <c r="Y41" s="8">
        <v>6</v>
      </c>
      <c r="Z41" s="17">
        <v>3.0000000000000001E-3</v>
      </c>
      <c r="AA41" s="17">
        <v>7.0000000000000007E-2</v>
      </c>
      <c r="AB41" s="17">
        <f t="shared" si="0"/>
        <v>7.3000000000000009E-2</v>
      </c>
      <c r="AC41" s="17">
        <v>3.5000000000000003E-2</v>
      </c>
      <c r="AD41" s="2">
        <v>2E-3</v>
      </c>
      <c r="AE41" s="2">
        <v>7.0000000000000001E-3</v>
      </c>
      <c r="AF41" s="2">
        <f t="shared" si="6"/>
        <v>9.0000000000000011E-3</v>
      </c>
      <c r="AG41" s="2">
        <v>0.15</v>
      </c>
      <c r="AH41" s="2"/>
    </row>
    <row r="42" spans="1:34">
      <c r="A42" s="2">
        <v>1</v>
      </c>
      <c r="B42" s="2">
        <v>1</v>
      </c>
      <c r="C42" s="2">
        <v>3</v>
      </c>
      <c r="D42" s="2">
        <v>1</v>
      </c>
      <c r="E42" s="2">
        <v>2</v>
      </c>
      <c r="F42" s="2">
        <v>13</v>
      </c>
      <c r="G42" s="2">
        <v>11</v>
      </c>
      <c r="H42" s="2">
        <v>12</v>
      </c>
      <c r="I42" s="2">
        <v>31</v>
      </c>
      <c r="J42" s="2">
        <v>32</v>
      </c>
      <c r="K42" s="2">
        <v>12</v>
      </c>
      <c r="L42" s="2">
        <v>131</v>
      </c>
      <c r="M42" s="2">
        <v>132</v>
      </c>
      <c r="N42" s="2">
        <v>312</v>
      </c>
      <c r="O42" s="2">
        <v>1312</v>
      </c>
      <c r="P42" s="10">
        <v>49.6</v>
      </c>
      <c r="Q42" s="15">
        <v>1.6E-2</v>
      </c>
      <c r="R42" s="16">
        <v>44.999999999999993</v>
      </c>
      <c r="S42" s="2">
        <v>51</v>
      </c>
      <c r="T42" s="8">
        <v>1</v>
      </c>
      <c r="U42" s="8">
        <v>1.2</v>
      </c>
      <c r="V42" s="8">
        <v>2.2000000000000002</v>
      </c>
      <c r="W42" s="8">
        <v>0.83333333333333337</v>
      </c>
      <c r="X42" s="8">
        <v>3</v>
      </c>
      <c r="Y42" s="8">
        <v>12</v>
      </c>
      <c r="Z42" s="17">
        <v>3.0000000000000001E-3</v>
      </c>
      <c r="AA42" s="17">
        <v>0.04</v>
      </c>
      <c r="AB42" s="17">
        <f t="shared" si="0"/>
        <v>4.3000000000000003E-2</v>
      </c>
      <c r="AC42" s="17">
        <f t="shared" si="2"/>
        <v>7.4999999999999997E-2</v>
      </c>
      <c r="AD42" s="2">
        <v>1E-3</v>
      </c>
      <c r="AE42" s="2">
        <v>2E-3</v>
      </c>
      <c r="AF42" s="2">
        <f t="shared" si="6"/>
        <v>3.0000000000000001E-3</v>
      </c>
      <c r="AG42" s="2">
        <f t="shared" si="7"/>
        <v>0.5</v>
      </c>
      <c r="AH42" s="2"/>
    </row>
    <row r="43" spans="1:34">
      <c r="A43" s="2">
        <v>2</v>
      </c>
      <c r="B43" s="2">
        <v>1</v>
      </c>
      <c r="C43" s="2">
        <v>3</v>
      </c>
      <c r="D43" s="2">
        <v>1</v>
      </c>
      <c r="E43" s="2">
        <v>2</v>
      </c>
      <c r="F43" s="2">
        <v>13</v>
      </c>
      <c r="G43" s="2">
        <v>11</v>
      </c>
      <c r="H43" s="2">
        <v>12</v>
      </c>
      <c r="I43" s="2">
        <v>31</v>
      </c>
      <c r="J43" s="2">
        <v>32</v>
      </c>
      <c r="K43" s="2">
        <v>12</v>
      </c>
      <c r="L43" s="2">
        <v>131</v>
      </c>
      <c r="M43" s="2">
        <v>132</v>
      </c>
      <c r="N43" s="2">
        <v>312</v>
      </c>
      <c r="O43" s="2">
        <v>1312</v>
      </c>
      <c r="P43" s="10">
        <v>50.794230026328179</v>
      </c>
      <c r="Q43" s="15">
        <v>1.4492753623188406E-2</v>
      </c>
      <c r="R43" s="16">
        <v>43</v>
      </c>
      <c r="S43" s="2">
        <v>57.35</v>
      </c>
      <c r="T43" s="8">
        <v>1</v>
      </c>
      <c r="U43" s="8">
        <v>1.4</v>
      </c>
      <c r="V43" s="8">
        <v>2.4</v>
      </c>
      <c r="W43" s="8">
        <v>0.83</v>
      </c>
      <c r="X43" s="8">
        <v>4</v>
      </c>
      <c r="Y43" s="8">
        <v>10</v>
      </c>
      <c r="Z43" s="17">
        <v>3.0000000000000001E-3</v>
      </c>
      <c r="AA43" s="17">
        <v>0.04</v>
      </c>
      <c r="AB43" s="17">
        <f t="shared" si="0"/>
        <v>4.3000000000000003E-2</v>
      </c>
      <c r="AC43" s="17">
        <f t="shared" si="2"/>
        <v>7.4999999999999997E-2</v>
      </c>
      <c r="AD43" s="2">
        <v>1E-3</v>
      </c>
      <c r="AE43" s="2">
        <v>2E-3</v>
      </c>
      <c r="AF43" s="2">
        <f t="shared" si="6"/>
        <v>3.0000000000000001E-3</v>
      </c>
      <c r="AG43" s="2">
        <f t="shared" si="7"/>
        <v>0.5</v>
      </c>
      <c r="AH43" s="2"/>
    </row>
    <row r="44" spans="1:34">
      <c r="A44" s="2">
        <v>3</v>
      </c>
      <c r="B44" s="2">
        <v>1</v>
      </c>
      <c r="C44" s="2">
        <v>3</v>
      </c>
      <c r="D44" s="2">
        <v>1</v>
      </c>
      <c r="E44" s="2">
        <v>2</v>
      </c>
      <c r="F44" s="2">
        <v>13</v>
      </c>
      <c r="G44" s="2">
        <v>11</v>
      </c>
      <c r="H44" s="2">
        <v>12</v>
      </c>
      <c r="I44" s="2">
        <v>31</v>
      </c>
      <c r="J44" s="2">
        <v>32</v>
      </c>
      <c r="K44" s="2">
        <v>12</v>
      </c>
      <c r="L44" s="2">
        <v>131</v>
      </c>
      <c r="M44" s="2">
        <v>132</v>
      </c>
      <c r="N44" s="2">
        <v>312</v>
      </c>
      <c r="O44" s="2">
        <v>1312</v>
      </c>
      <c r="P44" s="10">
        <v>48.470623830277589</v>
      </c>
      <c r="Q44" s="15">
        <v>1.7045454545454548E-2</v>
      </c>
      <c r="R44" s="16">
        <v>43.999999999999986</v>
      </c>
      <c r="S44" s="2">
        <v>58.67</v>
      </c>
      <c r="T44" s="8">
        <v>1.1000000000000001</v>
      </c>
      <c r="U44" s="8">
        <v>1.3</v>
      </c>
      <c r="V44" s="8">
        <v>2.4000000000000004</v>
      </c>
      <c r="W44" s="8">
        <v>0.84615384615384615</v>
      </c>
      <c r="X44" s="8">
        <v>3</v>
      </c>
      <c r="Y44" s="8">
        <v>11</v>
      </c>
      <c r="Z44" s="17">
        <v>3.0000000000000001E-3</v>
      </c>
      <c r="AA44" s="17">
        <v>0.03</v>
      </c>
      <c r="AB44" s="17">
        <v>4.3999999999999997E-2</v>
      </c>
      <c r="AC44" s="17">
        <v>7.5999999999999998E-2</v>
      </c>
      <c r="AD44" s="2">
        <v>1E-3</v>
      </c>
      <c r="AE44" s="2">
        <v>2E-3</v>
      </c>
      <c r="AF44" s="2">
        <f t="shared" si="6"/>
        <v>3.0000000000000001E-3</v>
      </c>
      <c r="AG44" s="2">
        <f t="shared" si="7"/>
        <v>0.5</v>
      </c>
      <c r="AH44" s="2"/>
    </row>
    <row r="45" spans="1:34">
      <c r="A45" s="2">
        <v>1</v>
      </c>
      <c r="B45" s="2">
        <v>1</v>
      </c>
      <c r="C45" s="2">
        <v>3</v>
      </c>
      <c r="D45" s="2">
        <v>1</v>
      </c>
      <c r="E45" s="2">
        <v>3</v>
      </c>
      <c r="F45" s="2">
        <v>13</v>
      </c>
      <c r="G45" s="2">
        <v>11</v>
      </c>
      <c r="H45" s="2">
        <v>13</v>
      </c>
      <c r="I45" s="2">
        <v>31</v>
      </c>
      <c r="J45" s="2">
        <v>33</v>
      </c>
      <c r="K45" s="2">
        <v>13</v>
      </c>
      <c r="L45" s="2">
        <v>131</v>
      </c>
      <c r="M45" s="2">
        <v>133</v>
      </c>
      <c r="N45" s="2">
        <v>313</v>
      </c>
      <c r="O45" s="2">
        <v>1313</v>
      </c>
      <c r="P45" s="10">
        <v>35.700000000000003</v>
      </c>
      <c r="Q45" s="15">
        <v>1.5873015873015872E-2</v>
      </c>
      <c r="R45" s="16">
        <v>36.26</v>
      </c>
      <c r="S45" s="2">
        <v>52.28</v>
      </c>
      <c r="T45" s="8">
        <v>1.2</v>
      </c>
      <c r="U45" s="8">
        <v>1.17</v>
      </c>
      <c r="V45" s="8">
        <v>2.37</v>
      </c>
      <c r="W45" s="8">
        <v>1.07</v>
      </c>
      <c r="X45" s="8">
        <v>2</v>
      </c>
      <c r="Y45" s="8">
        <v>6</v>
      </c>
      <c r="Z45" s="17">
        <v>2E-3</v>
      </c>
      <c r="AA45" s="17">
        <v>0.02</v>
      </c>
      <c r="AB45" s="17">
        <f t="shared" si="0"/>
        <v>2.1999999999999999E-2</v>
      </c>
      <c r="AC45" s="17">
        <f t="shared" si="2"/>
        <v>0.1</v>
      </c>
      <c r="AD45" s="2">
        <v>1E-3</v>
      </c>
      <c r="AE45" s="2">
        <v>3.0000000000000001E-3</v>
      </c>
      <c r="AF45" s="2">
        <v>0</v>
      </c>
      <c r="AG45" s="2">
        <f t="shared" si="7"/>
        <v>0.33333333333333331</v>
      </c>
      <c r="AH45" s="2"/>
    </row>
    <row r="46" spans="1:34">
      <c r="A46" s="2">
        <v>2</v>
      </c>
      <c r="B46" s="2">
        <v>1</v>
      </c>
      <c r="C46" s="2">
        <v>3</v>
      </c>
      <c r="D46" s="2">
        <v>1</v>
      </c>
      <c r="E46" s="2">
        <v>3</v>
      </c>
      <c r="F46" s="2">
        <v>13</v>
      </c>
      <c r="G46" s="2">
        <v>11</v>
      </c>
      <c r="H46" s="2">
        <v>13</v>
      </c>
      <c r="I46" s="2">
        <v>31</v>
      </c>
      <c r="J46" s="2">
        <v>33</v>
      </c>
      <c r="K46" s="2">
        <v>13</v>
      </c>
      <c r="L46" s="2">
        <v>131</v>
      </c>
      <c r="M46" s="2">
        <v>133</v>
      </c>
      <c r="N46" s="2">
        <v>313</v>
      </c>
      <c r="O46" s="2">
        <v>1313</v>
      </c>
      <c r="P46" s="10">
        <v>34.46737547842136</v>
      </c>
      <c r="Q46" s="15">
        <v>1.7000000000000001E-2</v>
      </c>
      <c r="R46" s="16">
        <v>38.400000000000006</v>
      </c>
      <c r="S46" s="2">
        <v>48</v>
      </c>
      <c r="T46" s="8">
        <v>1.26</v>
      </c>
      <c r="U46" s="8">
        <v>1.1499999999999999</v>
      </c>
      <c r="V46" s="8">
        <v>2.41</v>
      </c>
      <c r="W46" s="8">
        <v>1.0956521739130436</v>
      </c>
      <c r="X46" s="8">
        <v>3</v>
      </c>
      <c r="Y46" s="8">
        <v>6</v>
      </c>
      <c r="Z46" s="17">
        <v>2E-3</v>
      </c>
      <c r="AA46" s="17">
        <v>0.02</v>
      </c>
      <c r="AB46" s="17">
        <f t="shared" si="0"/>
        <v>2.1999999999999999E-2</v>
      </c>
      <c r="AC46" s="17">
        <f t="shared" si="2"/>
        <v>0.1</v>
      </c>
      <c r="AD46" s="2">
        <v>1E-3</v>
      </c>
      <c r="AE46" s="2">
        <v>3.0000000000000001E-3</v>
      </c>
      <c r="AF46" s="2">
        <f t="shared" ref="AF46:AF47" si="8">AD46+AE46</f>
        <v>4.0000000000000001E-3</v>
      </c>
      <c r="AG46" s="2">
        <f t="shared" si="7"/>
        <v>0.33333333333333331</v>
      </c>
      <c r="AH46" s="2"/>
    </row>
    <row r="47" spans="1:34">
      <c r="A47" s="2">
        <v>3</v>
      </c>
      <c r="B47" s="2">
        <v>1</v>
      </c>
      <c r="C47" s="2">
        <v>3</v>
      </c>
      <c r="D47" s="2">
        <v>1</v>
      </c>
      <c r="E47" s="2">
        <v>3</v>
      </c>
      <c r="F47" s="2">
        <v>13</v>
      </c>
      <c r="G47" s="2">
        <v>11</v>
      </c>
      <c r="H47" s="2">
        <v>13</v>
      </c>
      <c r="I47" s="2">
        <v>31</v>
      </c>
      <c r="J47" s="2">
        <v>33</v>
      </c>
      <c r="K47" s="2">
        <v>13</v>
      </c>
      <c r="L47" s="2">
        <v>131</v>
      </c>
      <c r="M47" s="2">
        <v>133</v>
      </c>
      <c r="N47" s="2">
        <v>313</v>
      </c>
      <c r="O47" s="2">
        <v>1313</v>
      </c>
      <c r="P47" s="10">
        <v>36.888598593245597</v>
      </c>
      <c r="Q47" s="15">
        <v>1.7676767676767676E-2</v>
      </c>
      <c r="R47" s="16">
        <v>34.114285714285714</v>
      </c>
      <c r="S47" s="2">
        <v>56.57</v>
      </c>
      <c r="T47" s="8">
        <v>1.22</v>
      </c>
      <c r="U47" s="8">
        <v>1.1200000000000001</v>
      </c>
      <c r="V47" s="8">
        <v>2.34</v>
      </c>
      <c r="W47" s="8">
        <v>1.0892857142857142</v>
      </c>
      <c r="X47" s="8">
        <v>3</v>
      </c>
      <c r="Y47" s="8">
        <v>7</v>
      </c>
      <c r="Z47" s="17">
        <v>2E-3</v>
      </c>
      <c r="AA47" s="17">
        <v>0.03</v>
      </c>
      <c r="AB47" s="17">
        <v>2.3E-2</v>
      </c>
      <c r="AC47" s="17">
        <v>0.11</v>
      </c>
      <c r="AD47" s="2">
        <v>1E-3</v>
      </c>
      <c r="AE47" s="2">
        <v>3.0000000000000001E-3</v>
      </c>
      <c r="AF47" s="2">
        <f t="shared" si="8"/>
        <v>4.0000000000000001E-3</v>
      </c>
      <c r="AG47" s="2">
        <f t="shared" si="7"/>
        <v>0.33333333333333331</v>
      </c>
      <c r="AH47" s="2"/>
    </row>
    <row r="48" spans="1:34">
      <c r="A48" s="2">
        <v>1</v>
      </c>
      <c r="B48" s="2">
        <v>1</v>
      </c>
      <c r="C48" s="2">
        <v>3</v>
      </c>
      <c r="D48" s="2">
        <v>2</v>
      </c>
      <c r="E48" s="2">
        <v>1</v>
      </c>
      <c r="F48" s="2">
        <v>13</v>
      </c>
      <c r="G48" s="2">
        <v>12</v>
      </c>
      <c r="H48" s="2">
        <v>11</v>
      </c>
      <c r="I48" s="2">
        <v>32</v>
      </c>
      <c r="J48" s="2">
        <v>31</v>
      </c>
      <c r="K48" s="2">
        <v>21</v>
      </c>
      <c r="L48" s="2">
        <v>132</v>
      </c>
      <c r="M48" s="2">
        <v>131</v>
      </c>
      <c r="N48" s="2">
        <v>321</v>
      </c>
      <c r="O48" s="2">
        <v>1321</v>
      </c>
      <c r="P48" s="10">
        <v>39.251419280385647</v>
      </c>
      <c r="Q48" s="15">
        <v>1.0999999999999999E-2</v>
      </c>
      <c r="R48" s="16">
        <v>56</v>
      </c>
      <c r="S48" s="2">
        <v>77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11</v>
      </c>
      <c r="Z48" s="17">
        <v>1E-3</v>
      </c>
      <c r="AA48" s="17">
        <v>0</v>
      </c>
      <c r="AB48" s="17">
        <f t="shared" si="0"/>
        <v>1E-3</v>
      </c>
      <c r="AC48" s="17">
        <v>0</v>
      </c>
      <c r="AD48" s="2">
        <v>0</v>
      </c>
      <c r="AE48" s="2">
        <v>0</v>
      </c>
      <c r="AF48" s="2">
        <v>0</v>
      </c>
      <c r="AG48" s="2">
        <v>0</v>
      </c>
      <c r="AH48" s="2"/>
    </row>
    <row r="49" spans="1:34">
      <c r="A49" s="2">
        <v>2</v>
      </c>
      <c r="B49" s="2">
        <v>1</v>
      </c>
      <c r="C49" s="2">
        <v>3</v>
      </c>
      <c r="D49" s="2">
        <v>2</v>
      </c>
      <c r="E49" s="2">
        <v>1</v>
      </c>
      <c r="F49" s="2">
        <v>13</v>
      </c>
      <c r="G49" s="2">
        <v>12</v>
      </c>
      <c r="H49" s="2">
        <v>11</v>
      </c>
      <c r="I49" s="2">
        <v>32</v>
      </c>
      <c r="J49" s="2">
        <v>31</v>
      </c>
      <c r="K49" s="2">
        <v>21</v>
      </c>
      <c r="L49" s="2">
        <v>132</v>
      </c>
      <c r="M49" s="2">
        <v>131</v>
      </c>
      <c r="N49" s="2">
        <v>321</v>
      </c>
      <c r="O49" s="2">
        <v>1321</v>
      </c>
      <c r="P49" s="10">
        <v>39.5</v>
      </c>
      <c r="Q49" s="15">
        <v>1.2345679012345678E-2</v>
      </c>
      <c r="R49" s="16">
        <v>58</v>
      </c>
      <c r="S49" s="2">
        <v>81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10</v>
      </c>
      <c r="Z49" s="17">
        <v>1E-3</v>
      </c>
      <c r="AA49" s="17">
        <v>0</v>
      </c>
      <c r="AB49" s="17">
        <f t="shared" si="0"/>
        <v>1E-3</v>
      </c>
      <c r="AC49" s="17">
        <v>0</v>
      </c>
      <c r="AD49" s="2">
        <v>0</v>
      </c>
      <c r="AE49" s="2">
        <v>0</v>
      </c>
      <c r="AF49" s="2">
        <v>0</v>
      </c>
      <c r="AG49" s="2">
        <v>0</v>
      </c>
      <c r="AH49" s="2"/>
    </row>
    <row r="50" spans="1:34">
      <c r="A50" s="2">
        <v>3</v>
      </c>
      <c r="B50" s="2">
        <v>1</v>
      </c>
      <c r="C50" s="2">
        <v>3</v>
      </c>
      <c r="D50" s="2">
        <v>2</v>
      </c>
      <c r="E50" s="2">
        <v>1</v>
      </c>
      <c r="F50" s="2">
        <v>13</v>
      </c>
      <c r="G50" s="2">
        <v>12</v>
      </c>
      <c r="H50" s="2">
        <v>11</v>
      </c>
      <c r="I50" s="2">
        <v>32</v>
      </c>
      <c r="J50" s="2">
        <v>31</v>
      </c>
      <c r="K50" s="2">
        <v>21</v>
      </c>
      <c r="L50" s="2">
        <v>132</v>
      </c>
      <c r="M50" s="2">
        <v>131</v>
      </c>
      <c r="N50" s="2">
        <v>321</v>
      </c>
      <c r="O50" s="2">
        <v>1321</v>
      </c>
      <c r="P50" s="10">
        <v>39.251419280385647</v>
      </c>
      <c r="Q50" s="15">
        <v>1.282051282051282E-2</v>
      </c>
      <c r="R50" s="16">
        <v>60</v>
      </c>
      <c r="S50" s="2">
        <v>78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11</v>
      </c>
      <c r="Z50" s="17">
        <v>1E-3</v>
      </c>
      <c r="AA50" s="17">
        <v>0</v>
      </c>
      <c r="AB50" s="17">
        <f t="shared" si="0"/>
        <v>1E-3</v>
      </c>
      <c r="AC50" s="17">
        <v>0</v>
      </c>
      <c r="AD50" s="2">
        <v>0</v>
      </c>
      <c r="AE50" s="2">
        <v>0</v>
      </c>
      <c r="AF50" s="2">
        <v>0</v>
      </c>
      <c r="AG50" s="2">
        <v>0</v>
      </c>
      <c r="AH50" s="2"/>
    </row>
    <row r="51" spans="1:34">
      <c r="A51" s="2">
        <v>1</v>
      </c>
      <c r="B51" s="2">
        <v>1</v>
      </c>
      <c r="C51" s="2">
        <v>3</v>
      </c>
      <c r="D51" s="2">
        <v>2</v>
      </c>
      <c r="E51" s="2">
        <v>2</v>
      </c>
      <c r="F51" s="2">
        <v>13</v>
      </c>
      <c r="G51" s="2">
        <v>12</v>
      </c>
      <c r="H51" s="2">
        <v>12</v>
      </c>
      <c r="I51" s="2">
        <v>32</v>
      </c>
      <c r="J51" s="2">
        <v>32</v>
      </c>
      <c r="K51" s="2">
        <v>22</v>
      </c>
      <c r="L51" s="2">
        <v>132</v>
      </c>
      <c r="M51" s="2">
        <v>132</v>
      </c>
      <c r="N51" s="2">
        <v>322</v>
      </c>
      <c r="O51" s="2">
        <v>1322</v>
      </c>
      <c r="P51" s="10">
        <v>47.3</v>
      </c>
      <c r="Q51" s="15">
        <v>1.3513513513513514E-2</v>
      </c>
      <c r="R51" s="16">
        <v>60.27</v>
      </c>
      <c r="S51" s="2">
        <v>74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13</v>
      </c>
      <c r="Z51" s="17">
        <v>1E-3</v>
      </c>
      <c r="AA51" s="17">
        <v>0</v>
      </c>
      <c r="AB51" s="17">
        <f t="shared" si="0"/>
        <v>1E-3</v>
      </c>
      <c r="AC51" s="17">
        <v>0</v>
      </c>
      <c r="AD51" s="2">
        <v>0</v>
      </c>
      <c r="AE51" s="2">
        <v>0</v>
      </c>
      <c r="AF51" s="2">
        <v>0</v>
      </c>
      <c r="AG51" s="2">
        <v>0</v>
      </c>
      <c r="AH51" s="2"/>
    </row>
    <row r="52" spans="1:34">
      <c r="A52" s="2">
        <v>2</v>
      </c>
      <c r="B52" s="2">
        <v>1</v>
      </c>
      <c r="C52" s="2">
        <v>3</v>
      </c>
      <c r="D52" s="2">
        <v>2</v>
      </c>
      <c r="E52" s="2">
        <v>2</v>
      </c>
      <c r="F52" s="2">
        <v>13</v>
      </c>
      <c r="G52" s="2">
        <v>12</v>
      </c>
      <c r="H52" s="2">
        <v>12</v>
      </c>
      <c r="I52" s="2">
        <v>32</v>
      </c>
      <c r="J52" s="2">
        <v>32</v>
      </c>
      <c r="K52" s="2">
        <v>22</v>
      </c>
      <c r="L52" s="2">
        <v>132</v>
      </c>
      <c r="M52" s="2">
        <v>132</v>
      </c>
      <c r="N52" s="2">
        <v>322</v>
      </c>
      <c r="O52" s="2">
        <v>1322</v>
      </c>
      <c r="P52" s="10">
        <v>46.169627421464881</v>
      </c>
      <c r="Q52" s="15">
        <v>1.3565891472868219E-2</v>
      </c>
      <c r="R52" s="16">
        <v>59.742857142857147</v>
      </c>
      <c r="S52" s="2">
        <v>73.709999999999994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14</v>
      </c>
      <c r="Z52" s="17">
        <v>1E-3</v>
      </c>
      <c r="AA52" s="17">
        <v>0</v>
      </c>
      <c r="AB52" s="17">
        <f t="shared" si="0"/>
        <v>1E-3</v>
      </c>
      <c r="AC52" s="17">
        <v>0</v>
      </c>
      <c r="AD52" s="2">
        <v>0</v>
      </c>
      <c r="AE52" s="2">
        <v>0</v>
      </c>
      <c r="AF52" s="2">
        <v>0</v>
      </c>
      <c r="AG52" s="2">
        <v>0</v>
      </c>
      <c r="AH52" s="2"/>
    </row>
    <row r="53" spans="1:34">
      <c r="A53" s="2">
        <v>3</v>
      </c>
      <c r="B53" s="2">
        <v>1</v>
      </c>
      <c r="C53" s="2">
        <v>3</v>
      </c>
      <c r="D53" s="2">
        <v>2</v>
      </c>
      <c r="E53" s="2">
        <v>2</v>
      </c>
      <c r="F53" s="2">
        <v>13</v>
      </c>
      <c r="G53" s="2">
        <v>12</v>
      </c>
      <c r="H53" s="2">
        <v>12</v>
      </c>
      <c r="I53" s="2">
        <v>32</v>
      </c>
      <c r="J53" s="2">
        <v>32</v>
      </c>
      <c r="K53" s="2">
        <v>22</v>
      </c>
      <c r="L53" s="2">
        <v>132</v>
      </c>
      <c r="M53" s="2">
        <v>132</v>
      </c>
      <c r="N53" s="2">
        <v>322</v>
      </c>
      <c r="O53" s="2">
        <v>1322</v>
      </c>
      <c r="P53" s="10">
        <v>48.470623830277589</v>
      </c>
      <c r="Q53" s="15">
        <v>1.4E-2</v>
      </c>
      <c r="R53" s="16">
        <v>60.800000000000004</v>
      </c>
      <c r="S53" s="2">
        <v>73.349999999999994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14</v>
      </c>
      <c r="Z53" s="17">
        <v>1E-3</v>
      </c>
      <c r="AA53" s="17">
        <v>0</v>
      </c>
      <c r="AB53" s="17">
        <f t="shared" si="0"/>
        <v>1E-3</v>
      </c>
      <c r="AC53" s="17">
        <v>0</v>
      </c>
      <c r="AD53" s="2">
        <v>0</v>
      </c>
      <c r="AE53" s="2">
        <v>0</v>
      </c>
      <c r="AF53" s="2">
        <v>0</v>
      </c>
      <c r="AG53" s="2">
        <v>0</v>
      </c>
      <c r="AH53" s="2"/>
    </row>
    <row r="54" spans="1:34">
      <c r="A54" s="2">
        <v>1</v>
      </c>
      <c r="B54" s="2">
        <v>1</v>
      </c>
      <c r="C54" s="2">
        <v>3</v>
      </c>
      <c r="D54" s="2">
        <v>2</v>
      </c>
      <c r="E54" s="2">
        <v>3</v>
      </c>
      <c r="F54" s="2">
        <v>13</v>
      </c>
      <c r="G54" s="2">
        <v>12</v>
      </c>
      <c r="H54" s="2">
        <v>13</v>
      </c>
      <c r="I54" s="2">
        <v>32</v>
      </c>
      <c r="J54" s="2">
        <v>33</v>
      </c>
      <c r="K54" s="2">
        <v>23</v>
      </c>
      <c r="L54" s="2">
        <v>132</v>
      </c>
      <c r="M54" s="2">
        <v>133</v>
      </c>
      <c r="N54" s="2">
        <v>323</v>
      </c>
      <c r="O54" s="2">
        <v>1323</v>
      </c>
      <c r="P54" s="10">
        <v>48.470623830277589</v>
      </c>
      <c r="Q54" s="15">
        <v>1.6666666666666666E-2</v>
      </c>
      <c r="R54" s="16">
        <v>60.800000000000004</v>
      </c>
      <c r="S54" s="2">
        <v>60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12</v>
      </c>
      <c r="Z54" s="17">
        <v>1E-3</v>
      </c>
      <c r="AA54" s="17">
        <v>0</v>
      </c>
      <c r="AB54" s="17">
        <f t="shared" si="0"/>
        <v>1E-3</v>
      </c>
      <c r="AC54" s="17">
        <v>0</v>
      </c>
      <c r="AD54" s="2">
        <v>0</v>
      </c>
      <c r="AE54" s="2">
        <v>0</v>
      </c>
      <c r="AF54" s="2">
        <v>0</v>
      </c>
      <c r="AG54" s="2">
        <v>0</v>
      </c>
      <c r="AH54" s="2"/>
    </row>
    <row r="55" spans="1:34">
      <c r="A55" s="2">
        <v>2</v>
      </c>
      <c r="B55" s="2">
        <v>1</v>
      </c>
      <c r="C55" s="2">
        <v>3</v>
      </c>
      <c r="D55" s="2">
        <v>2</v>
      </c>
      <c r="E55" s="2">
        <v>3</v>
      </c>
      <c r="F55" s="2">
        <v>13</v>
      </c>
      <c r="G55" s="2">
        <v>12</v>
      </c>
      <c r="H55" s="2">
        <v>13</v>
      </c>
      <c r="I55" s="2">
        <v>32</v>
      </c>
      <c r="J55" s="2">
        <v>33</v>
      </c>
      <c r="K55" s="2">
        <v>23</v>
      </c>
      <c r="L55" s="2">
        <v>132</v>
      </c>
      <c r="M55" s="2">
        <v>133</v>
      </c>
      <c r="N55" s="2">
        <v>323</v>
      </c>
      <c r="O55" s="2">
        <v>1323</v>
      </c>
      <c r="P55" s="10">
        <v>44.3</v>
      </c>
      <c r="Q55" s="15">
        <v>1.4999999999999999E-2</v>
      </c>
      <c r="R55" s="16">
        <v>60.63</v>
      </c>
      <c r="S55" s="2">
        <v>54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13</v>
      </c>
      <c r="Z55" s="17">
        <v>1E-3</v>
      </c>
      <c r="AA55" s="17">
        <v>0</v>
      </c>
      <c r="AB55" s="17">
        <f t="shared" si="0"/>
        <v>1E-3</v>
      </c>
      <c r="AC55" s="17">
        <v>0</v>
      </c>
      <c r="AD55" s="2">
        <v>0</v>
      </c>
      <c r="AE55" s="2">
        <v>0</v>
      </c>
      <c r="AF55" s="2">
        <v>0</v>
      </c>
      <c r="AG55" s="2">
        <v>0</v>
      </c>
      <c r="AH55" s="2"/>
    </row>
    <row r="56" spans="1:34">
      <c r="A56" s="2">
        <v>3</v>
      </c>
      <c r="B56" s="2">
        <v>1</v>
      </c>
      <c r="C56" s="2">
        <v>3</v>
      </c>
      <c r="D56" s="2">
        <v>2</v>
      </c>
      <c r="E56" s="2">
        <v>3</v>
      </c>
      <c r="F56" s="2">
        <v>13</v>
      </c>
      <c r="G56" s="2">
        <v>12</v>
      </c>
      <c r="H56" s="2">
        <v>13</v>
      </c>
      <c r="I56" s="2">
        <v>32</v>
      </c>
      <c r="J56" s="2">
        <v>33</v>
      </c>
      <c r="K56" s="2">
        <v>23</v>
      </c>
      <c r="L56" s="2">
        <v>132</v>
      </c>
      <c r="M56" s="2">
        <v>133</v>
      </c>
      <c r="N56" s="2">
        <v>323</v>
      </c>
      <c r="O56" s="2">
        <v>1323</v>
      </c>
      <c r="P56" s="10">
        <v>46.169627421464881</v>
      </c>
      <c r="Q56" s="15">
        <v>1.2962962962962964E-2</v>
      </c>
      <c r="R56" s="16">
        <v>60.571428571428577</v>
      </c>
      <c r="S56" s="2">
        <v>52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11</v>
      </c>
      <c r="Z56" s="17">
        <v>1E-3</v>
      </c>
      <c r="AA56" s="17">
        <v>0</v>
      </c>
      <c r="AB56" s="17">
        <f t="shared" si="0"/>
        <v>1E-3</v>
      </c>
      <c r="AC56" s="17">
        <v>0</v>
      </c>
      <c r="AD56" s="2">
        <v>0</v>
      </c>
      <c r="AE56" s="2">
        <v>0</v>
      </c>
      <c r="AF56" s="2">
        <v>0</v>
      </c>
      <c r="AG56" s="2">
        <v>0</v>
      </c>
      <c r="AH56" s="2"/>
    </row>
    <row r="57" spans="1:34">
      <c r="A57" s="2">
        <v>1</v>
      </c>
      <c r="B57" s="2">
        <v>2</v>
      </c>
      <c r="C57" s="2">
        <v>1</v>
      </c>
      <c r="D57" s="2">
        <v>1</v>
      </c>
      <c r="E57" s="2">
        <v>1</v>
      </c>
      <c r="F57" s="2">
        <v>21</v>
      </c>
      <c r="G57" s="2">
        <v>21</v>
      </c>
      <c r="H57" s="2">
        <v>21</v>
      </c>
      <c r="I57" s="2">
        <v>11</v>
      </c>
      <c r="J57" s="2">
        <v>11</v>
      </c>
      <c r="K57" s="2">
        <v>11</v>
      </c>
      <c r="L57" s="2">
        <v>211</v>
      </c>
      <c r="M57" s="2">
        <v>211</v>
      </c>
      <c r="N57" s="2">
        <v>111</v>
      </c>
      <c r="O57" s="2">
        <v>2111</v>
      </c>
      <c r="P57" s="10">
        <v>36.4</v>
      </c>
      <c r="Q57" s="15">
        <v>1.3333333333333334E-2</v>
      </c>
      <c r="R57" s="16">
        <v>39.200000000000003</v>
      </c>
      <c r="S57" s="2">
        <v>57</v>
      </c>
      <c r="T57" s="8">
        <v>5.67</v>
      </c>
      <c r="U57" s="8">
        <v>1.42</v>
      </c>
      <c r="V57" s="8">
        <v>7.09</v>
      </c>
      <c r="W57" s="8">
        <v>3.9929577464788735</v>
      </c>
      <c r="X57" s="8">
        <v>11</v>
      </c>
      <c r="Y57" s="8">
        <v>0</v>
      </c>
      <c r="Z57" s="17">
        <v>2E-3</v>
      </c>
      <c r="AA57" s="17">
        <v>0.01</v>
      </c>
      <c r="AB57" s="17">
        <f t="shared" si="0"/>
        <v>1.2E-2</v>
      </c>
      <c r="AC57" s="17">
        <v>8.3000000000000004E-2</v>
      </c>
      <c r="AD57" s="2">
        <v>1E-3</v>
      </c>
      <c r="AE57" s="2">
        <v>2E-3</v>
      </c>
      <c r="AF57" s="2">
        <f>AD57+AE57</f>
        <v>3.0000000000000001E-3</v>
      </c>
      <c r="AG57" s="2">
        <f>AD57/AE57</f>
        <v>0.5</v>
      </c>
      <c r="AH57" s="2"/>
    </row>
    <row r="58" spans="1:34">
      <c r="A58" s="2">
        <v>2</v>
      </c>
      <c r="B58" s="2">
        <v>2</v>
      </c>
      <c r="C58" s="2">
        <v>1</v>
      </c>
      <c r="D58" s="2">
        <v>1</v>
      </c>
      <c r="E58" s="2">
        <v>1</v>
      </c>
      <c r="F58" s="2">
        <v>21</v>
      </c>
      <c r="G58" s="2">
        <v>21</v>
      </c>
      <c r="H58" s="2">
        <v>21</v>
      </c>
      <c r="I58" s="2">
        <v>11</v>
      </c>
      <c r="J58" s="2">
        <v>11</v>
      </c>
      <c r="K58" s="2">
        <v>11</v>
      </c>
      <c r="L58" s="2">
        <v>211</v>
      </c>
      <c r="M58" s="2">
        <v>211</v>
      </c>
      <c r="N58" s="2">
        <v>111</v>
      </c>
      <c r="O58" s="2">
        <v>2111</v>
      </c>
      <c r="P58" s="10">
        <v>34.46737547842136</v>
      </c>
      <c r="Q58" s="15">
        <v>1.6E-2</v>
      </c>
      <c r="R58" s="16">
        <v>38.400000000000006</v>
      </c>
      <c r="S58" s="2">
        <v>48</v>
      </c>
      <c r="T58" s="8">
        <v>5.74</v>
      </c>
      <c r="U58" s="8">
        <v>1.5</v>
      </c>
      <c r="V58" s="8">
        <v>7.24</v>
      </c>
      <c r="W58" s="8">
        <v>3.8266666666666667</v>
      </c>
      <c r="X58" s="8">
        <v>10</v>
      </c>
      <c r="Y58" s="8">
        <v>0</v>
      </c>
      <c r="Z58" s="17">
        <v>2E-3</v>
      </c>
      <c r="AA58" s="17">
        <v>0.03</v>
      </c>
      <c r="AB58" s="17">
        <v>1.6E-2</v>
      </c>
      <c r="AC58" s="17">
        <f t="shared" si="2"/>
        <v>6.6666666666666666E-2</v>
      </c>
      <c r="AD58" s="2">
        <v>1E-3</v>
      </c>
      <c r="AE58" s="2">
        <v>3.0000000000000001E-3</v>
      </c>
      <c r="AF58" s="2">
        <f t="shared" ref="AF58:AF110" si="9">AD58+AE58</f>
        <v>4.0000000000000001E-3</v>
      </c>
      <c r="AG58" s="2">
        <v>0.44</v>
      </c>
      <c r="AH58" s="2"/>
    </row>
    <row r="59" spans="1:34">
      <c r="A59" s="2">
        <v>3</v>
      </c>
      <c r="B59" s="2">
        <v>2</v>
      </c>
      <c r="C59" s="2">
        <v>1</v>
      </c>
      <c r="D59" s="2">
        <v>1</v>
      </c>
      <c r="E59" s="2">
        <v>1</v>
      </c>
      <c r="F59" s="2">
        <v>21</v>
      </c>
      <c r="G59" s="2">
        <v>21</v>
      </c>
      <c r="H59" s="2">
        <v>21</v>
      </c>
      <c r="I59" s="2">
        <v>11</v>
      </c>
      <c r="J59" s="2">
        <v>11</v>
      </c>
      <c r="K59" s="2">
        <v>11</v>
      </c>
      <c r="L59" s="2">
        <v>211</v>
      </c>
      <c r="M59" s="2">
        <v>211</v>
      </c>
      <c r="N59" s="2">
        <v>111</v>
      </c>
      <c r="O59" s="2">
        <v>2111</v>
      </c>
      <c r="P59" s="10">
        <v>39.251419280385647</v>
      </c>
      <c r="Q59" s="15">
        <v>1.7857142857142856E-2</v>
      </c>
      <c r="R59" s="16">
        <v>40</v>
      </c>
      <c r="S59" s="2">
        <v>56</v>
      </c>
      <c r="T59" s="8">
        <v>5.8</v>
      </c>
      <c r="U59" s="8">
        <v>1.33</v>
      </c>
      <c r="V59" s="8">
        <v>7.13</v>
      </c>
      <c r="W59" s="8">
        <v>3.9</v>
      </c>
      <c r="X59" s="8">
        <v>11</v>
      </c>
      <c r="Y59" s="8">
        <v>0</v>
      </c>
      <c r="Z59" s="17">
        <v>2E-3</v>
      </c>
      <c r="AA59" s="17">
        <v>0.02</v>
      </c>
      <c r="AB59" s="17">
        <f t="shared" si="0"/>
        <v>2.1999999999999999E-2</v>
      </c>
      <c r="AC59" s="17">
        <v>7.3999999999999996E-2</v>
      </c>
      <c r="AD59" s="2">
        <v>1E-3</v>
      </c>
      <c r="AE59" s="2">
        <v>2E-3</v>
      </c>
      <c r="AF59" s="2">
        <f t="shared" si="9"/>
        <v>3.0000000000000001E-3</v>
      </c>
      <c r="AG59" s="2">
        <f t="shared" ref="AG59:AG110" si="10">AD59/AE59</f>
        <v>0.5</v>
      </c>
      <c r="AH59" s="2"/>
    </row>
    <row r="60" spans="1:34">
      <c r="A60" s="2">
        <v>1</v>
      </c>
      <c r="B60" s="2">
        <v>2</v>
      </c>
      <c r="C60" s="2">
        <v>1</v>
      </c>
      <c r="D60" s="2">
        <v>1</v>
      </c>
      <c r="E60" s="2">
        <v>2</v>
      </c>
      <c r="F60" s="2">
        <v>21</v>
      </c>
      <c r="G60" s="2">
        <v>21</v>
      </c>
      <c r="H60" s="2">
        <v>22</v>
      </c>
      <c r="I60" s="2">
        <v>11</v>
      </c>
      <c r="J60" s="2">
        <v>12</v>
      </c>
      <c r="K60" s="2">
        <v>12</v>
      </c>
      <c r="L60" s="2">
        <v>211</v>
      </c>
      <c r="M60" s="2">
        <v>212</v>
      </c>
      <c r="N60" s="2">
        <v>112</v>
      </c>
      <c r="O60" s="2">
        <v>2112</v>
      </c>
      <c r="P60" s="10">
        <v>48.470623830277589</v>
      </c>
      <c r="Q60" s="15">
        <v>1.1363636363636364E-2</v>
      </c>
      <c r="R60" s="16">
        <v>59.84</v>
      </c>
      <c r="S60" s="2">
        <v>74</v>
      </c>
      <c r="T60" s="8">
        <v>9.6666666666666661</v>
      </c>
      <c r="U60" s="8">
        <v>2.3333333333333335</v>
      </c>
      <c r="V60" s="8">
        <v>12</v>
      </c>
      <c r="W60" s="8">
        <v>4.12</v>
      </c>
      <c r="X60" s="8">
        <v>14</v>
      </c>
      <c r="Y60" s="8">
        <v>0</v>
      </c>
      <c r="Z60" s="17">
        <v>3.0000000000000001E-3</v>
      </c>
      <c r="AA60" s="17">
        <v>0.02</v>
      </c>
      <c r="AB60" s="17">
        <f t="shared" si="0"/>
        <v>2.3E-2</v>
      </c>
      <c r="AC60" s="17">
        <v>0.1</v>
      </c>
      <c r="AD60" s="2">
        <v>1E-3</v>
      </c>
      <c r="AE60" s="2">
        <v>2E-3</v>
      </c>
      <c r="AF60" s="2">
        <f t="shared" si="9"/>
        <v>3.0000000000000001E-3</v>
      </c>
      <c r="AG60" s="2">
        <f t="shared" si="10"/>
        <v>0.5</v>
      </c>
      <c r="AH60" s="2"/>
    </row>
    <row r="61" spans="1:34">
      <c r="A61" s="2">
        <v>2</v>
      </c>
      <c r="B61" s="2">
        <v>2</v>
      </c>
      <c r="C61" s="2">
        <v>1</v>
      </c>
      <c r="D61" s="2">
        <v>1</v>
      </c>
      <c r="E61" s="2">
        <v>2</v>
      </c>
      <c r="F61" s="2">
        <v>21</v>
      </c>
      <c r="G61" s="2">
        <v>21</v>
      </c>
      <c r="H61" s="2">
        <v>22</v>
      </c>
      <c r="I61" s="2">
        <v>11</v>
      </c>
      <c r="J61" s="2">
        <v>12</v>
      </c>
      <c r="K61" s="2">
        <v>12</v>
      </c>
      <c r="L61" s="2">
        <v>211</v>
      </c>
      <c r="M61" s="2">
        <v>212</v>
      </c>
      <c r="N61" s="2">
        <v>112</v>
      </c>
      <c r="O61" s="2">
        <v>2112</v>
      </c>
      <c r="P61" s="10">
        <v>48.470623830277589</v>
      </c>
      <c r="Q61" s="15">
        <v>1.2E-2</v>
      </c>
      <c r="R61" s="16">
        <v>59.680000000000007</v>
      </c>
      <c r="S61" s="2">
        <v>64</v>
      </c>
      <c r="T61" s="8">
        <v>9.73</v>
      </c>
      <c r="U61" s="8">
        <v>2.36</v>
      </c>
      <c r="V61" s="8">
        <v>12.09</v>
      </c>
      <c r="W61" s="8">
        <v>4.1228813559322042</v>
      </c>
      <c r="X61" s="8">
        <v>15</v>
      </c>
      <c r="Y61" s="8">
        <v>0</v>
      </c>
      <c r="Z61" s="17">
        <v>3.0000000000000001E-3</v>
      </c>
      <c r="AA61" s="17">
        <v>0.03</v>
      </c>
      <c r="AB61" s="17">
        <v>2.4E-2</v>
      </c>
      <c r="AC61" s="17">
        <f t="shared" si="2"/>
        <v>0.1</v>
      </c>
      <c r="AD61" s="2">
        <v>1E-3</v>
      </c>
      <c r="AE61" s="2">
        <v>2E-3</v>
      </c>
      <c r="AF61" s="2">
        <f t="shared" si="9"/>
        <v>3.0000000000000001E-3</v>
      </c>
      <c r="AG61" s="2">
        <f t="shared" si="10"/>
        <v>0.5</v>
      </c>
      <c r="AH61" s="2"/>
    </row>
    <row r="62" spans="1:34">
      <c r="A62" s="2">
        <v>3</v>
      </c>
      <c r="B62" s="2">
        <v>2</v>
      </c>
      <c r="C62" s="2">
        <v>1</v>
      </c>
      <c r="D62" s="2">
        <v>1</v>
      </c>
      <c r="E62" s="2">
        <v>2</v>
      </c>
      <c r="F62" s="2">
        <v>21</v>
      </c>
      <c r="G62" s="2">
        <v>21</v>
      </c>
      <c r="H62" s="2">
        <v>22</v>
      </c>
      <c r="I62" s="2">
        <v>11</v>
      </c>
      <c r="J62" s="2">
        <v>12</v>
      </c>
      <c r="K62" s="2">
        <v>12</v>
      </c>
      <c r="L62" s="2">
        <v>211</v>
      </c>
      <c r="M62" s="2">
        <v>212</v>
      </c>
      <c r="N62" s="2">
        <v>112</v>
      </c>
      <c r="O62" s="2">
        <v>2112</v>
      </c>
      <c r="P62" s="10">
        <v>48.6</v>
      </c>
      <c r="Q62" s="15">
        <v>1.3513513513513514E-2</v>
      </c>
      <c r="R62" s="16">
        <v>60</v>
      </c>
      <c r="S62" s="2">
        <v>74</v>
      </c>
      <c r="T62" s="8">
        <v>9.8000000000000007</v>
      </c>
      <c r="U62" s="8">
        <v>2.38</v>
      </c>
      <c r="V62" s="8">
        <v>12.18</v>
      </c>
      <c r="W62" s="8">
        <v>4.1176470588235299</v>
      </c>
      <c r="X62" s="8">
        <v>13</v>
      </c>
      <c r="Y62" s="8">
        <v>0</v>
      </c>
      <c r="Z62" s="17">
        <v>3.0000000000000001E-3</v>
      </c>
      <c r="AA62" s="17">
        <v>0.02</v>
      </c>
      <c r="AB62" s="17">
        <f t="shared" si="0"/>
        <v>2.3E-2</v>
      </c>
      <c r="AC62" s="17">
        <v>0.11</v>
      </c>
      <c r="AD62" s="2">
        <v>1E-3</v>
      </c>
      <c r="AE62" s="2">
        <v>2E-3</v>
      </c>
      <c r="AF62" s="2">
        <f t="shared" si="9"/>
        <v>3.0000000000000001E-3</v>
      </c>
      <c r="AG62" s="2">
        <f t="shared" si="10"/>
        <v>0.5</v>
      </c>
      <c r="AH62" s="2"/>
    </row>
    <row r="63" spans="1:34">
      <c r="A63" s="2">
        <v>1</v>
      </c>
      <c r="B63" s="2">
        <v>2</v>
      </c>
      <c r="C63" s="2">
        <v>1</v>
      </c>
      <c r="D63" s="2">
        <v>1</v>
      </c>
      <c r="E63" s="2">
        <v>3</v>
      </c>
      <c r="F63" s="2">
        <v>21</v>
      </c>
      <c r="G63" s="2">
        <v>21</v>
      </c>
      <c r="H63" s="2">
        <v>23</v>
      </c>
      <c r="I63" s="2">
        <v>11</v>
      </c>
      <c r="J63" s="2">
        <v>13</v>
      </c>
      <c r="K63" s="2">
        <v>13</v>
      </c>
      <c r="L63" s="2">
        <v>211</v>
      </c>
      <c r="M63" s="2">
        <v>213</v>
      </c>
      <c r="N63" s="2">
        <v>113</v>
      </c>
      <c r="O63" s="2">
        <v>2113</v>
      </c>
      <c r="P63" s="10">
        <v>46.169627421464881</v>
      </c>
      <c r="Q63" s="15">
        <v>1.54320987654321E-2</v>
      </c>
      <c r="R63" s="16">
        <v>71.400000000000006</v>
      </c>
      <c r="S63" s="2">
        <v>64.8</v>
      </c>
      <c r="T63" s="8">
        <v>9.67</v>
      </c>
      <c r="U63" s="8">
        <v>2.2999999999999998</v>
      </c>
      <c r="V63" s="8">
        <v>11.8</v>
      </c>
      <c r="W63" s="8">
        <v>4.09</v>
      </c>
      <c r="X63" s="8">
        <v>14</v>
      </c>
      <c r="Y63" s="8">
        <v>0</v>
      </c>
      <c r="Z63" s="17">
        <v>3.0000000000000001E-3</v>
      </c>
      <c r="AA63" s="17">
        <v>0.03</v>
      </c>
      <c r="AB63" s="17">
        <f t="shared" si="0"/>
        <v>3.3000000000000002E-2</v>
      </c>
      <c r="AC63" s="17">
        <v>6.7000000000000004E-2</v>
      </c>
      <c r="AD63" s="2">
        <v>1E-3</v>
      </c>
      <c r="AE63" s="2">
        <v>2E-3</v>
      </c>
      <c r="AF63" s="2">
        <f t="shared" si="9"/>
        <v>3.0000000000000001E-3</v>
      </c>
      <c r="AG63" s="2">
        <f t="shared" si="10"/>
        <v>0.5</v>
      </c>
      <c r="AH63" s="2"/>
    </row>
    <row r="64" spans="1:34">
      <c r="A64" s="2">
        <v>2</v>
      </c>
      <c r="B64" s="2">
        <v>2</v>
      </c>
      <c r="C64" s="2">
        <v>1</v>
      </c>
      <c r="D64" s="2">
        <v>1</v>
      </c>
      <c r="E64" s="2">
        <v>3</v>
      </c>
      <c r="F64" s="2">
        <v>21</v>
      </c>
      <c r="G64" s="2">
        <v>21</v>
      </c>
      <c r="H64" s="2">
        <v>23</v>
      </c>
      <c r="I64" s="2">
        <v>11</v>
      </c>
      <c r="J64" s="2">
        <v>13</v>
      </c>
      <c r="K64" s="2">
        <v>13</v>
      </c>
      <c r="L64" s="2">
        <v>211</v>
      </c>
      <c r="M64" s="2">
        <v>213</v>
      </c>
      <c r="N64" s="2">
        <v>113</v>
      </c>
      <c r="O64" s="2">
        <v>2113</v>
      </c>
      <c r="P64" s="10">
        <v>48.470623830277589</v>
      </c>
      <c r="Q64" s="15">
        <v>1.5151515151515152E-2</v>
      </c>
      <c r="R64" s="16">
        <v>70.799999999999983</v>
      </c>
      <c r="S64" s="2">
        <v>62.6</v>
      </c>
      <c r="T64" s="8">
        <v>9.59</v>
      </c>
      <c r="U64" s="8">
        <v>2.35</v>
      </c>
      <c r="V64" s="8">
        <v>11.94</v>
      </c>
      <c r="W64" s="8">
        <v>4.0808510638297868</v>
      </c>
      <c r="X64" s="8">
        <v>12</v>
      </c>
      <c r="Y64" s="8">
        <v>0</v>
      </c>
      <c r="Z64" s="17">
        <v>2E-3</v>
      </c>
      <c r="AA64" s="17">
        <v>0.03</v>
      </c>
      <c r="AB64" s="17">
        <f t="shared" si="0"/>
        <v>3.2000000000000001E-2</v>
      </c>
      <c r="AC64" s="17">
        <f t="shared" si="2"/>
        <v>6.6666666666666666E-2</v>
      </c>
      <c r="AD64" s="2">
        <v>1E-3</v>
      </c>
      <c r="AE64" s="2">
        <v>2E-3</v>
      </c>
      <c r="AF64" s="2">
        <f t="shared" si="9"/>
        <v>3.0000000000000001E-3</v>
      </c>
      <c r="AG64" s="2">
        <f t="shared" si="10"/>
        <v>0.5</v>
      </c>
      <c r="AH64" s="2"/>
    </row>
    <row r="65" spans="1:34">
      <c r="A65" s="2">
        <v>3</v>
      </c>
      <c r="B65" s="2">
        <v>2</v>
      </c>
      <c r="C65" s="2">
        <v>1</v>
      </c>
      <c r="D65" s="2">
        <v>1</v>
      </c>
      <c r="E65" s="2">
        <v>3</v>
      </c>
      <c r="F65" s="2">
        <v>21</v>
      </c>
      <c r="G65" s="2">
        <v>21</v>
      </c>
      <c r="H65" s="2">
        <v>23</v>
      </c>
      <c r="I65" s="2">
        <v>11</v>
      </c>
      <c r="J65" s="2">
        <v>13</v>
      </c>
      <c r="K65" s="2">
        <v>13</v>
      </c>
      <c r="L65" s="2">
        <v>211</v>
      </c>
      <c r="M65" s="2">
        <v>213</v>
      </c>
      <c r="N65" s="2">
        <v>113</v>
      </c>
      <c r="O65" s="2">
        <v>2113</v>
      </c>
      <c r="P65" s="10">
        <v>46.3</v>
      </c>
      <c r="Q65" s="15">
        <v>1.4999999999999999E-2</v>
      </c>
      <c r="R65" s="16">
        <v>72</v>
      </c>
      <c r="S65" s="2">
        <v>62.4</v>
      </c>
      <c r="T65" s="8">
        <v>9.5</v>
      </c>
      <c r="U65" s="8">
        <v>2.2400000000000002</v>
      </c>
      <c r="V65" s="8">
        <v>11.74</v>
      </c>
      <c r="W65" s="8">
        <v>4.09</v>
      </c>
      <c r="X65" s="8">
        <v>13</v>
      </c>
      <c r="Y65" s="8">
        <v>0</v>
      </c>
      <c r="Z65" s="17">
        <v>2E-3</v>
      </c>
      <c r="AA65" s="17">
        <v>0.03</v>
      </c>
      <c r="AB65" s="17">
        <f t="shared" si="0"/>
        <v>3.2000000000000001E-2</v>
      </c>
      <c r="AC65" s="17">
        <f t="shared" si="2"/>
        <v>6.6666666666666666E-2</v>
      </c>
      <c r="AD65" s="2">
        <v>1E-3</v>
      </c>
      <c r="AE65" s="2">
        <v>2E-3</v>
      </c>
      <c r="AF65" s="2">
        <f t="shared" si="9"/>
        <v>3.0000000000000001E-3</v>
      </c>
      <c r="AG65" s="2">
        <f t="shared" si="10"/>
        <v>0.5</v>
      </c>
      <c r="AH65" s="2"/>
    </row>
    <row r="66" spans="1:34">
      <c r="A66" s="2">
        <v>1</v>
      </c>
      <c r="B66" s="2">
        <v>2</v>
      </c>
      <c r="C66" s="2">
        <v>1</v>
      </c>
      <c r="D66" s="2">
        <v>2</v>
      </c>
      <c r="E66" s="2">
        <v>1</v>
      </c>
      <c r="F66" s="2">
        <v>21</v>
      </c>
      <c r="G66" s="2">
        <v>22</v>
      </c>
      <c r="H66" s="2">
        <v>21</v>
      </c>
      <c r="I66" s="2">
        <v>12</v>
      </c>
      <c r="J66" s="2">
        <v>11</v>
      </c>
      <c r="K66" s="2">
        <v>21</v>
      </c>
      <c r="L66" s="2">
        <v>212</v>
      </c>
      <c r="M66" s="2">
        <v>211</v>
      </c>
      <c r="N66" s="2">
        <v>121</v>
      </c>
      <c r="O66" s="2">
        <v>2121</v>
      </c>
      <c r="P66" s="10">
        <v>44.5</v>
      </c>
      <c r="Q66" s="15">
        <v>1.5151515151515152E-2</v>
      </c>
      <c r="R66" s="16">
        <v>72.3</v>
      </c>
      <c r="S66" s="2">
        <v>66</v>
      </c>
      <c r="T66" s="8">
        <v>4.666666666666667</v>
      </c>
      <c r="U66" s="8">
        <v>1.1299999999999999</v>
      </c>
      <c r="V66" s="8">
        <v>5.7966666666666669</v>
      </c>
      <c r="W66" s="8">
        <v>4.1297935103244843</v>
      </c>
      <c r="X66" s="8">
        <v>11</v>
      </c>
      <c r="Y66" s="8">
        <v>0</v>
      </c>
      <c r="Z66" s="17">
        <v>2E-3</v>
      </c>
      <c r="AA66" s="17">
        <v>0.01</v>
      </c>
      <c r="AB66" s="17">
        <v>3.3000000000000002E-2</v>
      </c>
      <c r="AC66" s="17">
        <f t="shared" si="2"/>
        <v>0.2</v>
      </c>
      <c r="AD66" s="2">
        <v>1E-3</v>
      </c>
      <c r="AE66" s="2">
        <v>3.0000000000000001E-3</v>
      </c>
      <c r="AF66" s="2">
        <f t="shared" si="9"/>
        <v>4.0000000000000001E-3</v>
      </c>
      <c r="AG66" s="2">
        <f t="shared" si="10"/>
        <v>0.33333333333333331</v>
      </c>
      <c r="AH66" s="2"/>
    </row>
    <row r="67" spans="1:34">
      <c r="A67" s="2">
        <v>2</v>
      </c>
      <c r="B67" s="2">
        <v>2</v>
      </c>
      <c r="C67" s="2">
        <v>1</v>
      </c>
      <c r="D67" s="2">
        <v>2</v>
      </c>
      <c r="E67" s="2">
        <v>1</v>
      </c>
      <c r="F67" s="2">
        <v>21</v>
      </c>
      <c r="G67" s="2">
        <v>22</v>
      </c>
      <c r="H67" s="2">
        <v>21</v>
      </c>
      <c r="I67" s="2">
        <v>12</v>
      </c>
      <c r="J67" s="2">
        <v>11</v>
      </c>
      <c r="K67" s="2">
        <v>21</v>
      </c>
      <c r="L67" s="2">
        <v>212</v>
      </c>
      <c r="M67" s="2">
        <v>211</v>
      </c>
      <c r="N67" s="2">
        <v>121</v>
      </c>
      <c r="O67" s="2">
        <v>2121</v>
      </c>
      <c r="P67" s="10">
        <v>43.876021885248946</v>
      </c>
      <c r="Q67" s="15">
        <v>1.4E-2</v>
      </c>
      <c r="R67" s="16">
        <v>72</v>
      </c>
      <c r="S67" s="2">
        <v>62.4</v>
      </c>
      <c r="T67" s="8">
        <v>4.5</v>
      </c>
      <c r="U67" s="8">
        <v>1.1000000000000001</v>
      </c>
      <c r="V67" s="8">
        <v>5.6</v>
      </c>
      <c r="W67" s="8">
        <v>4.0909090909090908</v>
      </c>
      <c r="X67" s="8">
        <v>9</v>
      </c>
      <c r="Y67" s="8">
        <v>0</v>
      </c>
      <c r="Z67" s="17">
        <v>2E-3</v>
      </c>
      <c r="AA67" s="17">
        <v>0.02</v>
      </c>
      <c r="AB67" s="17">
        <f t="shared" si="0"/>
        <v>2.1999999999999999E-2</v>
      </c>
      <c r="AC67" s="17">
        <v>0.21</v>
      </c>
      <c r="AD67" s="2">
        <v>1E-3</v>
      </c>
      <c r="AE67" s="2">
        <v>3.0000000000000001E-3</v>
      </c>
      <c r="AF67" s="2">
        <f t="shared" si="9"/>
        <v>4.0000000000000001E-3</v>
      </c>
      <c r="AG67" s="2">
        <f t="shared" si="10"/>
        <v>0.33333333333333331</v>
      </c>
      <c r="AH67" s="2"/>
    </row>
    <row r="68" spans="1:34">
      <c r="A68" s="2">
        <v>3</v>
      </c>
      <c r="B68" s="2">
        <v>2</v>
      </c>
      <c r="C68" s="2">
        <v>1</v>
      </c>
      <c r="D68" s="2">
        <v>2</v>
      </c>
      <c r="E68" s="2">
        <v>1</v>
      </c>
      <c r="F68" s="2">
        <v>21</v>
      </c>
      <c r="G68" s="2">
        <v>22</v>
      </c>
      <c r="H68" s="2">
        <v>21</v>
      </c>
      <c r="I68" s="2">
        <v>12</v>
      </c>
      <c r="J68" s="2">
        <v>11</v>
      </c>
      <c r="K68" s="2">
        <v>21</v>
      </c>
      <c r="L68" s="2">
        <v>212</v>
      </c>
      <c r="M68" s="2">
        <v>211</v>
      </c>
      <c r="N68" s="2">
        <v>121</v>
      </c>
      <c r="O68" s="2">
        <v>2121</v>
      </c>
      <c r="P68" s="10">
        <v>46.169627421464881</v>
      </c>
      <c r="Q68" s="15">
        <v>1.3157894736842105E-2</v>
      </c>
      <c r="R68" s="16">
        <v>72.599999999999994</v>
      </c>
      <c r="S68" s="2">
        <v>64.2</v>
      </c>
      <c r="T68" s="8">
        <v>4.58</v>
      </c>
      <c r="U68" s="8">
        <v>1.1499999999999999</v>
      </c>
      <c r="V68" s="8">
        <v>5.73</v>
      </c>
      <c r="W68" s="8">
        <v>4.1100000000000003</v>
      </c>
      <c r="X68" s="8">
        <v>10</v>
      </c>
      <c r="Y68" s="8">
        <v>0</v>
      </c>
      <c r="Z68" s="17">
        <v>2E-3</v>
      </c>
      <c r="AA68" s="17">
        <v>0.01</v>
      </c>
      <c r="AB68" s="17">
        <v>2.3E-2</v>
      </c>
      <c r="AC68" s="17">
        <f t="shared" si="2"/>
        <v>0.2</v>
      </c>
      <c r="AD68" s="2">
        <v>1E-3</v>
      </c>
      <c r="AE68" s="2">
        <v>3.0000000000000001E-3</v>
      </c>
      <c r="AF68" s="2">
        <f t="shared" si="9"/>
        <v>4.0000000000000001E-3</v>
      </c>
      <c r="AG68" s="2">
        <f t="shared" si="10"/>
        <v>0.33333333333333331</v>
      </c>
      <c r="AH68" s="2"/>
    </row>
    <row r="69" spans="1:34">
      <c r="A69" s="2">
        <v>1</v>
      </c>
      <c r="B69" s="2">
        <v>2</v>
      </c>
      <c r="C69" s="2">
        <v>1</v>
      </c>
      <c r="D69" s="2">
        <v>2</v>
      </c>
      <c r="E69" s="2">
        <v>2</v>
      </c>
      <c r="F69" s="2">
        <v>21</v>
      </c>
      <c r="G69" s="2">
        <v>22</v>
      </c>
      <c r="H69" s="2">
        <v>22</v>
      </c>
      <c r="I69" s="2">
        <v>12</v>
      </c>
      <c r="J69" s="2">
        <v>12</v>
      </c>
      <c r="K69" s="2">
        <v>22</v>
      </c>
      <c r="L69" s="2">
        <v>212</v>
      </c>
      <c r="M69" s="2">
        <v>212</v>
      </c>
      <c r="N69" s="2">
        <v>122</v>
      </c>
      <c r="O69" s="2">
        <v>2122</v>
      </c>
      <c r="P69" s="10">
        <v>41.575025476436231</v>
      </c>
      <c r="Q69" s="15">
        <v>1.4999999999999999E-2</v>
      </c>
      <c r="R69" s="16">
        <v>57.92</v>
      </c>
      <c r="S69" s="2">
        <v>67</v>
      </c>
      <c r="T69" s="8">
        <v>3.98</v>
      </c>
      <c r="U69" s="8">
        <v>1.25</v>
      </c>
      <c r="V69" s="8">
        <v>5.23</v>
      </c>
      <c r="W69" s="8">
        <v>3.1840000000000002</v>
      </c>
      <c r="X69" s="8">
        <v>18</v>
      </c>
      <c r="Y69" s="8">
        <v>0</v>
      </c>
      <c r="Z69" s="17">
        <v>2E-3</v>
      </c>
      <c r="AA69" s="17">
        <v>0.02</v>
      </c>
      <c r="AB69" s="17">
        <f t="shared" ref="AB69:AB109" si="11">Z69+AA69</f>
        <v>2.1999999999999999E-2</v>
      </c>
      <c r="AC69" s="17">
        <v>6.7000000000000004E-2</v>
      </c>
      <c r="AD69" s="2">
        <v>1E-3</v>
      </c>
      <c r="AE69" s="2">
        <v>3.0000000000000001E-3</v>
      </c>
      <c r="AF69" s="2">
        <f t="shared" si="9"/>
        <v>4.0000000000000001E-3</v>
      </c>
      <c r="AG69" s="2">
        <f t="shared" si="10"/>
        <v>0.33333333333333331</v>
      </c>
      <c r="AH69" s="2"/>
    </row>
    <row r="70" spans="1:34">
      <c r="A70" s="2">
        <v>2</v>
      </c>
      <c r="B70" s="2">
        <v>2</v>
      </c>
      <c r="C70" s="2">
        <v>1</v>
      </c>
      <c r="D70" s="2">
        <v>2</v>
      </c>
      <c r="E70" s="2">
        <v>2</v>
      </c>
      <c r="F70" s="2">
        <v>21</v>
      </c>
      <c r="G70" s="2">
        <v>22</v>
      </c>
      <c r="H70" s="2">
        <v>22</v>
      </c>
      <c r="I70" s="2">
        <v>12</v>
      </c>
      <c r="J70" s="2">
        <v>12</v>
      </c>
      <c r="K70" s="2">
        <v>22</v>
      </c>
      <c r="L70" s="2">
        <v>212</v>
      </c>
      <c r="M70" s="2">
        <v>212</v>
      </c>
      <c r="N70" s="2">
        <v>122</v>
      </c>
      <c r="O70" s="2">
        <v>2122</v>
      </c>
      <c r="P70" s="10">
        <v>40.4</v>
      </c>
      <c r="Q70" s="15">
        <v>1.5151515151515152E-2</v>
      </c>
      <c r="R70" s="16">
        <v>32.56</v>
      </c>
      <c r="S70" s="2">
        <v>66</v>
      </c>
      <c r="T70" s="8">
        <v>3.99</v>
      </c>
      <c r="U70" s="8">
        <v>1.2</v>
      </c>
      <c r="V70" s="8">
        <v>5.19</v>
      </c>
      <c r="W70" s="8">
        <v>3.16</v>
      </c>
      <c r="X70" s="8">
        <v>16</v>
      </c>
      <c r="Y70" s="8">
        <v>0</v>
      </c>
      <c r="Z70" s="17">
        <v>2E-3</v>
      </c>
      <c r="AA70" s="17">
        <v>0.03</v>
      </c>
      <c r="AB70" s="17">
        <f t="shared" si="11"/>
        <v>3.2000000000000001E-2</v>
      </c>
      <c r="AC70" s="17">
        <f t="shared" ref="AC70:AC109" si="12">Z70/AA70</f>
        <v>6.6666666666666666E-2</v>
      </c>
      <c r="AD70" s="2">
        <v>1E-3</v>
      </c>
      <c r="AE70" s="2">
        <v>3.0000000000000001E-3</v>
      </c>
      <c r="AF70" s="2">
        <f t="shared" si="9"/>
        <v>4.0000000000000001E-3</v>
      </c>
      <c r="AG70" s="2">
        <f t="shared" si="10"/>
        <v>0.33333333333333331</v>
      </c>
      <c r="AH70" s="2"/>
    </row>
    <row r="71" spans="1:34">
      <c r="A71" s="2">
        <v>3</v>
      </c>
      <c r="B71" s="2">
        <v>2</v>
      </c>
      <c r="C71" s="2">
        <v>1</v>
      </c>
      <c r="D71" s="2">
        <v>2</v>
      </c>
      <c r="E71" s="2">
        <v>2</v>
      </c>
      <c r="F71" s="2">
        <v>21</v>
      </c>
      <c r="G71" s="2">
        <v>22</v>
      </c>
      <c r="H71" s="2">
        <v>22</v>
      </c>
      <c r="I71" s="2">
        <v>12</v>
      </c>
      <c r="J71" s="2">
        <v>12</v>
      </c>
      <c r="K71" s="2">
        <v>22</v>
      </c>
      <c r="L71" s="2">
        <v>212</v>
      </c>
      <c r="M71" s="2">
        <v>212</v>
      </c>
      <c r="N71" s="2">
        <v>122</v>
      </c>
      <c r="O71" s="2">
        <v>2122</v>
      </c>
      <c r="P71" s="10">
        <v>39.251419280385647</v>
      </c>
      <c r="Q71" s="15">
        <v>1.4705882352941176E-2</v>
      </c>
      <c r="R71" s="16">
        <v>38</v>
      </c>
      <c r="S71" s="2">
        <v>68</v>
      </c>
      <c r="T71" s="8">
        <v>3.87</v>
      </c>
      <c r="U71" s="8">
        <v>1.23</v>
      </c>
      <c r="V71" s="8">
        <v>5.0999999999999996</v>
      </c>
      <c r="W71" s="8">
        <v>3.1463414634146343</v>
      </c>
      <c r="X71" s="8">
        <v>17</v>
      </c>
      <c r="Y71" s="8">
        <v>0</v>
      </c>
      <c r="Z71" s="17">
        <v>2E-3</v>
      </c>
      <c r="AA71" s="17">
        <v>0.03</v>
      </c>
      <c r="AB71" s="17">
        <f t="shared" si="11"/>
        <v>3.2000000000000001E-2</v>
      </c>
      <c r="AC71" s="17">
        <f t="shared" si="12"/>
        <v>6.6666666666666666E-2</v>
      </c>
      <c r="AD71" s="2">
        <v>1E-3</v>
      </c>
      <c r="AE71" s="2">
        <v>4.0000000000000001E-3</v>
      </c>
      <c r="AF71" s="2">
        <f t="shared" si="9"/>
        <v>5.0000000000000001E-3</v>
      </c>
      <c r="AG71" s="2">
        <v>0.34</v>
      </c>
      <c r="AH71" s="2"/>
    </row>
    <row r="72" spans="1:34">
      <c r="A72" s="2">
        <v>1</v>
      </c>
      <c r="B72" s="2">
        <v>2</v>
      </c>
      <c r="C72" s="2">
        <v>1</v>
      </c>
      <c r="D72" s="2">
        <v>2</v>
      </c>
      <c r="E72" s="2">
        <v>3</v>
      </c>
      <c r="F72" s="2">
        <v>21</v>
      </c>
      <c r="G72" s="2">
        <v>22</v>
      </c>
      <c r="H72" s="2">
        <v>23</v>
      </c>
      <c r="I72" s="2">
        <v>12</v>
      </c>
      <c r="J72" s="2">
        <v>13</v>
      </c>
      <c r="K72" s="2">
        <v>23</v>
      </c>
      <c r="L72" s="2">
        <v>212</v>
      </c>
      <c r="M72" s="2">
        <v>213</v>
      </c>
      <c r="N72" s="2">
        <v>123</v>
      </c>
      <c r="O72" s="2">
        <v>2123</v>
      </c>
      <c r="P72" s="10">
        <v>53.3</v>
      </c>
      <c r="Q72" s="15">
        <v>1.016260162601626E-2</v>
      </c>
      <c r="R72" s="16">
        <v>56.88000000000001</v>
      </c>
      <c r="S72" s="2">
        <v>98</v>
      </c>
      <c r="T72" s="8">
        <v>5.666666666666667</v>
      </c>
      <c r="U72" s="8">
        <v>1.17</v>
      </c>
      <c r="V72" s="8">
        <v>6.8366666666666669</v>
      </c>
      <c r="W72" s="8">
        <v>4.8433048433048436</v>
      </c>
      <c r="X72" s="8">
        <v>13</v>
      </c>
      <c r="Y72" s="8">
        <v>0</v>
      </c>
      <c r="Z72" s="17">
        <v>2E-3</v>
      </c>
      <c r="AA72" s="17">
        <v>0.01</v>
      </c>
      <c r="AB72" s="17">
        <v>3.3000000000000002E-2</v>
      </c>
      <c r="AC72" s="17">
        <v>0.1</v>
      </c>
      <c r="AD72" s="2">
        <v>1E-3</v>
      </c>
      <c r="AE72" s="2">
        <v>3.0000000000000001E-3</v>
      </c>
      <c r="AF72" s="2">
        <f t="shared" si="9"/>
        <v>4.0000000000000001E-3</v>
      </c>
      <c r="AG72" s="2">
        <f t="shared" si="10"/>
        <v>0.33333333333333331</v>
      </c>
      <c r="AH72" s="2"/>
    </row>
    <row r="73" spans="1:34">
      <c r="A73" s="2">
        <v>2</v>
      </c>
      <c r="B73" s="2">
        <v>2</v>
      </c>
      <c r="C73" s="2">
        <v>1</v>
      </c>
      <c r="D73" s="2">
        <v>2</v>
      </c>
      <c r="E73" s="2">
        <v>3</v>
      </c>
      <c r="F73" s="2">
        <v>21</v>
      </c>
      <c r="G73" s="2">
        <v>22</v>
      </c>
      <c r="H73" s="2">
        <v>23</v>
      </c>
      <c r="I73" s="2">
        <v>12</v>
      </c>
      <c r="J73" s="2">
        <v>13</v>
      </c>
      <c r="K73" s="2">
        <v>23</v>
      </c>
      <c r="L73" s="2">
        <v>212</v>
      </c>
      <c r="M73" s="2">
        <v>213</v>
      </c>
      <c r="N73" s="2">
        <v>123</v>
      </c>
      <c r="O73" s="2">
        <v>2123</v>
      </c>
      <c r="P73" s="10">
        <v>53.157050713468216</v>
      </c>
      <c r="Q73" s="15">
        <v>1.0416666666666666E-2</v>
      </c>
      <c r="R73" s="16">
        <v>57.86</v>
      </c>
      <c r="S73" s="2">
        <v>96</v>
      </c>
      <c r="T73" s="8">
        <v>5.59</v>
      </c>
      <c r="U73" s="8">
        <v>1.2</v>
      </c>
      <c r="V73" s="8">
        <v>6.79</v>
      </c>
      <c r="W73" s="8">
        <v>4.8600000000000003</v>
      </c>
      <c r="X73" s="8">
        <v>12</v>
      </c>
      <c r="Y73" s="8">
        <v>0</v>
      </c>
      <c r="Z73" s="17">
        <v>2E-3</v>
      </c>
      <c r="AA73" s="17">
        <v>0.02</v>
      </c>
      <c r="AB73" s="17">
        <f t="shared" si="11"/>
        <v>2.1999999999999999E-2</v>
      </c>
      <c r="AC73" s="17">
        <f t="shared" si="12"/>
        <v>0.1</v>
      </c>
      <c r="AD73" s="2">
        <v>1E-3</v>
      </c>
      <c r="AE73" s="2">
        <v>3.0000000000000001E-3</v>
      </c>
      <c r="AF73" s="2">
        <f t="shared" si="9"/>
        <v>4.0000000000000001E-3</v>
      </c>
      <c r="AG73" s="2">
        <f t="shared" si="10"/>
        <v>0.33333333333333331</v>
      </c>
      <c r="AH73" s="2"/>
    </row>
    <row r="74" spans="1:34">
      <c r="A74" s="2">
        <v>3</v>
      </c>
      <c r="B74" s="2">
        <v>2</v>
      </c>
      <c r="C74" s="2">
        <v>1</v>
      </c>
      <c r="D74" s="2">
        <v>2</v>
      </c>
      <c r="E74" s="2">
        <v>3</v>
      </c>
      <c r="F74" s="2">
        <v>21</v>
      </c>
      <c r="G74" s="2">
        <v>22</v>
      </c>
      <c r="H74" s="2">
        <v>23</v>
      </c>
      <c r="I74" s="2">
        <v>12</v>
      </c>
      <c r="J74" s="2">
        <v>13</v>
      </c>
      <c r="K74" s="2">
        <v>23</v>
      </c>
      <c r="L74" s="2">
        <v>212</v>
      </c>
      <c r="M74" s="2">
        <v>213</v>
      </c>
      <c r="N74" s="2">
        <v>123</v>
      </c>
      <c r="O74" s="2">
        <v>2123</v>
      </c>
      <c r="P74" s="10">
        <v>51.2</v>
      </c>
      <c r="Q74" s="15">
        <v>0.01</v>
      </c>
      <c r="R74" s="16">
        <v>58.83428571428572</v>
      </c>
      <c r="S74" s="2">
        <v>97</v>
      </c>
      <c r="T74" s="8">
        <v>5.52</v>
      </c>
      <c r="U74" s="8">
        <v>1.1299999999999999</v>
      </c>
      <c r="V74" s="8">
        <v>6.6499999999999995</v>
      </c>
      <c r="W74" s="8">
        <v>4.8849557522123899</v>
      </c>
      <c r="X74" s="8">
        <v>12</v>
      </c>
      <c r="Y74" s="8">
        <v>0</v>
      </c>
      <c r="Z74" s="17">
        <v>2E-3</v>
      </c>
      <c r="AA74" s="17">
        <v>0.02</v>
      </c>
      <c r="AB74" s="17">
        <f t="shared" si="11"/>
        <v>2.1999999999999999E-2</v>
      </c>
      <c r="AC74" s="17">
        <f t="shared" si="12"/>
        <v>0.1</v>
      </c>
      <c r="AD74" s="2">
        <v>1E-3</v>
      </c>
      <c r="AE74" s="2">
        <v>3.0000000000000001E-3</v>
      </c>
      <c r="AF74" s="2">
        <f t="shared" si="9"/>
        <v>4.0000000000000001E-3</v>
      </c>
      <c r="AG74" s="2">
        <f t="shared" si="10"/>
        <v>0.33333333333333331</v>
      </c>
      <c r="AH74" s="2"/>
    </row>
    <row r="75" spans="1:34">
      <c r="A75" s="2">
        <v>1</v>
      </c>
      <c r="B75" s="2">
        <v>2</v>
      </c>
      <c r="C75" s="2">
        <v>2</v>
      </c>
      <c r="D75" s="2">
        <v>1</v>
      </c>
      <c r="E75" s="2">
        <v>1</v>
      </c>
      <c r="F75" s="2">
        <v>22</v>
      </c>
      <c r="G75" s="2">
        <v>21</v>
      </c>
      <c r="H75" s="2">
        <v>21</v>
      </c>
      <c r="I75" s="2">
        <v>21</v>
      </c>
      <c r="J75" s="2">
        <v>21</v>
      </c>
      <c r="K75" s="2">
        <v>11</v>
      </c>
      <c r="L75" s="2">
        <v>221</v>
      </c>
      <c r="M75" s="2">
        <v>221</v>
      </c>
      <c r="N75" s="2">
        <v>211</v>
      </c>
      <c r="O75" s="2">
        <v>2211</v>
      </c>
      <c r="P75" s="10">
        <v>43.7</v>
      </c>
      <c r="Q75" s="15">
        <v>1.2195121951219513E-2</v>
      </c>
      <c r="R75" s="16">
        <v>53.800000000000011</v>
      </c>
      <c r="S75" s="2">
        <v>82</v>
      </c>
      <c r="T75" s="8">
        <v>5.666666666666667</v>
      </c>
      <c r="U75" s="8">
        <v>1.17</v>
      </c>
      <c r="V75" s="8">
        <v>6.8366666666666669</v>
      </c>
      <c r="W75" s="8">
        <v>4.8433048433048436</v>
      </c>
      <c r="X75" s="8">
        <v>14</v>
      </c>
      <c r="Y75" s="8">
        <v>0</v>
      </c>
      <c r="Z75" s="17">
        <v>3.0000000000000001E-3</v>
      </c>
      <c r="AA75" s="17">
        <v>0.03</v>
      </c>
      <c r="AB75" s="17">
        <v>2.1999999999999999E-2</v>
      </c>
      <c r="AC75" s="17">
        <f t="shared" si="12"/>
        <v>0.1</v>
      </c>
      <c r="AD75" s="2">
        <v>1E-3</v>
      </c>
      <c r="AE75" s="2">
        <v>2E-3</v>
      </c>
      <c r="AF75" s="2">
        <f t="shared" si="9"/>
        <v>3.0000000000000001E-3</v>
      </c>
      <c r="AG75" s="2">
        <f t="shared" si="10"/>
        <v>0.5</v>
      </c>
      <c r="AH75" s="2"/>
    </row>
    <row r="76" spans="1:34">
      <c r="A76" s="2">
        <v>2</v>
      </c>
      <c r="B76" s="2">
        <v>2</v>
      </c>
      <c r="C76" s="2">
        <v>2</v>
      </c>
      <c r="D76" s="2">
        <v>1</v>
      </c>
      <c r="E76" s="2">
        <v>1</v>
      </c>
      <c r="F76" s="2">
        <v>22</v>
      </c>
      <c r="G76" s="2">
        <v>21</v>
      </c>
      <c r="H76" s="2">
        <v>21</v>
      </c>
      <c r="I76" s="2">
        <v>21</v>
      </c>
      <c r="J76" s="2">
        <v>21</v>
      </c>
      <c r="K76" s="2">
        <v>11</v>
      </c>
      <c r="L76" s="2">
        <v>221</v>
      </c>
      <c r="M76" s="2">
        <v>221</v>
      </c>
      <c r="N76" s="2">
        <v>211</v>
      </c>
      <c r="O76" s="2">
        <v>2211</v>
      </c>
      <c r="P76" s="10">
        <v>43.876021885248946</v>
      </c>
      <c r="Q76" s="15">
        <v>1.1904761904761904E-2</v>
      </c>
      <c r="R76" s="16">
        <v>52.800000000000004</v>
      </c>
      <c r="S76" s="2">
        <v>84</v>
      </c>
      <c r="T76" s="8">
        <v>5.7</v>
      </c>
      <c r="U76" s="8">
        <v>1.1399999999999999</v>
      </c>
      <c r="V76" s="8">
        <v>6.84</v>
      </c>
      <c r="W76" s="8">
        <v>4.78</v>
      </c>
      <c r="X76" s="8">
        <v>13</v>
      </c>
      <c r="Y76" s="8">
        <v>0</v>
      </c>
      <c r="Z76" s="17">
        <v>2E-3</v>
      </c>
      <c r="AA76" s="17">
        <v>0.02</v>
      </c>
      <c r="AB76" s="17">
        <f t="shared" si="11"/>
        <v>2.1999999999999999E-2</v>
      </c>
      <c r="AC76" s="17">
        <f t="shared" si="12"/>
        <v>0.1</v>
      </c>
      <c r="AD76" s="2">
        <v>1E-3</v>
      </c>
      <c r="AE76" s="2">
        <v>2E-3</v>
      </c>
      <c r="AF76" s="2">
        <f t="shared" si="9"/>
        <v>3.0000000000000001E-3</v>
      </c>
      <c r="AG76" s="2">
        <f t="shared" si="10"/>
        <v>0.5</v>
      </c>
      <c r="AH76" s="2"/>
    </row>
    <row r="77" spans="1:34">
      <c r="A77" s="2">
        <v>3</v>
      </c>
      <c r="B77" s="2">
        <v>2</v>
      </c>
      <c r="C77" s="2">
        <v>2</v>
      </c>
      <c r="D77" s="2">
        <v>1</v>
      </c>
      <c r="E77" s="2">
        <v>1</v>
      </c>
      <c r="F77" s="2">
        <v>22</v>
      </c>
      <c r="G77" s="2">
        <v>21</v>
      </c>
      <c r="H77" s="2">
        <v>21</v>
      </c>
      <c r="I77" s="2">
        <v>21</v>
      </c>
      <c r="J77" s="2">
        <v>21</v>
      </c>
      <c r="K77" s="2">
        <v>11</v>
      </c>
      <c r="L77" s="2">
        <v>221</v>
      </c>
      <c r="M77" s="2">
        <v>221</v>
      </c>
      <c r="N77" s="2">
        <v>211</v>
      </c>
      <c r="O77" s="2">
        <v>2211</v>
      </c>
      <c r="P77" s="10">
        <v>43.5</v>
      </c>
      <c r="Q77" s="15">
        <v>1.2E-2</v>
      </c>
      <c r="R77" s="16">
        <v>52.8</v>
      </c>
      <c r="S77" s="2">
        <v>83</v>
      </c>
      <c r="T77" s="8">
        <v>5.68</v>
      </c>
      <c r="U77" s="8">
        <v>1.2</v>
      </c>
      <c r="V77" s="8">
        <v>6.88</v>
      </c>
      <c r="W77" s="8">
        <v>4.7333333333333334</v>
      </c>
      <c r="X77" s="8">
        <v>12</v>
      </c>
      <c r="Y77" s="8">
        <v>0</v>
      </c>
      <c r="Z77" s="17">
        <v>2E-3</v>
      </c>
      <c r="AA77" s="17">
        <v>0.02</v>
      </c>
      <c r="AB77" s="17">
        <f t="shared" si="11"/>
        <v>2.1999999999999999E-2</v>
      </c>
      <c r="AC77" s="17">
        <f t="shared" si="12"/>
        <v>0.1</v>
      </c>
      <c r="AD77" s="2">
        <v>1E-3</v>
      </c>
      <c r="AE77" s="2">
        <v>3.0000000000000001E-3</v>
      </c>
      <c r="AF77" s="2">
        <f t="shared" si="9"/>
        <v>4.0000000000000001E-3</v>
      </c>
      <c r="AG77" s="2">
        <v>0.44</v>
      </c>
      <c r="AH77" s="2"/>
    </row>
    <row r="78" spans="1:34">
      <c r="A78" s="2">
        <v>1</v>
      </c>
      <c r="B78" s="2">
        <v>2</v>
      </c>
      <c r="C78" s="2">
        <v>2</v>
      </c>
      <c r="D78" s="2">
        <v>1</v>
      </c>
      <c r="E78" s="2">
        <v>2</v>
      </c>
      <c r="F78" s="2">
        <v>22</v>
      </c>
      <c r="G78" s="2">
        <v>21</v>
      </c>
      <c r="H78" s="2">
        <v>22</v>
      </c>
      <c r="I78" s="2">
        <v>21</v>
      </c>
      <c r="J78" s="2">
        <v>22</v>
      </c>
      <c r="K78" s="2">
        <v>12</v>
      </c>
      <c r="L78" s="2">
        <v>221</v>
      </c>
      <c r="M78" s="2">
        <v>222</v>
      </c>
      <c r="N78" s="2">
        <v>212</v>
      </c>
      <c r="O78" s="2">
        <v>2212</v>
      </c>
      <c r="P78" s="10">
        <v>42.5</v>
      </c>
      <c r="Q78" s="15">
        <v>1.4E-2</v>
      </c>
      <c r="R78" s="16">
        <v>59.680000000000007</v>
      </c>
      <c r="S78" s="2">
        <v>71</v>
      </c>
      <c r="T78" s="8">
        <v>6.47</v>
      </c>
      <c r="U78" s="8">
        <v>2.2000000000000002</v>
      </c>
      <c r="V78" s="8">
        <v>8.67</v>
      </c>
      <c r="W78" s="8">
        <v>2.9409090909090905</v>
      </c>
      <c r="X78" s="8">
        <v>12</v>
      </c>
      <c r="Y78" s="8">
        <v>0</v>
      </c>
      <c r="Z78" s="17">
        <v>2E-3</v>
      </c>
      <c r="AA78" s="17">
        <v>0.03</v>
      </c>
      <c r="AB78" s="17">
        <f t="shared" si="11"/>
        <v>3.2000000000000001E-2</v>
      </c>
      <c r="AC78" s="17">
        <f t="shared" si="12"/>
        <v>6.6666666666666666E-2</v>
      </c>
      <c r="AD78" s="2">
        <v>1E-3</v>
      </c>
      <c r="AE78" s="2">
        <v>2E-3</v>
      </c>
      <c r="AF78" s="2">
        <f t="shared" si="9"/>
        <v>3.0000000000000001E-3</v>
      </c>
      <c r="AG78" s="2">
        <f t="shared" si="10"/>
        <v>0.5</v>
      </c>
      <c r="AH78" s="2"/>
    </row>
    <row r="79" spans="1:34">
      <c r="A79" s="2">
        <v>2</v>
      </c>
      <c r="B79" s="2">
        <v>2</v>
      </c>
      <c r="C79" s="2">
        <v>2</v>
      </c>
      <c r="D79" s="2">
        <v>1</v>
      </c>
      <c r="E79" s="2">
        <v>2</v>
      </c>
      <c r="F79" s="2">
        <v>22</v>
      </c>
      <c r="G79" s="2">
        <v>21</v>
      </c>
      <c r="H79" s="2">
        <v>22</v>
      </c>
      <c r="I79" s="2">
        <v>21</v>
      </c>
      <c r="J79" s="2">
        <v>22</v>
      </c>
      <c r="K79" s="2">
        <v>12</v>
      </c>
      <c r="L79" s="2">
        <v>221</v>
      </c>
      <c r="M79" s="2">
        <v>222</v>
      </c>
      <c r="N79" s="2">
        <v>212</v>
      </c>
      <c r="O79" s="2">
        <v>2212</v>
      </c>
      <c r="P79" s="10">
        <v>46.169627421464881</v>
      </c>
      <c r="Q79" s="15">
        <v>1.4367816091954025E-2</v>
      </c>
      <c r="R79" s="16">
        <v>59.84</v>
      </c>
      <c r="S79" s="2">
        <v>70</v>
      </c>
      <c r="T79" s="8">
        <v>6.42</v>
      </c>
      <c r="U79" s="8">
        <v>2.2999999999999998</v>
      </c>
      <c r="V79" s="8">
        <v>8.7199999999999989</v>
      </c>
      <c r="W79" s="8">
        <v>2.7913043478260873</v>
      </c>
      <c r="X79" s="8">
        <v>11</v>
      </c>
      <c r="Y79" s="8">
        <v>0</v>
      </c>
      <c r="Z79" s="17">
        <v>2E-3</v>
      </c>
      <c r="AA79" s="17">
        <v>0.03</v>
      </c>
      <c r="AB79" s="17">
        <f t="shared" si="11"/>
        <v>3.2000000000000001E-2</v>
      </c>
      <c r="AC79" s="17">
        <f t="shared" si="12"/>
        <v>6.6666666666666666E-2</v>
      </c>
      <c r="AD79" s="2">
        <v>1E-3</v>
      </c>
      <c r="AE79" s="2">
        <v>2E-3</v>
      </c>
      <c r="AF79" s="2">
        <f t="shared" si="9"/>
        <v>3.0000000000000001E-3</v>
      </c>
      <c r="AG79" s="2">
        <f t="shared" si="10"/>
        <v>0.5</v>
      </c>
      <c r="AH79" s="2"/>
    </row>
    <row r="80" spans="1:34">
      <c r="A80" s="2">
        <v>3</v>
      </c>
      <c r="B80" s="2">
        <v>2</v>
      </c>
      <c r="C80" s="2">
        <v>2</v>
      </c>
      <c r="D80" s="2">
        <v>1</v>
      </c>
      <c r="E80" s="2">
        <v>2</v>
      </c>
      <c r="F80" s="2">
        <v>22</v>
      </c>
      <c r="G80" s="2">
        <v>21</v>
      </c>
      <c r="H80" s="2">
        <v>22</v>
      </c>
      <c r="I80" s="2">
        <v>21</v>
      </c>
      <c r="J80" s="2">
        <v>22</v>
      </c>
      <c r="K80" s="2">
        <v>12</v>
      </c>
      <c r="L80" s="2">
        <v>221</v>
      </c>
      <c r="M80" s="2">
        <v>222</v>
      </c>
      <c r="N80" s="2">
        <v>212</v>
      </c>
      <c r="O80" s="2">
        <v>2212</v>
      </c>
      <c r="P80" s="10">
        <v>43.876021885248946</v>
      </c>
      <c r="Q80" s="15">
        <v>1.3888888888888888E-2</v>
      </c>
      <c r="R80" s="16">
        <v>60</v>
      </c>
      <c r="S80" s="2">
        <v>72</v>
      </c>
      <c r="T80" s="8">
        <v>6.51</v>
      </c>
      <c r="U80" s="8">
        <v>2.1</v>
      </c>
      <c r="V80" s="8">
        <v>8.61</v>
      </c>
      <c r="W80" s="8">
        <v>2.86</v>
      </c>
      <c r="X80" s="8">
        <v>13</v>
      </c>
      <c r="Y80" s="8">
        <v>0</v>
      </c>
      <c r="Z80" s="17">
        <v>2E-3</v>
      </c>
      <c r="AA80" s="17">
        <v>0.03</v>
      </c>
      <c r="AB80" s="17">
        <f t="shared" si="11"/>
        <v>3.2000000000000001E-2</v>
      </c>
      <c r="AC80" s="17">
        <f t="shared" si="12"/>
        <v>6.6666666666666666E-2</v>
      </c>
      <c r="AD80" s="2">
        <v>1E-3</v>
      </c>
      <c r="AE80" s="2">
        <v>2E-3</v>
      </c>
      <c r="AF80" s="2">
        <f t="shared" si="9"/>
        <v>3.0000000000000001E-3</v>
      </c>
      <c r="AG80" s="2">
        <f t="shared" si="10"/>
        <v>0.5</v>
      </c>
      <c r="AH80" s="2"/>
    </row>
    <row r="81" spans="1:34">
      <c r="A81" s="2">
        <v>1</v>
      </c>
      <c r="B81" s="2">
        <v>2</v>
      </c>
      <c r="C81" s="2">
        <v>2</v>
      </c>
      <c r="D81" s="2">
        <v>1</v>
      </c>
      <c r="E81" s="2">
        <v>3</v>
      </c>
      <c r="F81" s="2">
        <v>22</v>
      </c>
      <c r="G81" s="2">
        <v>21</v>
      </c>
      <c r="H81" s="2">
        <v>23</v>
      </c>
      <c r="I81" s="2">
        <v>21</v>
      </c>
      <c r="J81" s="2">
        <v>23</v>
      </c>
      <c r="K81" s="2">
        <v>13</v>
      </c>
      <c r="L81" s="2">
        <v>221</v>
      </c>
      <c r="M81" s="2">
        <v>223</v>
      </c>
      <c r="N81" s="2">
        <v>213</v>
      </c>
      <c r="O81" s="2">
        <v>2213</v>
      </c>
      <c r="P81" s="10">
        <v>44.4</v>
      </c>
      <c r="Q81" s="15">
        <v>1.1904761904761904E-2</v>
      </c>
      <c r="R81" s="16">
        <v>62</v>
      </c>
      <c r="S81" s="2">
        <v>63</v>
      </c>
      <c r="T81" s="8">
        <v>5.333333333333333</v>
      </c>
      <c r="U81" s="8">
        <v>1.3333333333333333</v>
      </c>
      <c r="V81" s="8">
        <v>6.6666666666666661</v>
      </c>
      <c r="W81" s="8">
        <v>3.92</v>
      </c>
      <c r="X81" s="8">
        <v>11</v>
      </c>
      <c r="Y81" s="8">
        <v>0</v>
      </c>
      <c r="Z81" s="17">
        <v>2E-3</v>
      </c>
      <c r="AA81" s="17">
        <v>0.02</v>
      </c>
      <c r="AB81" s="17">
        <v>3.3000000000000002E-2</v>
      </c>
      <c r="AC81" s="17">
        <v>6.7000000000000004E-2</v>
      </c>
      <c r="AD81" s="2">
        <v>1E-3</v>
      </c>
      <c r="AE81" s="2">
        <v>3.0000000000000001E-3</v>
      </c>
      <c r="AF81" s="2">
        <f t="shared" si="9"/>
        <v>4.0000000000000001E-3</v>
      </c>
      <c r="AG81" s="2">
        <f t="shared" si="10"/>
        <v>0.33333333333333331</v>
      </c>
      <c r="AH81" s="2"/>
    </row>
    <row r="82" spans="1:34">
      <c r="A82" s="2">
        <v>2</v>
      </c>
      <c r="B82" s="2">
        <v>2</v>
      </c>
      <c r="C82" s="2">
        <v>2</v>
      </c>
      <c r="D82" s="2">
        <v>1</v>
      </c>
      <c r="E82" s="2">
        <v>3</v>
      </c>
      <c r="F82" s="2">
        <v>22</v>
      </c>
      <c r="G82" s="2">
        <v>21</v>
      </c>
      <c r="H82" s="2">
        <v>23</v>
      </c>
      <c r="I82" s="2">
        <v>21</v>
      </c>
      <c r="J82" s="2">
        <v>23</v>
      </c>
      <c r="K82" s="2">
        <v>13</v>
      </c>
      <c r="L82" s="2">
        <v>221</v>
      </c>
      <c r="M82" s="2">
        <v>223</v>
      </c>
      <c r="N82" s="2">
        <v>213</v>
      </c>
      <c r="O82" s="2">
        <v>2213</v>
      </c>
      <c r="P82" s="10">
        <v>46.169627421464881</v>
      </c>
      <c r="Q82" s="15">
        <v>1.4E-2</v>
      </c>
      <c r="R82" s="16">
        <v>59.52</v>
      </c>
      <c r="S82" s="2">
        <v>60</v>
      </c>
      <c r="T82" s="8">
        <v>5.41</v>
      </c>
      <c r="U82" s="8">
        <v>1.36</v>
      </c>
      <c r="V82" s="8">
        <v>6.7700000000000005</v>
      </c>
      <c r="W82" s="8">
        <v>3.9779411764705879</v>
      </c>
      <c r="X82" s="8">
        <v>12</v>
      </c>
      <c r="Y82" s="8">
        <v>0</v>
      </c>
      <c r="Z82" s="17">
        <v>2E-3</v>
      </c>
      <c r="AA82" s="17">
        <v>0.03</v>
      </c>
      <c r="AB82" s="17">
        <f t="shared" si="11"/>
        <v>3.2000000000000001E-2</v>
      </c>
      <c r="AC82" s="17">
        <f t="shared" si="12"/>
        <v>6.6666666666666666E-2</v>
      </c>
      <c r="AD82" s="2">
        <v>1E-3</v>
      </c>
      <c r="AE82" s="2">
        <v>2E-3</v>
      </c>
      <c r="AF82" s="2">
        <f t="shared" si="9"/>
        <v>3.0000000000000001E-3</v>
      </c>
      <c r="AG82" s="2">
        <v>0.34</v>
      </c>
      <c r="AH82" s="2"/>
    </row>
    <row r="83" spans="1:34">
      <c r="A83" s="2">
        <v>3</v>
      </c>
      <c r="B83" s="2">
        <v>2</v>
      </c>
      <c r="C83" s="2">
        <v>2</v>
      </c>
      <c r="D83" s="2">
        <v>1</v>
      </c>
      <c r="E83" s="2">
        <v>3</v>
      </c>
      <c r="F83" s="2">
        <v>22</v>
      </c>
      <c r="G83" s="2">
        <v>21</v>
      </c>
      <c r="H83" s="2">
        <v>23</v>
      </c>
      <c r="I83" s="2">
        <v>21</v>
      </c>
      <c r="J83" s="2">
        <v>23</v>
      </c>
      <c r="K83" s="2">
        <v>13</v>
      </c>
      <c r="L83" s="2">
        <v>221</v>
      </c>
      <c r="M83" s="2">
        <v>223</v>
      </c>
      <c r="N83" s="2">
        <v>213</v>
      </c>
      <c r="O83" s="2">
        <v>2213</v>
      </c>
      <c r="P83" s="10">
        <v>42.6</v>
      </c>
      <c r="Q83" s="15">
        <v>1.5151515151515152E-2</v>
      </c>
      <c r="R83" s="16">
        <v>60.76</v>
      </c>
      <c r="S83" s="2">
        <v>66</v>
      </c>
      <c r="T83" s="8">
        <v>5.37</v>
      </c>
      <c r="U83" s="8">
        <v>1.39</v>
      </c>
      <c r="V83" s="8">
        <v>6.76</v>
      </c>
      <c r="W83" s="8">
        <v>3.863309352517986</v>
      </c>
      <c r="X83" s="8">
        <v>11</v>
      </c>
      <c r="Y83" s="8">
        <v>0</v>
      </c>
      <c r="Z83" s="17">
        <v>2E-3</v>
      </c>
      <c r="AA83" s="17">
        <v>0.03</v>
      </c>
      <c r="AB83" s="17">
        <f t="shared" si="11"/>
        <v>3.2000000000000001E-2</v>
      </c>
      <c r="AC83" s="17">
        <f t="shared" si="12"/>
        <v>6.6666666666666666E-2</v>
      </c>
      <c r="AD83" s="2">
        <v>1E-3</v>
      </c>
      <c r="AE83" s="2">
        <v>3.0000000000000001E-3</v>
      </c>
      <c r="AF83" s="2">
        <f t="shared" si="9"/>
        <v>4.0000000000000001E-3</v>
      </c>
      <c r="AG83" s="2">
        <f t="shared" si="10"/>
        <v>0.33333333333333331</v>
      </c>
      <c r="AH83" s="2"/>
    </row>
    <row r="84" spans="1:34">
      <c r="A84" s="2">
        <v>1</v>
      </c>
      <c r="B84" s="2">
        <v>2</v>
      </c>
      <c r="C84" s="2">
        <v>2</v>
      </c>
      <c r="D84" s="2">
        <v>2</v>
      </c>
      <c r="E84" s="2">
        <v>1</v>
      </c>
      <c r="F84" s="2">
        <v>22</v>
      </c>
      <c r="G84" s="2">
        <v>22</v>
      </c>
      <c r="H84" s="2">
        <v>21</v>
      </c>
      <c r="I84" s="2">
        <v>22</v>
      </c>
      <c r="J84" s="2">
        <v>21</v>
      </c>
      <c r="K84" s="2">
        <v>21</v>
      </c>
      <c r="L84" s="2">
        <v>222</v>
      </c>
      <c r="M84" s="2">
        <v>221</v>
      </c>
      <c r="N84" s="2">
        <v>221</v>
      </c>
      <c r="O84" s="2">
        <v>2221</v>
      </c>
      <c r="P84" s="10">
        <v>43.876021885248946</v>
      </c>
      <c r="Q84" s="15">
        <v>1.282051282051282E-2</v>
      </c>
      <c r="R84" s="16">
        <v>72</v>
      </c>
      <c r="S84" s="2">
        <v>78</v>
      </c>
      <c r="T84" s="8">
        <v>5.666666666666667</v>
      </c>
      <c r="U84" s="8">
        <v>3.12</v>
      </c>
      <c r="V84" s="8">
        <v>8.7866666666666671</v>
      </c>
      <c r="W84" s="8">
        <v>1.8162393162393162</v>
      </c>
      <c r="X84" s="8">
        <v>10</v>
      </c>
      <c r="Y84" s="8">
        <v>0</v>
      </c>
      <c r="Z84" s="17">
        <v>2E-3</v>
      </c>
      <c r="AA84" s="17">
        <v>0.03</v>
      </c>
      <c r="AB84" s="17">
        <f t="shared" si="11"/>
        <v>3.2000000000000001E-2</v>
      </c>
      <c r="AC84" s="17">
        <f t="shared" si="12"/>
        <v>6.6666666666666666E-2</v>
      </c>
      <c r="AD84" s="2">
        <v>1E-3</v>
      </c>
      <c r="AE84" s="2">
        <v>3.0000000000000001E-3</v>
      </c>
      <c r="AF84" s="2">
        <f t="shared" si="9"/>
        <v>4.0000000000000001E-3</v>
      </c>
      <c r="AG84" s="2">
        <f t="shared" si="10"/>
        <v>0.33333333333333331</v>
      </c>
      <c r="AH84" s="2"/>
    </row>
    <row r="85" spans="1:34">
      <c r="A85" s="2">
        <v>2</v>
      </c>
      <c r="B85" s="2">
        <v>2</v>
      </c>
      <c r="C85" s="2">
        <v>2</v>
      </c>
      <c r="D85" s="2">
        <v>2</v>
      </c>
      <c r="E85" s="2">
        <v>1</v>
      </c>
      <c r="F85" s="2">
        <v>22</v>
      </c>
      <c r="G85" s="2">
        <v>22</v>
      </c>
      <c r="H85" s="2">
        <v>21</v>
      </c>
      <c r="I85" s="2">
        <v>22</v>
      </c>
      <c r="J85" s="2">
        <v>21</v>
      </c>
      <c r="K85" s="2">
        <v>21</v>
      </c>
      <c r="L85" s="2">
        <v>222</v>
      </c>
      <c r="M85" s="2">
        <v>221</v>
      </c>
      <c r="N85" s="2">
        <v>221</v>
      </c>
      <c r="O85" s="2">
        <v>2221</v>
      </c>
      <c r="P85" s="10">
        <v>41.575025476436231</v>
      </c>
      <c r="Q85" s="15">
        <v>1.2999999999999999E-2</v>
      </c>
      <c r="R85" s="16">
        <v>76.2</v>
      </c>
      <c r="S85" s="2">
        <v>77.400000000000006</v>
      </c>
      <c r="T85" s="8">
        <v>5.6</v>
      </c>
      <c r="U85" s="8">
        <v>3.14</v>
      </c>
      <c r="V85" s="8">
        <v>8.74</v>
      </c>
      <c r="W85" s="8">
        <v>1.81</v>
      </c>
      <c r="X85" s="8">
        <v>10</v>
      </c>
      <c r="Y85" s="8">
        <v>0</v>
      </c>
      <c r="Z85" s="17">
        <v>2E-3</v>
      </c>
      <c r="AA85" s="17">
        <v>0.03</v>
      </c>
      <c r="AB85" s="17">
        <f t="shared" si="11"/>
        <v>3.2000000000000001E-2</v>
      </c>
      <c r="AC85" s="17">
        <f t="shared" si="12"/>
        <v>6.6666666666666666E-2</v>
      </c>
      <c r="AD85" s="2">
        <v>1E-3</v>
      </c>
      <c r="AE85" s="2">
        <v>3.0000000000000001E-3</v>
      </c>
      <c r="AF85" s="2">
        <f t="shared" si="9"/>
        <v>4.0000000000000001E-3</v>
      </c>
      <c r="AG85" s="2">
        <f t="shared" si="10"/>
        <v>0.33333333333333331</v>
      </c>
      <c r="AH85" s="2"/>
    </row>
    <row r="86" spans="1:34">
      <c r="A86" s="2">
        <v>3</v>
      </c>
      <c r="B86" s="2">
        <v>2</v>
      </c>
      <c r="C86" s="2">
        <v>2</v>
      </c>
      <c r="D86" s="2">
        <v>2</v>
      </c>
      <c r="E86" s="2">
        <v>1</v>
      </c>
      <c r="F86" s="2">
        <v>22</v>
      </c>
      <c r="G86" s="2">
        <v>22</v>
      </c>
      <c r="H86" s="2">
        <v>21</v>
      </c>
      <c r="I86" s="2">
        <v>22</v>
      </c>
      <c r="J86" s="2">
        <v>21</v>
      </c>
      <c r="K86" s="2">
        <v>21</v>
      </c>
      <c r="L86" s="2">
        <v>222</v>
      </c>
      <c r="M86" s="2">
        <v>221</v>
      </c>
      <c r="N86" s="2">
        <v>221</v>
      </c>
      <c r="O86" s="2">
        <v>2221</v>
      </c>
      <c r="P86" s="10">
        <v>42.7</v>
      </c>
      <c r="Q86" s="15">
        <v>1.3020833333333334E-2</v>
      </c>
      <c r="R86" s="16">
        <v>74.099999999999994</v>
      </c>
      <c r="S86" s="2">
        <v>76.8</v>
      </c>
      <c r="T86" s="8">
        <v>5.64</v>
      </c>
      <c r="U86" s="8">
        <v>3.1</v>
      </c>
      <c r="V86" s="8">
        <v>8.74</v>
      </c>
      <c r="W86" s="8">
        <v>1.8193548387096772</v>
      </c>
      <c r="X86" s="8">
        <v>9</v>
      </c>
      <c r="Y86" s="8">
        <v>0</v>
      </c>
      <c r="Z86" s="17">
        <v>2E-3</v>
      </c>
      <c r="AA86" s="17">
        <v>0.03</v>
      </c>
      <c r="AB86" s="17">
        <f t="shared" si="11"/>
        <v>3.2000000000000001E-2</v>
      </c>
      <c r="AC86" s="17">
        <f t="shared" si="12"/>
        <v>6.6666666666666666E-2</v>
      </c>
      <c r="AD86" s="2">
        <v>1E-3</v>
      </c>
      <c r="AE86" s="2">
        <v>3.0000000000000001E-3</v>
      </c>
      <c r="AF86" s="2">
        <f t="shared" si="9"/>
        <v>4.0000000000000001E-3</v>
      </c>
      <c r="AG86" s="2">
        <f t="shared" si="10"/>
        <v>0.33333333333333331</v>
      </c>
      <c r="AH86" s="2"/>
    </row>
    <row r="87" spans="1:34">
      <c r="A87" s="2">
        <v>1</v>
      </c>
      <c r="B87" s="2">
        <v>2</v>
      </c>
      <c r="C87" s="2">
        <v>2</v>
      </c>
      <c r="D87" s="2">
        <v>2</v>
      </c>
      <c r="E87" s="2">
        <v>2</v>
      </c>
      <c r="F87" s="2">
        <v>22</v>
      </c>
      <c r="G87" s="2">
        <v>22</v>
      </c>
      <c r="H87" s="2">
        <v>22</v>
      </c>
      <c r="I87" s="2">
        <v>22</v>
      </c>
      <c r="J87" s="2">
        <v>22</v>
      </c>
      <c r="K87" s="2">
        <v>22</v>
      </c>
      <c r="L87" s="2">
        <v>222</v>
      </c>
      <c r="M87" s="2">
        <v>222</v>
      </c>
      <c r="N87" s="2">
        <v>222</v>
      </c>
      <c r="O87" s="2">
        <v>2222</v>
      </c>
      <c r="P87" s="10">
        <v>39.4</v>
      </c>
      <c r="Q87" s="15">
        <v>1.5625E-2</v>
      </c>
      <c r="R87" s="16">
        <v>58</v>
      </c>
      <c r="S87" s="2">
        <v>64</v>
      </c>
      <c r="T87" s="8">
        <v>6.666666666666667</v>
      </c>
      <c r="U87" s="8">
        <v>2.6666666666666665</v>
      </c>
      <c r="V87" s="8">
        <v>9.3333333333333339</v>
      </c>
      <c r="W87" s="8">
        <v>2.5000000000000004</v>
      </c>
      <c r="X87" s="8">
        <v>10</v>
      </c>
      <c r="Y87" s="8">
        <v>0</v>
      </c>
      <c r="Z87" s="17">
        <v>2E-3</v>
      </c>
      <c r="AA87" s="17">
        <v>0.03</v>
      </c>
      <c r="AB87" s="17">
        <v>2.1999999999999999E-2</v>
      </c>
      <c r="AC87" s="17">
        <v>0.1</v>
      </c>
      <c r="AD87" s="2">
        <v>1E-3</v>
      </c>
      <c r="AE87" s="2">
        <v>2E-3</v>
      </c>
      <c r="AF87" s="2">
        <f t="shared" si="9"/>
        <v>3.0000000000000001E-3</v>
      </c>
      <c r="AG87" s="2">
        <f t="shared" si="10"/>
        <v>0.5</v>
      </c>
      <c r="AH87" s="2"/>
    </row>
    <row r="88" spans="1:34">
      <c r="A88" s="2">
        <v>2</v>
      </c>
      <c r="B88" s="2">
        <v>2</v>
      </c>
      <c r="C88" s="2">
        <v>2</v>
      </c>
      <c r="D88" s="2">
        <v>2</v>
      </c>
      <c r="E88" s="2">
        <v>2</v>
      </c>
      <c r="F88" s="2">
        <v>22</v>
      </c>
      <c r="G88" s="2">
        <v>22</v>
      </c>
      <c r="H88" s="2">
        <v>22</v>
      </c>
      <c r="I88" s="2">
        <v>22</v>
      </c>
      <c r="J88" s="2">
        <v>22</v>
      </c>
      <c r="K88" s="2">
        <v>22</v>
      </c>
      <c r="L88" s="2">
        <v>222</v>
      </c>
      <c r="M88" s="2">
        <v>222</v>
      </c>
      <c r="N88" s="2">
        <v>222</v>
      </c>
      <c r="O88" s="2">
        <v>2222</v>
      </c>
      <c r="P88" s="10">
        <v>38.9</v>
      </c>
      <c r="Q88" s="15">
        <v>1.4999999999999999E-2</v>
      </c>
      <c r="R88" s="16">
        <v>56.1</v>
      </c>
      <c r="S88" s="2">
        <v>56</v>
      </c>
      <c r="T88" s="8">
        <v>6.58</v>
      </c>
      <c r="U88" s="8">
        <v>2.61</v>
      </c>
      <c r="V88" s="8">
        <v>9.19</v>
      </c>
      <c r="W88" s="8">
        <v>2.5210727969348659</v>
      </c>
      <c r="X88" s="8">
        <v>10</v>
      </c>
      <c r="Y88" s="8">
        <v>0</v>
      </c>
      <c r="Z88" s="17">
        <v>2E-3</v>
      </c>
      <c r="AA88" s="17">
        <v>0.02</v>
      </c>
      <c r="AB88" s="17">
        <f t="shared" si="11"/>
        <v>2.1999999999999999E-2</v>
      </c>
      <c r="AC88" s="17">
        <f t="shared" si="12"/>
        <v>0.1</v>
      </c>
      <c r="AD88" s="2">
        <v>1E-3</v>
      </c>
      <c r="AE88" s="2">
        <v>2E-3</v>
      </c>
      <c r="AF88" s="2">
        <f t="shared" si="9"/>
        <v>3.0000000000000001E-3</v>
      </c>
      <c r="AG88" s="2">
        <f t="shared" si="10"/>
        <v>0.5</v>
      </c>
      <c r="AH88" s="2"/>
    </row>
    <row r="89" spans="1:34">
      <c r="A89" s="2">
        <v>3</v>
      </c>
      <c r="B89" s="2">
        <v>2</v>
      </c>
      <c r="C89" s="2">
        <v>2</v>
      </c>
      <c r="D89" s="2">
        <v>2</v>
      </c>
      <c r="E89" s="2">
        <v>2</v>
      </c>
      <c r="F89" s="2">
        <v>22</v>
      </c>
      <c r="G89" s="2">
        <v>22</v>
      </c>
      <c r="H89" s="2">
        <v>22</v>
      </c>
      <c r="I89" s="2">
        <v>22</v>
      </c>
      <c r="J89" s="2">
        <v>22</v>
      </c>
      <c r="K89" s="2">
        <v>22</v>
      </c>
      <c r="L89" s="2">
        <v>222</v>
      </c>
      <c r="M89" s="2">
        <v>222</v>
      </c>
      <c r="N89" s="2">
        <v>222</v>
      </c>
      <c r="O89" s="2">
        <v>2222</v>
      </c>
      <c r="P89" s="10">
        <v>39.251419280385647</v>
      </c>
      <c r="Q89" s="15">
        <v>1.3888888888888888E-2</v>
      </c>
      <c r="R89" s="16">
        <v>55.2</v>
      </c>
      <c r="S89" s="2">
        <v>55</v>
      </c>
      <c r="T89" s="8">
        <v>6.62</v>
      </c>
      <c r="U89" s="8">
        <v>2.68</v>
      </c>
      <c r="V89" s="8">
        <v>9.3000000000000007</v>
      </c>
      <c r="W89" s="8">
        <v>2.4701492537313432</v>
      </c>
      <c r="X89" s="8">
        <v>10</v>
      </c>
      <c r="Y89" s="8">
        <v>0</v>
      </c>
      <c r="Z89" s="17">
        <v>2E-3</v>
      </c>
      <c r="AA89" s="17">
        <v>0.02</v>
      </c>
      <c r="AB89" s="17">
        <f t="shared" si="11"/>
        <v>2.1999999999999999E-2</v>
      </c>
      <c r="AC89" s="17">
        <f t="shared" si="12"/>
        <v>0.1</v>
      </c>
      <c r="AD89" s="2">
        <v>1E-3</v>
      </c>
      <c r="AE89" s="2">
        <v>2E-3</v>
      </c>
      <c r="AF89" s="2">
        <f t="shared" si="9"/>
        <v>3.0000000000000001E-3</v>
      </c>
      <c r="AG89" s="2">
        <f t="shared" si="10"/>
        <v>0.5</v>
      </c>
      <c r="AH89" s="2"/>
    </row>
    <row r="90" spans="1:34">
      <c r="A90" s="2">
        <v>1</v>
      </c>
      <c r="B90" s="2">
        <v>2</v>
      </c>
      <c r="C90" s="2">
        <v>2</v>
      </c>
      <c r="D90" s="2">
        <v>2</v>
      </c>
      <c r="E90" s="2">
        <v>3</v>
      </c>
      <c r="F90" s="2">
        <v>22</v>
      </c>
      <c r="G90" s="2">
        <v>22</v>
      </c>
      <c r="H90" s="2">
        <v>23</v>
      </c>
      <c r="I90" s="2">
        <v>22</v>
      </c>
      <c r="J90" s="2">
        <v>23</v>
      </c>
      <c r="K90" s="2">
        <v>23</v>
      </c>
      <c r="L90" s="2">
        <v>222</v>
      </c>
      <c r="M90" s="2">
        <v>223</v>
      </c>
      <c r="N90" s="2">
        <v>223</v>
      </c>
      <c r="O90" s="2">
        <v>2223</v>
      </c>
      <c r="P90" s="10">
        <v>39.251419280385647</v>
      </c>
      <c r="Q90" s="15">
        <v>1.1904761904761904E-2</v>
      </c>
      <c r="R90" s="16">
        <v>56</v>
      </c>
      <c r="S90" s="2">
        <v>84</v>
      </c>
      <c r="T90" s="8">
        <v>4.49</v>
      </c>
      <c r="U90" s="8">
        <v>2.3333333333333335</v>
      </c>
      <c r="V90" s="8">
        <v>6.8233333333333341</v>
      </c>
      <c r="W90" s="8">
        <v>1.9242857142857142</v>
      </c>
      <c r="X90" s="8">
        <v>10</v>
      </c>
      <c r="Y90" s="8">
        <v>0</v>
      </c>
      <c r="Z90" s="17">
        <v>2E-3</v>
      </c>
      <c r="AA90" s="17">
        <v>0.04</v>
      </c>
      <c r="AB90" s="17">
        <f t="shared" si="11"/>
        <v>4.2000000000000003E-2</v>
      </c>
      <c r="AC90" s="17">
        <f t="shared" si="12"/>
        <v>0.05</v>
      </c>
      <c r="AD90" s="2">
        <v>1E-3</v>
      </c>
      <c r="AE90" s="2">
        <v>3.0000000000000001E-3</v>
      </c>
      <c r="AF90" s="2">
        <f t="shared" si="9"/>
        <v>4.0000000000000001E-3</v>
      </c>
      <c r="AG90" s="2">
        <f t="shared" si="10"/>
        <v>0.33333333333333331</v>
      </c>
      <c r="AH90" s="2"/>
    </row>
    <row r="91" spans="1:34">
      <c r="A91" s="2">
        <v>2</v>
      </c>
      <c r="B91" s="2">
        <v>2</v>
      </c>
      <c r="C91" s="2">
        <v>2</v>
      </c>
      <c r="D91" s="2">
        <v>2</v>
      </c>
      <c r="E91" s="2">
        <v>3</v>
      </c>
      <c r="F91" s="2">
        <v>22</v>
      </c>
      <c r="G91" s="2">
        <v>22</v>
      </c>
      <c r="H91" s="2">
        <v>23</v>
      </c>
      <c r="I91" s="2">
        <v>22</v>
      </c>
      <c r="J91" s="2">
        <v>23</v>
      </c>
      <c r="K91" s="2">
        <v>23</v>
      </c>
      <c r="L91" s="2">
        <v>222</v>
      </c>
      <c r="M91" s="2">
        <v>223</v>
      </c>
      <c r="N91" s="2">
        <v>223</v>
      </c>
      <c r="O91" s="2">
        <v>2223</v>
      </c>
      <c r="P91" s="10">
        <v>39.4</v>
      </c>
      <c r="Q91" s="15">
        <v>1.2E-2</v>
      </c>
      <c r="R91" s="16">
        <v>54</v>
      </c>
      <c r="S91" s="2">
        <v>80</v>
      </c>
      <c r="T91" s="8">
        <v>4.5</v>
      </c>
      <c r="U91" s="8">
        <v>2.2799999999999998</v>
      </c>
      <c r="V91" s="8">
        <v>6.7799999999999994</v>
      </c>
      <c r="W91" s="8">
        <v>1.93</v>
      </c>
      <c r="X91" s="8">
        <v>11</v>
      </c>
      <c r="Y91" s="8">
        <v>0</v>
      </c>
      <c r="Z91" s="17">
        <v>2E-3</v>
      </c>
      <c r="AA91" s="17">
        <v>0.03</v>
      </c>
      <c r="AB91" s="17">
        <v>4.2999999999999997E-2</v>
      </c>
      <c r="AC91" s="17">
        <v>5.5E-2</v>
      </c>
      <c r="AD91" s="2">
        <v>1E-3</v>
      </c>
      <c r="AE91" s="2">
        <v>3.0000000000000001E-3</v>
      </c>
      <c r="AF91" s="2">
        <f t="shared" si="9"/>
        <v>4.0000000000000001E-3</v>
      </c>
      <c r="AG91" s="2">
        <f t="shared" si="10"/>
        <v>0.33333333333333331</v>
      </c>
      <c r="AH91" s="2"/>
    </row>
    <row r="92" spans="1:34">
      <c r="A92" s="2">
        <v>3</v>
      </c>
      <c r="B92" s="2">
        <v>2</v>
      </c>
      <c r="C92" s="2">
        <v>2</v>
      </c>
      <c r="D92" s="2">
        <v>2</v>
      </c>
      <c r="E92" s="2">
        <v>3</v>
      </c>
      <c r="F92" s="2">
        <v>22</v>
      </c>
      <c r="G92" s="2">
        <v>22</v>
      </c>
      <c r="H92" s="2">
        <v>23</v>
      </c>
      <c r="I92" s="2">
        <v>22</v>
      </c>
      <c r="J92" s="2">
        <v>23</v>
      </c>
      <c r="K92" s="2">
        <v>23</v>
      </c>
      <c r="L92" s="2">
        <v>222</v>
      </c>
      <c r="M92" s="2">
        <v>223</v>
      </c>
      <c r="N92" s="2">
        <v>223</v>
      </c>
      <c r="O92" s="2">
        <v>2223</v>
      </c>
      <c r="P92" s="10">
        <v>39.5</v>
      </c>
      <c r="Q92" s="15">
        <v>1.2254901960784315E-2</v>
      </c>
      <c r="R92" s="16">
        <v>52</v>
      </c>
      <c r="S92" s="2">
        <v>82</v>
      </c>
      <c r="T92" s="8">
        <v>4.4800000000000004</v>
      </c>
      <c r="U92" s="8">
        <v>2.31</v>
      </c>
      <c r="V92" s="8">
        <v>6.7900000000000009</v>
      </c>
      <c r="W92" s="8">
        <v>1.9393939393939394</v>
      </c>
      <c r="X92" s="8">
        <v>12</v>
      </c>
      <c r="Y92" s="8">
        <v>0</v>
      </c>
      <c r="Z92" s="17">
        <v>2E-3</v>
      </c>
      <c r="AA92" s="17">
        <v>0.04</v>
      </c>
      <c r="AB92" s="17">
        <f t="shared" si="11"/>
        <v>4.2000000000000003E-2</v>
      </c>
      <c r="AC92" s="17">
        <f t="shared" si="12"/>
        <v>0.05</v>
      </c>
      <c r="AD92" s="2">
        <v>1E-3</v>
      </c>
      <c r="AE92" s="2">
        <v>3.0000000000000001E-3</v>
      </c>
      <c r="AF92" s="2">
        <f t="shared" si="9"/>
        <v>4.0000000000000001E-3</v>
      </c>
      <c r="AG92" s="2">
        <f t="shared" si="10"/>
        <v>0.33333333333333331</v>
      </c>
      <c r="AH92" s="2"/>
    </row>
    <row r="93" spans="1:34">
      <c r="A93" s="2">
        <v>1</v>
      </c>
      <c r="B93" s="2">
        <v>2</v>
      </c>
      <c r="C93" s="2">
        <v>3</v>
      </c>
      <c r="D93" s="2">
        <v>1</v>
      </c>
      <c r="E93" s="2">
        <v>1</v>
      </c>
      <c r="F93" s="2">
        <v>23</v>
      </c>
      <c r="G93" s="2">
        <v>21</v>
      </c>
      <c r="H93" s="2">
        <v>21</v>
      </c>
      <c r="I93" s="2">
        <v>31</v>
      </c>
      <c r="J93" s="2">
        <v>31</v>
      </c>
      <c r="K93" s="2">
        <v>11</v>
      </c>
      <c r="L93" s="2">
        <v>231</v>
      </c>
      <c r="M93" s="2">
        <v>231</v>
      </c>
      <c r="N93" s="2">
        <v>311</v>
      </c>
      <c r="O93" s="2">
        <v>2311</v>
      </c>
      <c r="P93" s="10">
        <v>41.575025476436231</v>
      </c>
      <c r="Q93" s="15">
        <v>1.020408163265306E-2</v>
      </c>
      <c r="R93" s="16">
        <v>54.399999999999991</v>
      </c>
      <c r="S93" s="2">
        <v>98</v>
      </c>
      <c r="T93" s="8">
        <v>5</v>
      </c>
      <c r="U93" s="8">
        <v>2.33</v>
      </c>
      <c r="V93" s="8">
        <v>7.33</v>
      </c>
      <c r="W93" s="8">
        <v>2.23</v>
      </c>
      <c r="X93" s="8">
        <v>12</v>
      </c>
      <c r="Y93" s="8">
        <v>0</v>
      </c>
      <c r="Z93" s="17">
        <v>3.0000000000000001E-3</v>
      </c>
      <c r="AA93" s="17">
        <v>0.02</v>
      </c>
      <c r="AB93" s="17">
        <v>1.0999999999999999E-2</v>
      </c>
      <c r="AC93" s="17">
        <v>0.19900000000000001</v>
      </c>
      <c r="AD93" s="2">
        <v>1E-3</v>
      </c>
      <c r="AE93" s="2">
        <v>4.0000000000000001E-3</v>
      </c>
      <c r="AF93" s="2">
        <f t="shared" si="9"/>
        <v>5.0000000000000001E-3</v>
      </c>
      <c r="AG93" s="2">
        <v>0.34</v>
      </c>
      <c r="AH93" s="2"/>
    </row>
    <row r="94" spans="1:34">
      <c r="A94" s="2">
        <v>2</v>
      </c>
      <c r="B94" s="2">
        <v>2</v>
      </c>
      <c r="C94" s="2">
        <v>3</v>
      </c>
      <c r="D94" s="2">
        <v>1</v>
      </c>
      <c r="E94" s="2">
        <v>1</v>
      </c>
      <c r="F94" s="2">
        <v>23</v>
      </c>
      <c r="G94" s="2">
        <v>21</v>
      </c>
      <c r="H94" s="2">
        <v>21</v>
      </c>
      <c r="I94" s="2">
        <v>31</v>
      </c>
      <c r="J94" s="2">
        <v>31</v>
      </c>
      <c r="K94" s="2">
        <v>11</v>
      </c>
      <c r="L94" s="2">
        <v>231</v>
      </c>
      <c r="M94" s="2">
        <v>231</v>
      </c>
      <c r="N94" s="2">
        <v>311</v>
      </c>
      <c r="O94" s="2">
        <v>2311</v>
      </c>
      <c r="P94" s="10">
        <v>43.876021885248946</v>
      </c>
      <c r="Q94" s="15">
        <v>1.1111111111111112E-2</v>
      </c>
      <c r="R94" s="16">
        <v>56.640000000000008</v>
      </c>
      <c r="S94" s="2">
        <v>90</v>
      </c>
      <c r="T94" s="8">
        <v>5.17</v>
      </c>
      <c r="U94" s="8">
        <v>2.35</v>
      </c>
      <c r="V94" s="8">
        <v>7.52</v>
      </c>
      <c r="W94" s="8">
        <v>2.1999999999999997</v>
      </c>
      <c r="X94" s="8">
        <v>10</v>
      </c>
      <c r="Y94" s="8">
        <v>0</v>
      </c>
      <c r="Z94" s="17">
        <v>2E-3</v>
      </c>
      <c r="AA94" s="17">
        <v>0.01</v>
      </c>
      <c r="AB94" s="17">
        <f t="shared" si="11"/>
        <v>1.2E-2</v>
      </c>
      <c r="AC94" s="17">
        <f t="shared" si="12"/>
        <v>0.2</v>
      </c>
      <c r="AD94" s="2">
        <v>1E-3</v>
      </c>
      <c r="AE94" s="2">
        <v>3.0000000000000001E-3</v>
      </c>
      <c r="AF94" s="2">
        <f t="shared" si="9"/>
        <v>4.0000000000000001E-3</v>
      </c>
      <c r="AG94" s="2">
        <f t="shared" si="10"/>
        <v>0.33333333333333331</v>
      </c>
      <c r="AH94" s="2"/>
    </row>
    <row r="95" spans="1:34">
      <c r="A95" s="2">
        <v>3</v>
      </c>
      <c r="B95" s="2">
        <v>2</v>
      </c>
      <c r="C95" s="2">
        <v>3</v>
      </c>
      <c r="D95" s="2">
        <v>1</v>
      </c>
      <c r="E95" s="2">
        <v>1</v>
      </c>
      <c r="F95" s="2">
        <v>23</v>
      </c>
      <c r="G95" s="2">
        <v>21</v>
      </c>
      <c r="H95" s="2">
        <v>21</v>
      </c>
      <c r="I95" s="2">
        <v>31</v>
      </c>
      <c r="J95" s="2">
        <v>31</v>
      </c>
      <c r="K95" s="2">
        <v>11</v>
      </c>
      <c r="L95" s="2">
        <v>231</v>
      </c>
      <c r="M95" s="2">
        <v>231</v>
      </c>
      <c r="N95" s="2">
        <v>311</v>
      </c>
      <c r="O95" s="2">
        <v>2311</v>
      </c>
      <c r="P95" s="10">
        <v>43.7</v>
      </c>
      <c r="Q95" s="15">
        <v>1.2E-2</v>
      </c>
      <c r="R95" s="16">
        <v>58.66</v>
      </c>
      <c r="S95" s="2">
        <v>94</v>
      </c>
      <c r="T95" s="8">
        <v>5.333333333333333</v>
      </c>
      <c r="U95" s="8">
        <v>2.34</v>
      </c>
      <c r="V95" s="8">
        <v>7.4</v>
      </c>
      <c r="W95" s="8">
        <v>2.2792022792022792</v>
      </c>
      <c r="X95" s="8">
        <v>11</v>
      </c>
      <c r="Y95" s="8">
        <v>0</v>
      </c>
      <c r="Z95" s="17">
        <v>2E-3</v>
      </c>
      <c r="AA95" s="17">
        <v>0.01</v>
      </c>
      <c r="AB95" s="17">
        <f t="shared" si="11"/>
        <v>1.2E-2</v>
      </c>
      <c r="AC95" s="17">
        <f t="shared" si="12"/>
        <v>0.2</v>
      </c>
      <c r="AD95" s="2">
        <v>1E-3</v>
      </c>
      <c r="AE95" s="2">
        <v>3.0000000000000001E-3</v>
      </c>
      <c r="AF95" s="2">
        <f t="shared" si="9"/>
        <v>4.0000000000000001E-3</v>
      </c>
      <c r="AG95" s="2">
        <f t="shared" si="10"/>
        <v>0.33333333333333331</v>
      </c>
      <c r="AH95" s="2"/>
    </row>
    <row r="96" spans="1:34">
      <c r="A96" s="2">
        <v>1</v>
      </c>
      <c r="B96" s="2">
        <v>2</v>
      </c>
      <c r="C96" s="2">
        <v>3</v>
      </c>
      <c r="D96" s="2">
        <v>1</v>
      </c>
      <c r="E96" s="2">
        <v>2</v>
      </c>
      <c r="F96" s="2">
        <v>23</v>
      </c>
      <c r="G96" s="2">
        <v>21</v>
      </c>
      <c r="H96" s="2">
        <v>22</v>
      </c>
      <c r="I96" s="2">
        <v>31</v>
      </c>
      <c r="J96" s="2">
        <v>32</v>
      </c>
      <c r="K96" s="2">
        <v>12</v>
      </c>
      <c r="L96" s="2">
        <v>231</v>
      </c>
      <c r="M96" s="2">
        <v>232</v>
      </c>
      <c r="N96" s="2">
        <v>312</v>
      </c>
      <c r="O96" s="2">
        <v>2312</v>
      </c>
      <c r="P96" s="10">
        <v>47.3</v>
      </c>
      <c r="Q96" s="15">
        <v>2.4305555555555559E-2</v>
      </c>
      <c r="R96" s="16">
        <v>58.66</v>
      </c>
      <c r="S96" s="2">
        <v>41.14</v>
      </c>
      <c r="T96" s="8">
        <v>8.3333333333333339</v>
      </c>
      <c r="U96" s="8">
        <v>3</v>
      </c>
      <c r="V96" s="8">
        <v>11.333333333333334</v>
      </c>
      <c r="W96" s="8">
        <v>3.18</v>
      </c>
      <c r="X96" s="8">
        <v>13</v>
      </c>
      <c r="Y96" s="8">
        <v>0</v>
      </c>
      <c r="Z96" s="17">
        <v>1E-3</v>
      </c>
      <c r="AA96" s="17">
        <v>0.01</v>
      </c>
      <c r="AB96" s="17">
        <f t="shared" si="11"/>
        <v>1.0999999999999999E-2</v>
      </c>
      <c r="AC96" s="17">
        <f t="shared" si="12"/>
        <v>0.1</v>
      </c>
      <c r="AD96" s="2">
        <v>1E-3</v>
      </c>
      <c r="AE96" s="2">
        <v>5.0000000000000001E-3</v>
      </c>
      <c r="AF96" s="2">
        <f t="shared" si="9"/>
        <v>6.0000000000000001E-3</v>
      </c>
      <c r="AG96" s="2">
        <f t="shared" si="10"/>
        <v>0.2</v>
      </c>
      <c r="AH96" s="2"/>
    </row>
    <row r="97" spans="1:34">
      <c r="A97" s="2">
        <v>2</v>
      </c>
      <c r="B97" s="2">
        <v>2</v>
      </c>
      <c r="C97" s="2">
        <v>3</v>
      </c>
      <c r="D97" s="2">
        <v>1</v>
      </c>
      <c r="E97" s="2">
        <v>2</v>
      </c>
      <c r="F97" s="2">
        <v>23</v>
      </c>
      <c r="G97" s="2">
        <v>21</v>
      </c>
      <c r="H97" s="2">
        <v>22</v>
      </c>
      <c r="I97" s="2">
        <v>31</v>
      </c>
      <c r="J97" s="2">
        <v>32</v>
      </c>
      <c r="K97" s="2">
        <v>12</v>
      </c>
      <c r="L97" s="2">
        <v>231</v>
      </c>
      <c r="M97" s="2">
        <v>232</v>
      </c>
      <c r="N97" s="2">
        <v>312</v>
      </c>
      <c r="O97" s="2">
        <v>2312</v>
      </c>
      <c r="P97" s="10">
        <v>48.470623830277589</v>
      </c>
      <c r="Q97" s="15">
        <v>2.1999999999999999E-2</v>
      </c>
      <c r="R97" s="16">
        <v>60.93</v>
      </c>
      <c r="S97" s="2">
        <v>50.7</v>
      </c>
      <c r="T97" s="8">
        <v>8.83</v>
      </c>
      <c r="U97" s="8">
        <v>2.9</v>
      </c>
      <c r="V97" s="8">
        <v>11.73</v>
      </c>
      <c r="W97" s="8">
        <v>3.0448275862068965</v>
      </c>
      <c r="X97" s="8">
        <v>12</v>
      </c>
      <c r="Y97" s="8">
        <v>0</v>
      </c>
      <c r="Z97" s="17">
        <v>1E-3</v>
      </c>
      <c r="AA97" s="17">
        <v>0.01</v>
      </c>
      <c r="AB97" s="17">
        <f t="shared" si="11"/>
        <v>1.0999999999999999E-2</v>
      </c>
      <c r="AC97" s="17">
        <f t="shared" si="12"/>
        <v>0.1</v>
      </c>
      <c r="AD97" s="2">
        <v>1E-3</v>
      </c>
      <c r="AE97" s="2">
        <v>4.0000000000000001E-3</v>
      </c>
      <c r="AF97" s="2">
        <f t="shared" si="9"/>
        <v>5.0000000000000001E-3</v>
      </c>
      <c r="AG97" s="2">
        <f t="shared" si="10"/>
        <v>0.25</v>
      </c>
      <c r="AH97" s="2"/>
    </row>
    <row r="98" spans="1:34">
      <c r="A98" s="2">
        <v>3</v>
      </c>
      <c r="B98" s="2">
        <v>2</v>
      </c>
      <c r="C98" s="2">
        <v>3</v>
      </c>
      <c r="D98" s="2">
        <v>1</v>
      </c>
      <c r="E98" s="2">
        <v>2</v>
      </c>
      <c r="F98" s="2">
        <v>23</v>
      </c>
      <c r="G98" s="2">
        <v>21</v>
      </c>
      <c r="H98" s="2">
        <v>22</v>
      </c>
      <c r="I98" s="2">
        <v>31</v>
      </c>
      <c r="J98" s="2">
        <v>32</v>
      </c>
      <c r="K98" s="2">
        <v>12</v>
      </c>
      <c r="L98" s="2">
        <v>231</v>
      </c>
      <c r="M98" s="2">
        <v>232</v>
      </c>
      <c r="N98" s="2">
        <v>312</v>
      </c>
      <c r="O98" s="2">
        <v>2312</v>
      </c>
      <c r="P98" s="10">
        <v>46.169627421464881</v>
      </c>
      <c r="Q98" s="15">
        <v>1.9607843137254902E-2</v>
      </c>
      <c r="R98" s="16">
        <v>63.2</v>
      </c>
      <c r="S98" s="2">
        <v>51</v>
      </c>
      <c r="T98" s="8">
        <v>9.3333333333333339</v>
      </c>
      <c r="U98" s="8">
        <v>2.8</v>
      </c>
      <c r="V98" s="8">
        <v>11.5</v>
      </c>
      <c r="W98" s="8">
        <v>3.3333333333333339</v>
      </c>
      <c r="X98" s="8">
        <v>15</v>
      </c>
      <c r="Y98" s="8">
        <v>0</v>
      </c>
      <c r="Z98" s="17">
        <v>1E-3</v>
      </c>
      <c r="AA98" s="17">
        <v>0.02</v>
      </c>
      <c r="AB98" s="17">
        <f t="shared" si="11"/>
        <v>2.1000000000000001E-2</v>
      </c>
      <c r="AC98" s="17">
        <v>0.1</v>
      </c>
      <c r="AD98" s="2">
        <v>1E-3</v>
      </c>
      <c r="AE98" s="2">
        <v>5.0000000000000001E-3</v>
      </c>
      <c r="AF98" s="2">
        <f t="shared" si="9"/>
        <v>6.0000000000000001E-3</v>
      </c>
      <c r="AG98" s="2">
        <f t="shared" si="10"/>
        <v>0.2</v>
      </c>
      <c r="AH98" s="2"/>
    </row>
    <row r="99" spans="1:34">
      <c r="A99" s="2">
        <v>1</v>
      </c>
      <c r="B99" s="2">
        <v>2</v>
      </c>
      <c r="C99" s="2">
        <v>3</v>
      </c>
      <c r="D99" s="2">
        <v>1</v>
      </c>
      <c r="E99" s="2">
        <v>3</v>
      </c>
      <c r="F99" s="2">
        <v>23</v>
      </c>
      <c r="G99" s="2">
        <v>21</v>
      </c>
      <c r="H99" s="2">
        <v>23</v>
      </c>
      <c r="I99" s="2">
        <v>31</v>
      </c>
      <c r="J99" s="2">
        <v>33</v>
      </c>
      <c r="K99" s="2">
        <v>13</v>
      </c>
      <c r="L99" s="2">
        <v>231</v>
      </c>
      <c r="M99" s="2">
        <v>233</v>
      </c>
      <c r="N99" s="2">
        <v>313</v>
      </c>
      <c r="O99" s="2">
        <v>2313</v>
      </c>
      <c r="P99" s="10">
        <v>43.876021885248946</v>
      </c>
      <c r="Q99" s="15">
        <v>1.6E-2</v>
      </c>
      <c r="R99" s="16">
        <v>69</v>
      </c>
      <c r="S99" s="2">
        <v>62.4</v>
      </c>
      <c r="T99" s="8">
        <v>5</v>
      </c>
      <c r="U99" s="8">
        <v>2.99</v>
      </c>
      <c r="V99" s="8">
        <v>7.99</v>
      </c>
      <c r="W99" s="8">
        <v>1.6722408026755851</v>
      </c>
      <c r="X99" s="8">
        <v>12</v>
      </c>
      <c r="Y99" s="8">
        <v>0</v>
      </c>
      <c r="Z99" s="17">
        <v>3.0000000000000001E-3</v>
      </c>
      <c r="AA99" s="17">
        <v>0.03</v>
      </c>
      <c r="AB99" s="17">
        <f t="shared" si="11"/>
        <v>3.3000000000000002E-2</v>
      </c>
      <c r="AC99" s="17">
        <f t="shared" si="12"/>
        <v>0.1</v>
      </c>
      <c r="AD99" s="2">
        <v>1E-3</v>
      </c>
      <c r="AE99" s="2">
        <v>6.0000000000000001E-3</v>
      </c>
      <c r="AF99" s="2">
        <f t="shared" si="9"/>
        <v>7.0000000000000001E-3</v>
      </c>
      <c r="AG99" s="2">
        <f t="shared" si="10"/>
        <v>0.16666666666666666</v>
      </c>
      <c r="AH99" s="2"/>
    </row>
    <row r="100" spans="1:34">
      <c r="A100" s="2">
        <v>2</v>
      </c>
      <c r="B100" s="2">
        <v>2</v>
      </c>
      <c r="C100" s="2">
        <v>3</v>
      </c>
      <c r="D100" s="2">
        <v>1</v>
      </c>
      <c r="E100" s="2">
        <v>3</v>
      </c>
      <c r="F100" s="2">
        <v>23</v>
      </c>
      <c r="G100" s="2">
        <v>21</v>
      </c>
      <c r="H100" s="2">
        <v>23</v>
      </c>
      <c r="I100" s="2">
        <v>31</v>
      </c>
      <c r="J100" s="2">
        <v>33</v>
      </c>
      <c r="K100" s="2">
        <v>13</v>
      </c>
      <c r="L100" s="2">
        <v>231</v>
      </c>
      <c r="M100" s="2">
        <v>233</v>
      </c>
      <c r="N100" s="2">
        <v>313</v>
      </c>
      <c r="O100" s="2">
        <v>2313</v>
      </c>
      <c r="P100" s="10">
        <v>41.6</v>
      </c>
      <c r="Q100" s="15">
        <v>1.54320987654321E-2</v>
      </c>
      <c r="R100" s="16">
        <v>78</v>
      </c>
      <c r="S100" s="2">
        <v>64.8</v>
      </c>
      <c r="T100" s="8">
        <v>6</v>
      </c>
      <c r="U100" s="8">
        <v>3</v>
      </c>
      <c r="V100" s="8">
        <v>9</v>
      </c>
      <c r="W100" s="8">
        <v>2</v>
      </c>
      <c r="X100" s="8">
        <v>13</v>
      </c>
      <c r="Y100" s="8">
        <v>0</v>
      </c>
      <c r="Z100" s="17">
        <v>2E-3</v>
      </c>
      <c r="AA100" s="17">
        <v>0.03</v>
      </c>
      <c r="AB100" s="17">
        <f t="shared" si="11"/>
        <v>3.2000000000000001E-2</v>
      </c>
      <c r="AC100" s="17">
        <f t="shared" si="12"/>
        <v>6.6666666666666666E-2</v>
      </c>
      <c r="AD100" s="2">
        <v>1E-3</v>
      </c>
      <c r="AE100" s="2">
        <v>5.0000000000000001E-3</v>
      </c>
      <c r="AF100" s="2">
        <f t="shared" si="9"/>
        <v>6.0000000000000001E-3</v>
      </c>
      <c r="AG100" s="2">
        <v>0.17</v>
      </c>
      <c r="AH100" s="2"/>
    </row>
    <row r="101" spans="1:34">
      <c r="A101" s="2">
        <v>3</v>
      </c>
      <c r="B101" s="2">
        <v>2</v>
      </c>
      <c r="C101" s="2">
        <v>3</v>
      </c>
      <c r="D101" s="2">
        <v>1</v>
      </c>
      <c r="E101" s="2">
        <v>3</v>
      </c>
      <c r="F101" s="2">
        <v>23</v>
      </c>
      <c r="G101" s="2">
        <v>21</v>
      </c>
      <c r="H101" s="2">
        <v>23</v>
      </c>
      <c r="I101" s="2">
        <v>31</v>
      </c>
      <c r="J101" s="2">
        <v>33</v>
      </c>
      <c r="K101" s="2">
        <v>13</v>
      </c>
      <c r="L101" s="2">
        <v>231</v>
      </c>
      <c r="M101" s="2">
        <v>233</v>
      </c>
      <c r="N101" s="2">
        <v>313</v>
      </c>
      <c r="O101" s="2">
        <v>2313</v>
      </c>
      <c r="P101" s="10">
        <v>39.251419280385647</v>
      </c>
      <c r="Q101" s="15">
        <v>1.6666666666666666E-2</v>
      </c>
      <c r="R101" s="16">
        <v>60</v>
      </c>
      <c r="S101" s="2">
        <v>60</v>
      </c>
      <c r="T101" s="8">
        <v>5</v>
      </c>
      <c r="U101" s="8">
        <v>2.98</v>
      </c>
      <c r="V101" s="8">
        <v>7.98</v>
      </c>
      <c r="W101" s="8">
        <v>1.6778523489932886</v>
      </c>
      <c r="X101" s="8">
        <v>11</v>
      </c>
      <c r="Y101" s="8">
        <v>0</v>
      </c>
      <c r="Z101" s="17">
        <v>2E-3</v>
      </c>
      <c r="AA101" s="17">
        <v>0.03</v>
      </c>
      <c r="AB101" s="17">
        <f t="shared" si="11"/>
        <v>3.2000000000000001E-2</v>
      </c>
      <c r="AC101" s="17">
        <f t="shared" si="12"/>
        <v>6.6666666666666666E-2</v>
      </c>
      <c r="AD101" s="2">
        <v>1E-3</v>
      </c>
      <c r="AE101" s="2">
        <v>6.0000000000000001E-3</v>
      </c>
      <c r="AF101" s="2">
        <f t="shared" si="9"/>
        <v>7.0000000000000001E-3</v>
      </c>
      <c r="AG101" s="2">
        <f t="shared" si="10"/>
        <v>0.16666666666666666</v>
      </c>
      <c r="AH101" s="2"/>
    </row>
    <row r="102" spans="1:34">
      <c r="A102" s="2">
        <v>1</v>
      </c>
      <c r="B102" s="2">
        <v>2</v>
      </c>
      <c r="C102" s="2">
        <v>3</v>
      </c>
      <c r="D102" s="2">
        <v>2</v>
      </c>
      <c r="E102" s="2">
        <v>1</v>
      </c>
      <c r="F102" s="2">
        <v>23</v>
      </c>
      <c r="G102" s="2">
        <v>22</v>
      </c>
      <c r="H102" s="2">
        <v>21</v>
      </c>
      <c r="I102" s="2">
        <v>32</v>
      </c>
      <c r="J102" s="2">
        <v>31</v>
      </c>
      <c r="K102" s="2">
        <v>21</v>
      </c>
      <c r="L102" s="2">
        <v>232</v>
      </c>
      <c r="M102" s="2">
        <v>231</v>
      </c>
      <c r="N102" s="2">
        <v>321</v>
      </c>
      <c r="O102" s="2">
        <v>2321</v>
      </c>
      <c r="P102" s="10">
        <v>46.169627421464881</v>
      </c>
      <c r="Q102" s="15">
        <v>1.4367816091954025E-2</v>
      </c>
      <c r="R102" s="16">
        <v>64.800000000000011</v>
      </c>
      <c r="S102" s="2">
        <v>69.599999999999994</v>
      </c>
      <c r="T102" s="8">
        <v>6.333333333333333</v>
      </c>
      <c r="U102" s="8">
        <v>3</v>
      </c>
      <c r="V102" s="8">
        <v>9.3333333333333321</v>
      </c>
      <c r="W102" s="8">
        <v>2.1111111111111112</v>
      </c>
      <c r="X102" s="8">
        <v>18</v>
      </c>
      <c r="Y102" s="8">
        <v>0</v>
      </c>
      <c r="Z102" s="17">
        <v>2E-3</v>
      </c>
      <c r="AA102" s="17">
        <v>0.03</v>
      </c>
      <c r="AB102" s="17">
        <f t="shared" si="11"/>
        <v>3.2000000000000001E-2</v>
      </c>
      <c r="AC102" s="17">
        <f t="shared" si="12"/>
        <v>6.6666666666666666E-2</v>
      </c>
      <c r="AD102" s="2">
        <v>1E-3</v>
      </c>
      <c r="AE102" s="2">
        <v>2E-3</v>
      </c>
      <c r="AF102" s="2">
        <f t="shared" si="9"/>
        <v>3.0000000000000001E-3</v>
      </c>
      <c r="AG102" s="2">
        <f t="shared" si="10"/>
        <v>0.5</v>
      </c>
      <c r="AH102" s="2"/>
    </row>
    <row r="103" spans="1:34">
      <c r="A103" s="2">
        <v>2</v>
      </c>
      <c r="B103" s="2">
        <v>2</v>
      </c>
      <c r="C103" s="2">
        <v>3</v>
      </c>
      <c r="D103" s="2">
        <v>2</v>
      </c>
      <c r="E103" s="2">
        <v>1</v>
      </c>
      <c r="F103" s="2">
        <v>23</v>
      </c>
      <c r="G103" s="2">
        <v>22</v>
      </c>
      <c r="H103" s="2">
        <v>21</v>
      </c>
      <c r="I103" s="2">
        <v>32</v>
      </c>
      <c r="J103" s="2">
        <v>31</v>
      </c>
      <c r="K103" s="2">
        <v>21</v>
      </c>
      <c r="L103" s="2">
        <v>232</v>
      </c>
      <c r="M103" s="2">
        <v>231</v>
      </c>
      <c r="N103" s="2">
        <v>321</v>
      </c>
      <c r="O103" s="2">
        <v>2321</v>
      </c>
      <c r="P103" s="10">
        <v>41.575025476436231</v>
      </c>
      <c r="Q103" s="15">
        <v>1.2E-2</v>
      </c>
      <c r="R103" s="16">
        <v>62.4</v>
      </c>
      <c r="S103" s="2">
        <v>52</v>
      </c>
      <c r="T103" s="8">
        <v>6.5</v>
      </c>
      <c r="U103" s="8">
        <v>3.3</v>
      </c>
      <c r="V103" s="8">
        <v>9.5</v>
      </c>
      <c r="W103" s="8">
        <v>2.0699999999999998</v>
      </c>
      <c r="X103" s="8">
        <v>17</v>
      </c>
      <c r="Y103" s="8">
        <v>0</v>
      </c>
      <c r="Z103" s="17">
        <v>2E-3</v>
      </c>
      <c r="AA103" s="17">
        <v>0.04</v>
      </c>
      <c r="AB103" s="17">
        <v>3.3000000000000002E-2</v>
      </c>
      <c r="AC103" s="17">
        <v>6.8000000000000005E-2</v>
      </c>
      <c r="AD103" s="2">
        <v>1E-3</v>
      </c>
      <c r="AE103" s="2">
        <v>2E-3</v>
      </c>
      <c r="AF103" s="2">
        <f t="shared" si="9"/>
        <v>3.0000000000000001E-3</v>
      </c>
      <c r="AG103" s="2">
        <f t="shared" si="10"/>
        <v>0.5</v>
      </c>
      <c r="AH103" s="2"/>
    </row>
    <row r="104" spans="1:34">
      <c r="A104" s="2">
        <v>3</v>
      </c>
      <c r="B104" s="2">
        <v>2</v>
      </c>
      <c r="C104" s="2">
        <v>3</v>
      </c>
      <c r="D104" s="2">
        <v>2</v>
      </c>
      <c r="E104" s="2">
        <v>1</v>
      </c>
      <c r="F104" s="2">
        <v>23</v>
      </c>
      <c r="G104" s="2">
        <v>22</v>
      </c>
      <c r="H104" s="2">
        <v>21</v>
      </c>
      <c r="I104" s="2">
        <v>32</v>
      </c>
      <c r="J104" s="2">
        <v>31</v>
      </c>
      <c r="K104" s="2">
        <v>21</v>
      </c>
      <c r="L104" s="2">
        <v>232</v>
      </c>
      <c r="M104" s="2">
        <v>231</v>
      </c>
      <c r="N104" s="2">
        <v>321</v>
      </c>
      <c r="O104" s="2">
        <v>2321</v>
      </c>
      <c r="P104" s="10">
        <v>44.4</v>
      </c>
      <c r="Q104" s="15">
        <v>1.0416666666666666E-2</v>
      </c>
      <c r="R104" s="16">
        <v>60</v>
      </c>
      <c r="S104" s="2">
        <v>66.3</v>
      </c>
      <c r="T104" s="8">
        <v>6.42</v>
      </c>
      <c r="U104" s="8">
        <v>3.15</v>
      </c>
      <c r="V104" s="8">
        <v>9.57</v>
      </c>
      <c r="W104" s="8">
        <v>2.038095238095238</v>
      </c>
      <c r="X104" s="8">
        <v>16</v>
      </c>
      <c r="Y104" s="8">
        <v>0</v>
      </c>
      <c r="Z104" s="17">
        <v>2E-3</v>
      </c>
      <c r="AA104" s="17">
        <v>0.03</v>
      </c>
      <c r="AB104" s="17">
        <f t="shared" si="11"/>
        <v>3.2000000000000001E-2</v>
      </c>
      <c r="AC104" s="17">
        <f t="shared" si="12"/>
        <v>6.6666666666666666E-2</v>
      </c>
      <c r="AD104" s="2">
        <v>1E-3</v>
      </c>
      <c r="AE104" s="2">
        <v>2E-3</v>
      </c>
      <c r="AF104" s="2">
        <f t="shared" si="9"/>
        <v>3.0000000000000001E-3</v>
      </c>
      <c r="AG104" s="2">
        <f t="shared" si="10"/>
        <v>0.5</v>
      </c>
      <c r="AH104" s="2"/>
    </row>
    <row r="105" spans="1:34">
      <c r="A105" s="2">
        <v>1</v>
      </c>
      <c r="B105" s="2">
        <v>2</v>
      </c>
      <c r="C105" s="2">
        <v>3</v>
      </c>
      <c r="D105" s="2">
        <v>2</v>
      </c>
      <c r="E105" s="2">
        <v>2</v>
      </c>
      <c r="F105" s="2">
        <v>23</v>
      </c>
      <c r="G105" s="2">
        <v>22</v>
      </c>
      <c r="H105" s="2">
        <v>22</v>
      </c>
      <c r="I105" s="2">
        <v>32</v>
      </c>
      <c r="J105" s="2">
        <v>32</v>
      </c>
      <c r="K105" s="2">
        <v>22</v>
      </c>
      <c r="L105" s="2">
        <v>232</v>
      </c>
      <c r="M105" s="2">
        <v>232</v>
      </c>
      <c r="N105" s="2">
        <v>322</v>
      </c>
      <c r="O105" s="2">
        <v>2321</v>
      </c>
      <c r="P105" s="10">
        <v>55.578273828292453</v>
      </c>
      <c r="Q105" s="15">
        <v>1.3333333333333334E-2</v>
      </c>
      <c r="R105" s="16">
        <v>58.74</v>
      </c>
      <c r="S105" s="2">
        <v>75</v>
      </c>
      <c r="T105" s="8">
        <v>5.666666666666667</v>
      </c>
      <c r="U105" s="8">
        <v>3.37</v>
      </c>
      <c r="V105" s="8">
        <v>9.0366666666666671</v>
      </c>
      <c r="W105" s="8">
        <v>1.6815034619188922</v>
      </c>
      <c r="X105" s="8">
        <v>11</v>
      </c>
      <c r="Y105" s="8">
        <v>0</v>
      </c>
      <c r="Z105" s="17">
        <v>2E-3</v>
      </c>
      <c r="AA105" s="17">
        <v>0.03</v>
      </c>
      <c r="AB105" s="17">
        <f t="shared" si="11"/>
        <v>3.2000000000000001E-2</v>
      </c>
      <c r="AC105" s="17">
        <v>0.04</v>
      </c>
      <c r="AD105" s="2">
        <v>1E-3</v>
      </c>
      <c r="AE105" s="2">
        <v>2E-3</v>
      </c>
      <c r="AF105" s="2">
        <f t="shared" si="9"/>
        <v>3.0000000000000001E-3</v>
      </c>
      <c r="AG105" s="2">
        <f t="shared" si="10"/>
        <v>0.5</v>
      </c>
      <c r="AH105" s="2"/>
    </row>
    <row r="106" spans="1:34">
      <c r="A106" s="2">
        <v>2</v>
      </c>
      <c r="B106" s="2">
        <v>2</v>
      </c>
      <c r="C106" s="2">
        <v>3</v>
      </c>
      <c r="D106" s="2">
        <v>2</v>
      </c>
      <c r="E106" s="2">
        <v>2</v>
      </c>
      <c r="F106" s="2">
        <v>23</v>
      </c>
      <c r="G106" s="2">
        <v>22</v>
      </c>
      <c r="H106" s="2">
        <v>22</v>
      </c>
      <c r="I106" s="2">
        <v>32</v>
      </c>
      <c r="J106" s="2">
        <v>32</v>
      </c>
      <c r="K106" s="2">
        <v>22</v>
      </c>
      <c r="L106" s="2">
        <v>232</v>
      </c>
      <c r="M106" s="2">
        <v>232</v>
      </c>
      <c r="N106" s="2">
        <v>322</v>
      </c>
      <c r="O106" s="2">
        <v>2322</v>
      </c>
      <c r="P106" s="10">
        <v>53.157050713468216</v>
      </c>
      <c r="Q106" s="15">
        <v>1.3257575757575758E-2</v>
      </c>
      <c r="R106" s="16">
        <v>47.314285714285724</v>
      </c>
      <c r="S106" s="2">
        <v>75.430000000000007</v>
      </c>
      <c r="T106" s="8">
        <v>5.66</v>
      </c>
      <c r="U106" s="8">
        <v>3.41</v>
      </c>
      <c r="V106" s="8">
        <v>9.07</v>
      </c>
      <c r="W106" s="8">
        <v>1.6598240469208212</v>
      </c>
      <c r="X106" s="8">
        <v>12</v>
      </c>
      <c r="Y106" s="8">
        <v>0</v>
      </c>
      <c r="Z106" s="17">
        <v>2E-3</v>
      </c>
      <c r="AA106" s="17">
        <v>0.04</v>
      </c>
      <c r="AB106" s="17">
        <v>3.3000000000000002E-2</v>
      </c>
      <c r="AC106" s="17">
        <f t="shared" si="12"/>
        <v>0.05</v>
      </c>
      <c r="AD106" s="2">
        <v>1E-3</v>
      </c>
      <c r="AE106" s="2">
        <v>2E-3</v>
      </c>
      <c r="AF106" s="2">
        <f t="shared" si="9"/>
        <v>3.0000000000000001E-3</v>
      </c>
      <c r="AG106" s="2">
        <f t="shared" si="10"/>
        <v>0.5</v>
      </c>
      <c r="AH106" s="2"/>
    </row>
    <row r="107" spans="1:34">
      <c r="A107" s="2">
        <v>3</v>
      </c>
      <c r="B107" s="2">
        <v>2</v>
      </c>
      <c r="C107" s="2">
        <v>3</v>
      </c>
      <c r="D107" s="2">
        <v>2</v>
      </c>
      <c r="E107" s="2">
        <v>2</v>
      </c>
      <c r="F107" s="2">
        <v>23</v>
      </c>
      <c r="G107" s="2">
        <v>22</v>
      </c>
      <c r="H107" s="2">
        <v>22</v>
      </c>
      <c r="I107" s="2">
        <v>32</v>
      </c>
      <c r="J107" s="2">
        <v>32</v>
      </c>
      <c r="K107" s="2">
        <v>22</v>
      </c>
      <c r="L107" s="2">
        <v>232</v>
      </c>
      <c r="M107" s="2">
        <v>232</v>
      </c>
      <c r="N107" s="2">
        <v>322</v>
      </c>
      <c r="O107" s="2">
        <v>2322</v>
      </c>
      <c r="P107" s="10">
        <v>54.4</v>
      </c>
      <c r="Q107" s="15">
        <v>1.3157894736842105E-2</v>
      </c>
      <c r="R107" s="16">
        <v>42.66</v>
      </c>
      <c r="S107" s="2">
        <v>75.22</v>
      </c>
      <c r="T107" s="8">
        <v>5.68</v>
      </c>
      <c r="U107" s="8">
        <v>3.33</v>
      </c>
      <c r="V107" s="8">
        <v>9.01</v>
      </c>
      <c r="W107" s="8">
        <v>1.66</v>
      </c>
      <c r="X107" s="8">
        <v>13</v>
      </c>
      <c r="Y107" s="8">
        <v>0</v>
      </c>
      <c r="Z107" s="17">
        <v>2E-3</v>
      </c>
      <c r="AA107" s="17">
        <v>0.03</v>
      </c>
      <c r="AB107" s="17">
        <f t="shared" si="11"/>
        <v>3.2000000000000001E-2</v>
      </c>
      <c r="AC107" s="17">
        <v>4.4999999999999998E-2</v>
      </c>
      <c r="AD107" s="2">
        <v>1E-3</v>
      </c>
      <c r="AE107" s="2">
        <v>2E-3</v>
      </c>
      <c r="AF107" s="2">
        <f t="shared" si="9"/>
        <v>3.0000000000000001E-3</v>
      </c>
      <c r="AG107" s="2">
        <f t="shared" si="10"/>
        <v>0.5</v>
      </c>
      <c r="AH107" s="2"/>
    </row>
    <row r="108" spans="1:34">
      <c r="A108" s="2">
        <v>1</v>
      </c>
      <c r="B108" s="2">
        <v>2</v>
      </c>
      <c r="C108" s="2">
        <v>3</v>
      </c>
      <c r="D108" s="2">
        <v>2</v>
      </c>
      <c r="E108" s="2">
        <v>3</v>
      </c>
      <c r="F108" s="2">
        <v>23</v>
      </c>
      <c r="G108" s="2">
        <v>22</v>
      </c>
      <c r="H108" s="2">
        <v>23</v>
      </c>
      <c r="I108" s="2">
        <v>32</v>
      </c>
      <c r="J108" s="2">
        <v>33</v>
      </c>
      <c r="K108" s="2">
        <v>23</v>
      </c>
      <c r="L108" s="2">
        <v>232</v>
      </c>
      <c r="M108" s="2">
        <v>233</v>
      </c>
      <c r="N108" s="2">
        <v>323</v>
      </c>
      <c r="O108" s="2">
        <v>2323</v>
      </c>
      <c r="P108" s="10">
        <v>44.6</v>
      </c>
      <c r="Q108" s="15">
        <v>1.3888888888888888E-2</v>
      </c>
      <c r="R108" s="16">
        <v>54.62</v>
      </c>
      <c r="S108" s="2">
        <v>72</v>
      </c>
      <c r="T108" s="8">
        <v>5.15</v>
      </c>
      <c r="U108" s="8">
        <v>2.97</v>
      </c>
      <c r="V108" s="8">
        <v>8.120000000000001</v>
      </c>
      <c r="W108" s="8">
        <v>1.734006734006734</v>
      </c>
      <c r="X108" s="8">
        <v>13</v>
      </c>
      <c r="Y108" s="8">
        <v>0</v>
      </c>
      <c r="Z108" s="17">
        <v>2E-3</v>
      </c>
      <c r="AA108" s="17">
        <v>0.05</v>
      </c>
      <c r="AB108" s="17">
        <f t="shared" si="11"/>
        <v>5.2000000000000005E-2</v>
      </c>
      <c r="AC108" s="17">
        <f t="shared" si="12"/>
        <v>0.04</v>
      </c>
      <c r="AD108" s="2">
        <v>1E-3</v>
      </c>
      <c r="AE108" s="2">
        <v>2E-3</v>
      </c>
      <c r="AF108" s="2">
        <f t="shared" si="9"/>
        <v>3.0000000000000001E-3</v>
      </c>
      <c r="AG108" s="2">
        <f t="shared" si="10"/>
        <v>0.5</v>
      </c>
      <c r="AH108" s="2"/>
    </row>
    <row r="109" spans="1:34">
      <c r="A109" s="2">
        <v>2</v>
      </c>
      <c r="B109" s="2">
        <v>2</v>
      </c>
      <c r="C109" s="2">
        <v>3</v>
      </c>
      <c r="D109" s="2">
        <v>2</v>
      </c>
      <c r="E109" s="2">
        <v>3</v>
      </c>
      <c r="F109" s="2">
        <v>23</v>
      </c>
      <c r="G109" s="2">
        <v>22</v>
      </c>
      <c r="H109" s="2">
        <v>23</v>
      </c>
      <c r="I109" s="2">
        <v>32</v>
      </c>
      <c r="J109" s="2">
        <v>33</v>
      </c>
      <c r="K109" s="2">
        <v>23</v>
      </c>
      <c r="L109" s="2">
        <v>232</v>
      </c>
      <c r="M109" s="2">
        <v>233</v>
      </c>
      <c r="N109" s="2">
        <v>323</v>
      </c>
      <c r="O109" s="2">
        <v>2323</v>
      </c>
      <c r="P109" s="10">
        <v>43.876021885248946</v>
      </c>
      <c r="Q109" s="15">
        <v>1.3020833333333334E-2</v>
      </c>
      <c r="R109" s="16">
        <v>51.84</v>
      </c>
      <c r="S109" s="2">
        <v>76.8</v>
      </c>
      <c r="T109" s="8">
        <v>5.3</v>
      </c>
      <c r="U109" s="8">
        <v>2.92</v>
      </c>
      <c r="V109" s="8">
        <v>8.2199999999999989</v>
      </c>
      <c r="W109" s="8">
        <v>1.73</v>
      </c>
      <c r="X109" s="8">
        <v>14</v>
      </c>
      <c r="Y109" s="8">
        <v>0</v>
      </c>
      <c r="Z109" s="17">
        <v>2E-3</v>
      </c>
      <c r="AA109" s="17">
        <v>0.05</v>
      </c>
      <c r="AB109" s="17">
        <f t="shared" si="11"/>
        <v>5.2000000000000005E-2</v>
      </c>
      <c r="AC109" s="17">
        <f t="shared" si="12"/>
        <v>0.04</v>
      </c>
      <c r="AD109" s="2">
        <v>1E-3</v>
      </c>
      <c r="AE109" s="2">
        <v>2E-3</v>
      </c>
      <c r="AF109" s="2">
        <f t="shared" si="9"/>
        <v>3.0000000000000001E-3</v>
      </c>
      <c r="AG109" s="2">
        <f t="shared" si="10"/>
        <v>0.5</v>
      </c>
      <c r="AH109" s="2"/>
    </row>
    <row r="110" spans="1:34">
      <c r="A110" s="2">
        <v>3</v>
      </c>
      <c r="B110" s="2">
        <v>2</v>
      </c>
      <c r="C110" s="2">
        <v>3</v>
      </c>
      <c r="D110" s="2">
        <v>2</v>
      </c>
      <c r="E110" s="2">
        <v>3</v>
      </c>
      <c r="F110" s="2">
        <v>23</v>
      </c>
      <c r="G110" s="2">
        <v>22</v>
      </c>
      <c r="H110" s="2">
        <v>23</v>
      </c>
      <c r="I110" s="2">
        <v>32</v>
      </c>
      <c r="J110" s="2">
        <v>33</v>
      </c>
      <c r="K110" s="2">
        <v>23</v>
      </c>
      <c r="L110" s="2">
        <v>232</v>
      </c>
      <c r="M110" s="2">
        <v>233</v>
      </c>
      <c r="N110" s="2">
        <v>323</v>
      </c>
      <c r="O110" s="2">
        <v>2323</v>
      </c>
      <c r="P110" s="10">
        <v>46.169627421464881</v>
      </c>
      <c r="Q110" s="15">
        <v>1.1904761904761904E-2</v>
      </c>
      <c r="R110" s="16">
        <v>56.400000000000006</v>
      </c>
      <c r="S110" s="2">
        <v>74.400000000000006</v>
      </c>
      <c r="T110" s="8">
        <v>5</v>
      </c>
      <c r="U110" s="8">
        <v>2.86</v>
      </c>
      <c r="V110" s="8">
        <v>8.1999999999999993</v>
      </c>
      <c r="W110" s="8">
        <v>1.7482517482517483</v>
      </c>
      <c r="X110" s="8">
        <v>12</v>
      </c>
      <c r="Y110" s="8">
        <v>0</v>
      </c>
      <c r="Z110" s="17">
        <v>2E-3</v>
      </c>
      <c r="AA110" s="17">
        <v>0.04</v>
      </c>
      <c r="AB110" s="17">
        <v>5.2999999999999999E-2</v>
      </c>
      <c r="AC110" s="17">
        <v>4.4999999999999998E-2</v>
      </c>
      <c r="AD110" s="2">
        <v>1E-3</v>
      </c>
      <c r="AE110" s="2">
        <v>2E-3</v>
      </c>
      <c r="AF110" s="2">
        <f t="shared" si="9"/>
        <v>3.0000000000000001E-3</v>
      </c>
      <c r="AG110" s="2">
        <f t="shared" si="10"/>
        <v>0.5</v>
      </c>
      <c r="AH110" s="2"/>
    </row>
    <row r="111" spans="1:3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0"/>
      <c r="Q111" s="15"/>
      <c r="R111" s="16"/>
      <c r="S111" s="2"/>
      <c r="T111" s="8"/>
      <c r="U111" s="8"/>
      <c r="V111" s="8"/>
      <c r="W111" s="8"/>
      <c r="X111" s="8"/>
      <c r="Y111" s="8"/>
      <c r="Z111" s="17"/>
      <c r="AA111" s="17"/>
      <c r="AB111" s="17"/>
      <c r="AC111" s="17"/>
      <c r="AD111" s="17"/>
      <c r="AE111" s="17"/>
      <c r="AF111" s="17"/>
      <c r="AG111" s="17"/>
      <c r="AH111" s="2"/>
    </row>
    <row r="112" spans="1:3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0"/>
      <c r="Q112" s="15"/>
      <c r="R112" s="16"/>
      <c r="S112" s="2"/>
      <c r="T112" s="8"/>
      <c r="U112" s="8"/>
      <c r="V112" s="8"/>
      <c r="W112" s="8"/>
      <c r="X112" s="8"/>
      <c r="Y112" s="8"/>
      <c r="Z112" s="17"/>
      <c r="AA112" s="17"/>
      <c r="AB112" s="17"/>
      <c r="AC112" s="17"/>
      <c r="AD112" s="17"/>
      <c r="AE112" s="17"/>
      <c r="AF112" s="17"/>
      <c r="AG112" s="17"/>
      <c r="AH112" s="2"/>
    </row>
    <row r="113" spans="1:3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0"/>
      <c r="Q113" s="15"/>
      <c r="R113" s="16"/>
      <c r="S113" s="2"/>
      <c r="T113" s="8"/>
      <c r="U113" s="8"/>
      <c r="V113" s="8"/>
      <c r="W113" s="8"/>
      <c r="X113" s="8"/>
      <c r="Y113" s="8"/>
      <c r="Z113" s="17"/>
      <c r="AA113" s="17"/>
      <c r="AB113" s="17"/>
      <c r="AC113" s="17"/>
      <c r="AD113" s="2"/>
      <c r="AE113" s="2"/>
      <c r="AF113" s="2"/>
      <c r="AG113" s="2"/>
      <c r="AH113" s="2"/>
    </row>
    <row r="114" spans="1:3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8"/>
      <c r="U114" s="8"/>
      <c r="V114" s="8"/>
      <c r="W114" s="8"/>
      <c r="X114" s="8"/>
      <c r="Y114" s="8"/>
      <c r="Z114" s="17"/>
      <c r="AA114" s="17"/>
      <c r="AB114" s="17"/>
      <c r="AC114" s="17"/>
      <c r="AD114" s="2"/>
      <c r="AE114" s="2"/>
      <c r="AF114" s="2"/>
      <c r="AG114" s="2"/>
      <c r="AH114" s="2"/>
    </row>
    <row r="115" spans="1:3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8"/>
      <c r="U115" s="8"/>
      <c r="V115" s="8"/>
      <c r="W115" s="8"/>
      <c r="X115" s="8"/>
      <c r="Y115" s="8"/>
      <c r="Z115" s="17"/>
      <c r="AA115" s="17"/>
      <c r="AB115" s="17"/>
      <c r="AC115" s="17"/>
      <c r="AD115" s="2"/>
      <c r="AE115" s="2"/>
      <c r="AF115" s="2"/>
      <c r="AG115" s="2"/>
      <c r="AH115" s="2"/>
    </row>
    <row r="116" spans="1:3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8"/>
      <c r="U116" s="8"/>
      <c r="V116" s="8"/>
      <c r="W116" s="8"/>
      <c r="X116" s="8"/>
      <c r="Y116" s="8"/>
      <c r="Z116" s="17"/>
      <c r="AA116" s="17"/>
      <c r="AB116" s="17"/>
      <c r="AC116" s="17"/>
      <c r="AD116" s="2"/>
      <c r="AE116" s="2"/>
      <c r="AF116" s="2"/>
      <c r="AG116" s="2"/>
      <c r="AH116" s="2"/>
    </row>
    <row r="117" spans="1:3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8"/>
      <c r="U117" s="8"/>
      <c r="V117" s="8"/>
      <c r="W117" s="8"/>
      <c r="X117" s="8"/>
      <c r="Y117" s="8"/>
      <c r="Z117" s="17"/>
      <c r="AA117" s="17"/>
      <c r="AB117" s="17"/>
      <c r="AC117" s="17"/>
      <c r="AD117" s="2"/>
      <c r="AE117" s="2"/>
      <c r="AF117" s="2"/>
      <c r="AG117" s="2"/>
      <c r="AH117" s="2"/>
    </row>
    <row r="118" spans="1:3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8"/>
      <c r="U118" s="8"/>
      <c r="V118" s="8"/>
      <c r="W118" s="8"/>
      <c r="X118" s="8"/>
      <c r="Y118" s="8"/>
      <c r="Z118" s="17"/>
      <c r="AA118" s="17"/>
      <c r="AB118" s="17"/>
      <c r="AC118" s="17"/>
      <c r="AD118" s="2"/>
      <c r="AE118" s="2"/>
      <c r="AF118" s="2"/>
      <c r="AG118" s="2"/>
      <c r="AH118" s="2"/>
    </row>
    <row r="119" spans="1:3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2"/>
      <c r="AE119" s="2"/>
      <c r="AF119" s="2"/>
      <c r="AG119" s="2"/>
      <c r="AH119" s="2"/>
    </row>
    <row r="120" spans="1:3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2"/>
      <c r="AE120" s="2"/>
      <c r="AF120" s="2"/>
      <c r="AG120" s="2"/>
      <c r="AH120" s="2"/>
    </row>
    <row r="121" spans="1:3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2"/>
      <c r="AE121" s="2"/>
      <c r="AF121" s="2"/>
      <c r="AG121" s="2"/>
      <c r="AH121" s="2"/>
    </row>
    <row r="122" spans="1:3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tabSelected="1" topLeftCell="Q1" workbookViewId="0">
      <selection activeCell="W8" sqref="W8"/>
    </sheetView>
  </sheetViews>
  <sheetFormatPr defaultRowHeight="15"/>
  <cols>
    <col min="1" max="1" width="9.140625" style="6"/>
    <col min="17" max="17" width="14.140625" bestFit="1" customWidth="1"/>
    <col min="18" max="18" width="20" bestFit="1" customWidth="1"/>
    <col min="19" max="19" width="19.140625" bestFit="1" customWidth="1"/>
    <col min="20" max="20" width="26.140625" bestFit="1" customWidth="1"/>
    <col min="21" max="21" width="12" bestFit="1" customWidth="1"/>
    <col min="22" max="22" width="12.140625" bestFit="1" customWidth="1"/>
  </cols>
  <sheetData>
    <row r="1" spans="1:26">
      <c r="A1" s="7" t="s">
        <v>22</v>
      </c>
      <c r="B1" s="7" t="s">
        <v>1</v>
      </c>
      <c r="C1" s="7" t="s">
        <v>2</v>
      </c>
      <c r="D1" s="7" t="s">
        <v>3</v>
      </c>
      <c r="E1" s="7" t="s">
        <v>4</v>
      </c>
      <c r="F1" s="1" t="s">
        <v>63</v>
      </c>
      <c r="G1" s="1" t="s">
        <v>64</v>
      </c>
      <c r="H1" s="1" t="s">
        <v>35</v>
      </c>
      <c r="I1" s="1" t="s">
        <v>66</v>
      </c>
      <c r="J1" s="1" t="s">
        <v>65</v>
      </c>
      <c r="K1" s="1" t="s">
        <v>67</v>
      </c>
      <c r="L1" s="7" t="s">
        <v>68</v>
      </c>
      <c r="M1" s="7" t="s">
        <v>69</v>
      </c>
      <c r="N1" s="7" t="s">
        <v>36</v>
      </c>
      <c r="O1" s="1" t="s">
        <v>37</v>
      </c>
      <c r="P1" s="7" t="s">
        <v>71</v>
      </c>
      <c r="Q1" s="7" t="s">
        <v>75</v>
      </c>
      <c r="R1" t="s">
        <v>73</v>
      </c>
      <c r="S1" t="s">
        <v>74</v>
      </c>
      <c r="T1" t="s">
        <v>76</v>
      </c>
      <c r="U1" t="s">
        <v>77</v>
      </c>
      <c r="V1" t="s">
        <v>78</v>
      </c>
    </row>
    <row r="2" spans="1:26">
      <c r="A2" s="2">
        <v>1</v>
      </c>
      <c r="B2" s="2">
        <v>1</v>
      </c>
      <c r="C2" s="2">
        <v>1</v>
      </c>
      <c r="D2" s="2">
        <v>1</v>
      </c>
      <c r="E2" s="2">
        <v>1</v>
      </c>
      <c r="F2" s="2">
        <v>11</v>
      </c>
      <c r="G2" s="2">
        <v>11</v>
      </c>
      <c r="H2" s="2">
        <v>11</v>
      </c>
      <c r="I2" s="2">
        <v>11</v>
      </c>
      <c r="J2" s="2">
        <v>11</v>
      </c>
      <c r="K2" s="2">
        <v>11</v>
      </c>
      <c r="L2" s="2">
        <v>111</v>
      </c>
      <c r="M2" s="2">
        <v>111</v>
      </c>
      <c r="N2" s="2">
        <v>111</v>
      </c>
      <c r="O2" s="2">
        <v>1111</v>
      </c>
      <c r="P2" s="2">
        <v>0.93200000000000005</v>
      </c>
      <c r="Q2" s="2">
        <v>156000</v>
      </c>
      <c r="R2" s="2">
        <f t="shared" ref="R2:R33" si="0">P2/Q2</f>
        <v>5.9743589743589746E-6</v>
      </c>
      <c r="S2" s="2">
        <f t="shared" ref="S2:S33" si="1">R2*1000000</f>
        <v>5.9743589743589745</v>
      </c>
      <c r="T2" s="2">
        <f>(3*S2)/1000</f>
        <v>1.7923076923076924E-2</v>
      </c>
      <c r="U2" s="2">
        <f>T2*1000</f>
        <v>17.923076923076923</v>
      </c>
      <c r="V2" s="2">
        <f>(1*U2)/0.1</f>
        <v>179.23076923076923</v>
      </c>
      <c r="W2" s="2"/>
      <c r="X2" s="2"/>
      <c r="Y2" s="2"/>
      <c r="Z2" s="2"/>
    </row>
    <row r="3" spans="1:26">
      <c r="A3" s="2">
        <v>2</v>
      </c>
      <c r="B3" s="2">
        <v>1</v>
      </c>
      <c r="C3" s="2">
        <v>1</v>
      </c>
      <c r="D3" s="2">
        <v>1</v>
      </c>
      <c r="E3" s="2">
        <v>1</v>
      </c>
      <c r="F3" s="2">
        <v>11</v>
      </c>
      <c r="G3" s="2">
        <v>11</v>
      </c>
      <c r="H3" s="2">
        <v>11</v>
      </c>
      <c r="I3" s="2">
        <v>11</v>
      </c>
      <c r="J3" s="2">
        <v>11</v>
      </c>
      <c r="K3" s="2">
        <v>11</v>
      </c>
      <c r="L3" s="2">
        <v>111</v>
      </c>
      <c r="M3" s="2">
        <v>111</v>
      </c>
      <c r="N3" s="2">
        <v>111</v>
      </c>
      <c r="O3" s="2">
        <v>1111</v>
      </c>
      <c r="P3" s="2">
        <v>0.94499999999999995</v>
      </c>
      <c r="Q3" s="2">
        <v>156000</v>
      </c>
      <c r="R3" s="2">
        <f t="shared" si="0"/>
        <v>6.0576923076923077E-6</v>
      </c>
      <c r="S3" s="2">
        <f t="shared" si="1"/>
        <v>6.0576923076923075</v>
      </c>
      <c r="T3" s="2">
        <f t="shared" ref="T3:T66" si="2">(3*S3)/1000</f>
        <v>1.8173076923076924E-2</v>
      </c>
      <c r="U3" s="2">
        <f t="shared" ref="U3:U66" si="3">T3*1000</f>
        <v>18.173076923076923</v>
      </c>
      <c r="V3" s="2">
        <f t="shared" ref="V3:V66" si="4">(1*U3)/0.1</f>
        <v>181.73076923076923</v>
      </c>
      <c r="W3" s="2"/>
      <c r="X3" s="2"/>
      <c r="Y3" s="2"/>
      <c r="Z3" s="2"/>
    </row>
    <row r="4" spans="1:26">
      <c r="A4" s="2">
        <v>3</v>
      </c>
      <c r="B4" s="2">
        <v>1</v>
      </c>
      <c r="C4" s="2">
        <v>1</v>
      </c>
      <c r="D4" s="2">
        <v>1</v>
      </c>
      <c r="E4" s="2">
        <v>1</v>
      </c>
      <c r="F4" s="2">
        <v>11</v>
      </c>
      <c r="G4" s="2">
        <v>11</v>
      </c>
      <c r="H4" s="2">
        <v>11</v>
      </c>
      <c r="I4" s="2">
        <v>11</v>
      </c>
      <c r="J4" s="2">
        <v>11</v>
      </c>
      <c r="K4" s="2">
        <v>11</v>
      </c>
      <c r="L4" s="2">
        <v>111</v>
      </c>
      <c r="M4" s="2">
        <v>111</v>
      </c>
      <c r="N4" s="2">
        <v>111</v>
      </c>
      <c r="O4" s="2">
        <v>1111</v>
      </c>
      <c r="P4" s="2">
        <v>0.95</v>
      </c>
      <c r="Q4" s="2">
        <v>156000</v>
      </c>
      <c r="R4" s="2">
        <f t="shared" si="0"/>
        <v>6.0897435897435898E-6</v>
      </c>
      <c r="S4" s="2">
        <f t="shared" si="1"/>
        <v>6.0897435897435894</v>
      </c>
      <c r="T4" s="2">
        <f t="shared" si="2"/>
        <v>1.8269230769230767E-2</v>
      </c>
      <c r="U4" s="2">
        <f t="shared" si="3"/>
        <v>18.269230769230766</v>
      </c>
      <c r="V4" s="2">
        <f t="shared" si="4"/>
        <v>182.69230769230765</v>
      </c>
      <c r="W4" s="2"/>
      <c r="X4" s="2"/>
      <c r="Y4" s="2"/>
      <c r="Z4" s="2"/>
    </row>
    <row r="5" spans="1:26">
      <c r="A5" s="2">
        <v>1</v>
      </c>
      <c r="B5" s="2">
        <v>1</v>
      </c>
      <c r="C5" s="2">
        <v>1</v>
      </c>
      <c r="D5" s="2">
        <v>1</v>
      </c>
      <c r="E5" s="2">
        <v>2</v>
      </c>
      <c r="F5" s="2">
        <v>11</v>
      </c>
      <c r="G5" s="2">
        <v>11</v>
      </c>
      <c r="H5" s="2">
        <v>12</v>
      </c>
      <c r="I5" s="2">
        <v>11</v>
      </c>
      <c r="J5" s="2">
        <v>12</v>
      </c>
      <c r="K5" s="2">
        <v>12</v>
      </c>
      <c r="L5" s="2">
        <v>111</v>
      </c>
      <c r="M5" s="2">
        <v>112</v>
      </c>
      <c r="N5" s="2">
        <v>112</v>
      </c>
      <c r="O5" s="2">
        <v>1112</v>
      </c>
      <c r="P5" s="2">
        <v>0.9</v>
      </c>
      <c r="Q5" s="2">
        <v>156000</v>
      </c>
      <c r="R5" s="2">
        <f t="shared" si="0"/>
        <v>5.7692307692307698E-6</v>
      </c>
      <c r="S5" s="2">
        <f t="shared" si="1"/>
        <v>5.7692307692307701</v>
      </c>
      <c r="T5" s="2">
        <f t="shared" si="2"/>
        <v>1.7307692307692309E-2</v>
      </c>
      <c r="U5" s="2">
        <f t="shared" si="3"/>
        <v>17.30769230769231</v>
      </c>
      <c r="V5" s="2">
        <f t="shared" si="4"/>
        <v>173.07692307692309</v>
      </c>
      <c r="W5" s="2"/>
      <c r="X5" s="2"/>
      <c r="Y5" s="2"/>
      <c r="Z5" s="2"/>
    </row>
    <row r="6" spans="1:26">
      <c r="A6" s="2">
        <v>2</v>
      </c>
      <c r="B6" s="2">
        <v>1</v>
      </c>
      <c r="C6" s="2">
        <v>1</v>
      </c>
      <c r="D6" s="2">
        <v>1</v>
      </c>
      <c r="E6" s="2">
        <v>2</v>
      </c>
      <c r="F6" s="2">
        <v>11</v>
      </c>
      <c r="G6" s="2">
        <v>11</v>
      </c>
      <c r="H6" s="2">
        <v>12</v>
      </c>
      <c r="I6" s="2">
        <v>11</v>
      </c>
      <c r="J6" s="2">
        <v>12</v>
      </c>
      <c r="K6" s="2">
        <v>12</v>
      </c>
      <c r="L6" s="2">
        <v>111</v>
      </c>
      <c r="M6" s="2">
        <v>112</v>
      </c>
      <c r="N6" s="2">
        <v>112</v>
      </c>
      <c r="O6" s="2">
        <v>1112</v>
      </c>
      <c r="P6" s="2">
        <v>0.91</v>
      </c>
      <c r="Q6" s="2">
        <v>156000</v>
      </c>
      <c r="R6" s="2">
        <f t="shared" si="0"/>
        <v>5.833333333333334E-6</v>
      </c>
      <c r="S6" s="2">
        <f t="shared" si="1"/>
        <v>5.8333333333333339</v>
      </c>
      <c r="T6" s="2">
        <f t="shared" si="2"/>
        <v>1.7500000000000002E-2</v>
      </c>
      <c r="U6" s="2">
        <f t="shared" si="3"/>
        <v>17.5</v>
      </c>
      <c r="V6" s="2">
        <f t="shared" si="4"/>
        <v>175</v>
      </c>
      <c r="W6" s="2"/>
      <c r="X6" s="2"/>
      <c r="Y6" s="2"/>
      <c r="Z6" s="2"/>
    </row>
    <row r="7" spans="1:26">
      <c r="A7" s="2">
        <v>3</v>
      </c>
      <c r="B7" s="2">
        <v>1</v>
      </c>
      <c r="C7" s="2">
        <v>1</v>
      </c>
      <c r="D7" s="2">
        <v>1</v>
      </c>
      <c r="E7" s="2">
        <v>2</v>
      </c>
      <c r="F7" s="2">
        <v>11</v>
      </c>
      <c r="G7" s="2">
        <v>11</v>
      </c>
      <c r="H7" s="2">
        <v>12</v>
      </c>
      <c r="I7" s="2">
        <v>11</v>
      </c>
      <c r="J7" s="2">
        <v>12</v>
      </c>
      <c r="K7" s="2">
        <v>12</v>
      </c>
      <c r="L7" s="2">
        <v>111</v>
      </c>
      <c r="M7" s="2">
        <v>112</v>
      </c>
      <c r="N7" s="2">
        <v>112</v>
      </c>
      <c r="O7" s="2">
        <v>1112</v>
      </c>
      <c r="P7" s="2">
        <v>0.89900000000000002</v>
      </c>
      <c r="Q7" s="2">
        <v>156000</v>
      </c>
      <c r="R7" s="2">
        <f t="shared" si="0"/>
        <v>5.7628205128205132E-6</v>
      </c>
      <c r="S7" s="2">
        <f t="shared" si="1"/>
        <v>5.7628205128205128</v>
      </c>
      <c r="T7" s="2">
        <f t="shared" si="2"/>
        <v>1.7288461538461541E-2</v>
      </c>
      <c r="U7" s="2">
        <f t="shared" si="3"/>
        <v>17.28846153846154</v>
      </c>
      <c r="V7" s="2">
        <f t="shared" si="4"/>
        <v>172.88461538461539</v>
      </c>
      <c r="W7" s="2"/>
      <c r="X7" s="2"/>
      <c r="Y7" s="2"/>
      <c r="Z7" s="2"/>
    </row>
    <row r="8" spans="1:26">
      <c r="A8" s="2">
        <v>1</v>
      </c>
      <c r="B8" s="2">
        <v>1</v>
      </c>
      <c r="C8" s="2">
        <v>1</v>
      </c>
      <c r="D8" s="2">
        <v>1</v>
      </c>
      <c r="E8" s="2">
        <v>3</v>
      </c>
      <c r="F8" s="2">
        <v>11</v>
      </c>
      <c r="G8" s="2">
        <v>11</v>
      </c>
      <c r="H8" s="2">
        <v>13</v>
      </c>
      <c r="I8" s="2">
        <v>11</v>
      </c>
      <c r="J8" s="2">
        <v>13</v>
      </c>
      <c r="K8" s="2">
        <v>13</v>
      </c>
      <c r="L8" s="2">
        <v>111</v>
      </c>
      <c r="M8" s="2">
        <v>113</v>
      </c>
      <c r="N8" s="2">
        <v>113</v>
      </c>
      <c r="O8" s="2">
        <v>1113</v>
      </c>
      <c r="P8" s="2">
        <v>1.5129999999999999</v>
      </c>
      <c r="Q8" s="2">
        <v>156000</v>
      </c>
      <c r="R8" s="2">
        <f t="shared" si="0"/>
        <v>9.6987179487179488E-6</v>
      </c>
      <c r="S8" s="2">
        <f t="shared" si="1"/>
        <v>9.6987179487179489</v>
      </c>
      <c r="T8" s="2">
        <f t="shared" si="2"/>
        <v>2.9096153846153848E-2</v>
      </c>
      <c r="U8" s="2">
        <f t="shared" si="3"/>
        <v>29.096153846153847</v>
      </c>
      <c r="V8" s="2">
        <f t="shared" si="4"/>
        <v>290.96153846153845</v>
      </c>
      <c r="W8" s="2"/>
      <c r="X8" s="2"/>
      <c r="Y8" s="2"/>
      <c r="Z8" s="2"/>
    </row>
    <row r="9" spans="1:26">
      <c r="A9" s="2">
        <v>2</v>
      </c>
      <c r="B9" s="2">
        <v>1</v>
      </c>
      <c r="C9" s="2">
        <v>1</v>
      </c>
      <c r="D9" s="2">
        <v>1</v>
      </c>
      <c r="E9" s="2">
        <v>3</v>
      </c>
      <c r="F9" s="2">
        <v>11</v>
      </c>
      <c r="G9" s="2">
        <v>11</v>
      </c>
      <c r="H9" s="2">
        <v>13</v>
      </c>
      <c r="I9" s="2">
        <v>11</v>
      </c>
      <c r="J9" s="2">
        <v>13</v>
      </c>
      <c r="K9" s="2">
        <v>13</v>
      </c>
      <c r="L9" s="2">
        <v>111</v>
      </c>
      <c r="M9" s="2">
        <v>113</v>
      </c>
      <c r="N9" s="2">
        <v>113</v>
      </c>
      <c r="O9" s="2">
        <v>1113</v>
      </c>
      <c r="P9" s="2">
        <v>1.5</v>
      </c>
      <c r="Q9" s="2">
        <v>156000</v>
      </c>
      <c r="R9" s="2">
        <f t="shared" si="0"/>
        <v>9.6153846153846157E-6</v>
      </c>
      <c r="S9" s="2">
        <f t="shared" si="1"/>
        <v>9.615384615384615</v>
      </c>
      <c r="T9" s="2">
        <f t="shared" si="2"/>
        <v>2.8846153846153848E-2</v>
      </c>
      <c r="U9" s="2">
        <f t="shared" si="3"/>
        <v>28.846153846153847</v>
      </c>
      <c r="V9" s="2">
        <f t="shared" si="4"/>
        <v>288.46153846153845</v>
      </c>
      <c r="W9" s="2"/>
      <c r="X9" s="2"/>
      <c r="Y9" s="2"/>
      <c r="Z9" s="2"/>
    </row>
    <row r="10" spans="1:26">
      <c r="A10" s="2">
        <v>3</v>
      </c>
      <c r="B10" s="2">
        <v>1</v>
      </c>
      <c r="C10" s="2">
        <v>1</v>
      </c>
      <c r="D10" s="2">
        <v>1</v>
      </c>
      <c r="E10" s="2">
        <v>3</v>
      </c>
      <c r="F10" s="2">
        <v>11</v>
      </c>
      <c r="G10" s="2">
        <v>11</v>
      </c>
      <c r="H10" s="2">
        <v>13</v>
      </c>
      <c r="I10" s="2">
        <v>11</v>
      </c>
      <c r="J10" s="2">
        <v>13</v>
      </c>
      <c r="K10" s="2">
        <v>13</v>
      </c>
      <c r="L10" s="2">
        <v>111</v>
      </c>
      <c r="M10" s="2">
        <v>113</v>
      </c>
      <c r="N10" s="2">
        <v>113</v>
      </c>
      <c r="O10" s="2">
        <v>1113</v>
      </c>
      <c r="P10" s="2">
        <v>1.498</v>
      </c>
      <c r="Q10" s="2">
        <v>156000</v>
      </c>
      <c r="R10" s="2">
        <f t="shared" si="0"/>
        <v>9.6025641025641025E-6</v>
      </c>
      <c r="S10" s="2">
        <f t="shared" si="1"/>
        <v>9.6025641025641022</v>
      </c>
      <c r="T10" s="2">
        <f t="shared" si="2"/>
        <v>2.8807692307692305E-2</v>
      </c>
      <c r="U10" s="2">
        <f t="shared" si="3"/>
        <v>28.807692307692307</v>
      </c>
      <c r="V10" s="2">
        <f t="shared" si="4"/>
        <v>288.07692307692304</v>
      </c>
      <c r="W10" s="2"/>
      <c r="X10" s="2"/>
      <c r="Y10" s="2"/>
      <c r="Z10" s="2"/>
    </row>
    <row r="11" spans="1:26">
      <c r="A11" s="2">
        <v>1</v>
      </c>
      <c r="B11" s="2">
        <v>1</v>
      </c>
      <c r="C11" s="2">
        <v>1</v>
      </c>
      <c r="D11" s="2">
        <v>2</v>
      </c>
      <c r="E11" s="2">
        <v>1</v>
      </c>
      <c r="F11" s="2">
        <v>11</v>
      </c>
      <c r="G11" s="2">
        <v>12</v>
      </c>
      <c r="H11" s="2">
        <v>11</v>
      </c>
      <c r="I11" s="2">
        <v>12</v>
      </c>
      <c r="J11" s="2">
        <v>11</v>
      </c>
      <c r="K11" s="2">
        <v>21</v>
      </c>
      <c r="L11" s="2">
        <v>112</v>
      </c>
      <c r="M11" s="2">
        <v>111</v>
      </c>
      <c r="N11" s="2">
        <v>121</v>
      </c>
      <c r="O11" s="2">
        <v>1121</v>
      </c>
      <c r="P11" s="2">
        <v>1.546</v>
      </c>
      <c r="Q11" s="2">
        <v>156000</v>
      </c>
      <c r="R11" s="2">
        <f t="shared" si="0"/>
        <v>9.9102564102564103E-6</v>
      </c>
      <c r="S11" s="2">
        <f t="shared" si="1"/>
        <v>9.9102564102564106</v>
      </c>
      <c r="T11" s="2">
        <f t="shared" si="2"/>
        <v>2.9730769230769234E-2</v>
      </c>
      <c r="U11" s="2">
        <f t="shared" si="3"/>
        <v>29.730769230769234</v>
      </c>
      <c r="V11" s="2">
        <f t="shared" si="4"/>
        <v>297.30769230769232</v>
      </c>
      <c r="W11" s="2"/>
      <c r="X11" s="2"/>
      <c r="Y11" s="2"/>
      <c r="Z11" s="2"/>
    </row>
    <row r="12" spans="1:26">
      <c r="A12" s="2">
        <v>2</v>
      </c>
      <c r="B12" s="2">
        <v>1</v>
      </c>
      <c r="C12" s="2">
        <v>1</v>
      </c>
      <c r="D12" s="2">
        <v>2</v>
      </c>
      <c r="E12" s="2">
        <v>1</v>
      </c>
      <c r="F12" s="2">
        <v>11</v>
      </c>
      <c r="G12" s="2">
        <v>12</v>
      </c>
      <c r="H12" s="2">
        <v>11</v>
      </c>
      <c r="I12" s="2">
        <v>12</v>
      </c>
      <c r="J12" s="2">
        <v>11</v>
      </c>
      <c r="K12" s="2">
        <v>21</v>
      </c>
      <c r="L12" s="2">
        <v>112</v>
      </c>
      <c r="M12" s="2">
        <v>111</v>
      </c>
      <c r="N12" s="2">
        <v>121</v>
      </c>
      <c r="O12" s="2">
        <v>1121</v>
      </c>
      <c r="P12" s="2">
        <v>1.5229999999999999</v>
      </c>
      <c r="Q12" s="2">
        <v>156000</v>
      </c>
      <c r="R12" s="2">
        <f t="shared" si="0"/>
        <v>9.762820512820513E-6</v>
      </c>
      <c r="S12" s="2">
        <f t="shared" si="1"/>
        <v>9.7628205128205128</v>
      </c>
      <c r="T12" s="2">
        <f t="shared" si="2"/>
        <v>2.9288461538461541E-2</v>
      </c>
      <c r="U12" s="2">
        <f t="shared" si="3"/>
        <v>29.28846153846154</v>
      </c>
      <c r="V12" s="2">
        <f t="shared" si="4"/>
        <v>292.88461538461536</v>
      </c>
      <c r="W12" s="2"/>
      <c r="X12" s="2"/>
      <c r="Y12" s="2"/>
      <c r="Z12" s="2"/>
    </row>
    <row r="13" spans="1:26">
      <c r="A13" s="2">
        <v>3</v>
      </c>
      <c r="B13" s="2">
        <v>1</v>
      </c>
      <c r="C13" s="2">
        <v>1</v>
      </c>
      <c r="D13" s="2">
        <v>2</v>
      </c>
      <c r="E13" s="2">
        <v>1</v>
      </c>
      <c r="F13" s="2">
        <v>11</v>
      </c>
      <c r="G13" s="2">
        <v>12</v>
      </c>
      <c r="H13" s="2">
        <v>11</v>
      </c>
      <c r="I13" s="2">
        <v>12</v>
      </c>
      <c r="J13" s="2">
        <v>11</v>
      </c>
      <c r="K13" s="2">
        <v>21</v>
      </c>
      <c r="L13" s="2">
        <v>112</v>
      </c>
      <c r="M13" s="2">
        <v>111</v>
      </c>
      <c r="N13" s="2">
        <v>121</v>
      </c>
      <c r="O13" s="2">
        <v>1121</v>
      </c>
      <c r="P13" s="2">
        <v>1.369</v>
      </c>
      <c r="Q13" s="2">
        <v>156000</v>
      </c>
      <c r="R13" s="2">
        <f t="shared" si="0"/>
        <v>8.7756410256410256E-6</v>
      </c>
      <c r="S13" s="2">
        <f t="shared" si="1"/>
        <v>8.7756410256410255</v>
      </c>
      <c r="T13" s="2">
        <f t="shared" si="2"/>
        <v>2.6326923076923078E-2</v>
      </c>
      <c r="U13" s="2">
        <f t="shared" si="3"/>
        <v>26.326923076923077</v>
      </c>
      <c r="V13" s="2">
        <f t="shared" si="4"/>
        <v>263.26923076923077</v>
      </c>
      <c r="W13" s="2"/>
      <c r="X13" s="2"/>
      <c r="Y13" s="2"/>
      <c r="Z13" s="2"/>
    </row>
    <row r="14" spans="1:26">
      <c r="A14" s="2">
        <v>1</v>
      </c>
      <c r="B14" s="2">
        <v>1</v>
      </c>
      <c r="C14" s="2">
        <v>1</v>
      </c>
      <c r="D14" s="2">
        <v>2</v>
      </c>
      <c r="E14" s="2">
        <v>2</v>
      </c>
      <c r="F14" s="2">
        <v>11</v>
      </c>
      <c r="G14" s="2">
        <v>12</v>
      </c>
      <c r="H14" s="2">
        <v>12</v>
      </c>
      <c r="I14" s="2">
        <v>12</v>
      </c>
      <c r="J14" s="2">
        <v>12</v>
      </c>
      <c r="K14" s="2">
        <v>22</v>
      </c>
      <c r="L14" s="2">
        <v>112</v>
      </c>
      <c r="M14" s="2">
        <v>112</v>
      </c>
      <c r="N14" s="2">
        <v>122</v>
      </c>
      <c r="O14" s="2">
        <v>1122</v>
      </c>
      <c r="P14" s="2">
        <v>1.268</v>
      </c>
      <c r="Q14" s="2">
        <v>156000</v>
      </c>
      <c r="R14" s="2">
        <f t="shared" si="0"/>
        <v>8.128205128205128E-6</v>
      </c>
      <c r="S14" s="2">
        <f t="shared" si="1"/>
        <v>8.1282051282051277</v>
      </c>
      <c r="T14" s="2">
        <f t="shared" si="2"/>
        <v>2.4384615384615383E-2</v>
      </c>
      <c r="U14" s="2">
        <f t="shared" si="3"/>
        <v>24.384615384615383</v>
      </c>
      <c r="V14" s="2">
        <f t="shared" si="4"/>
        <v>243.84615384615381</v>
      </c>
      <c r="W14" s="2"/>
      <c r="X14" s="2"/>
      <c r="Y14" s="2"/>
      <c r="Z14" s="2"/>
    </row>
    <row r="15" spans="1:26">
      <c r="A15" s="2">
        <v>2</v>
      </c>
      <c r="B15" s="2">
        <v>1</v>
      </c>
      <c r="C15" s="2">
        <v>1</v>
      </c>
      <c r="D15" s="2">
        <v>2</v>
      </c>
      <c r="E15" s="2">
        <v>2</v>
      </c>
      <c r="F15" s="2">
        <v>11</v>
      </c>
      <c r="G15" s="2">
        <v>12</v>
      </c>
      <c r="H15" s="2">
        <v>12</v>
      </c>
      <c r="I15" s="2">
        <v>12</v>
      </c>
      <c r="J15" s="2">
        <v>12</v>
      </c>
      <c r="K15" s="2">
        <v>22</v>
      </c>
      <c r="L15" s="2">
        <v>112</v>
      </c>
      <c r="M15" s="2">
        <v>112</v>
      </c>
      <c r="N15" s="2">
        <v>122</v>
      </c>
      <c r="O15" s="2">
        <v>1122</v>
      </c>
      <c r="P15" s="2">
        <v>1.248</v>
      </c>
      <c r="Q15" s="2">
        <v>156000</v>
      </c>
      <c r="R15" s="2">
        <f t="shared" si="0"/>
        <v>7.9999999999999996E-6</v>
      </c>
      <c r="S15" s="2">
        <f t="shared" si="1"/>
        <v>8</v>
      </c>
      <c r="T15" s="2">
        <f t="shared" si="2"/>
        <v>2.4E-2</v>
      </c>
      <c r="U15" s="2">
        <f t="shared" si="3"/>
        <v>24</v>
      </c>
      <c r="V15" s="2">
        <f t="shared" si="4"/>
        <v>240</v>
      </c>
      <c r="W15" s="2"/>
      <c r="X15" s="2"/>
      <c r="Y15" s="2"/>
      <c r="Z15" s="2"/>
    </row>
    <row r="16" spans="1:26">
      <c r="A16" s="2">
        <v>3</v>
      </c>
      <c r="B16" s="2">
        <v>1</v>
      </c>
      <c r="C16" s="2">
        <v>1</v>
      </c>
      <c r="D16" s="2">
        <v>2</v>
      </c>
      <c r="E16" s="2">
        <v>2</v>
      </c>
      <c r="F16" s="2">
        <v>11</v>
      </c>
      <c r="G16" s="2">
        <v>12</v>
      </c>
      <c r="H16" s="2">
        <v>12</v>
      </c>
      <c r="I16" s="2">
        <v>12</v>
      </c>
      <c r="J16" s="2">
        <v>12</v>
      </c>
      <c r="K16" s="2">
        <v>22</v>
      </c>
      <c r="L16" s="2">
        <v>112</v>
      </c>
      <c r="M16" s="2">
        <v>112</v>
      </c>
      <c r="N16" s="2">
        <v>122</v>
      </c>
      <c r="O16" s="2">
        <v>1122</v>
      </c>
      <c r="P16" s="2">
        <v>1.2589999999999999</v>
      </c>
      <c r="Q16" s="2">
        <v>156000</v>
      </c>
      <c r="R16" s="2">
        <f t="shared" si="0"/>
        <v>8.0705128205128196E-6</v>
      </c>
      <c r="S16" s="2">
        <f t="shared" si="1"/>
        <v>8.0705128205128194</v>
      </c>
      <c r="T16" s="2">
        <f t="shared" si="2"/>
        <v>2.4211538461538461E-2</v>
      </c>
      <c r="U16" s="2">
        <f t="shared" si="3"/>
        <v>24.21153846153846</v>
      </c>
      <c r="V16" s="2">
        <f t="shared" si="4"/>
        <v>242.11538461538458</v>
      </c>
      <c r="W16" s="2"/>
      <c r="X16" s="2"/>
      <c r="Y16" s="2"/>
      <c r="Z16" s="2"/>
    </row>
    <row r="17" spans="1:26">
      <c r="A17" s="2">
        <v>1</v>
      </c>
      <c r="B17" s="2">
        <v>1</v>
      </c>
      <c r="C17" s="2">
        <v>1</v>
      </c>
      <c r="D17" s="2">
        <v>2</v>
      </c>
      <c r="E17" s="2">
        <v>3</v>
      </c>
      <c r="F17" s="2">
        <v>11</v>
      </c>
      <c r="G17" s="2">
        <v>12</v>
      </c>
      <c r="H17" s="2">
        <v>13</v>
      </c>
      <c r="I17" s="2">
        <v>12</v>
      </c>
      <c r="J17" s="2">
        <v>13</v>
      </c>
      <c r="K17" s="2">
        <v>23</v>
      </c>
      <c r="L17" s="2">
        <v>112</v>
      </c>
      <c r="M17" s="2">
        <v>113</v>
      </c>
      <c r="N17" s="2">
        <v>123</v>
      </c>
      <c r="O17" s="2">
        <v>1123</v>
      </c>
      <c r="P17" s="2">
        <v>1.2629999999999999</v>
      </c>
      <c r="Q17" s="2">
        <v>156000</v>
      </c>
      <c r="R17" s="2">
        <f t="shared" si="0"/>
        <v>8.0961538461538459E-6</v>
      </c>
      <c r="S17" s="2">
        <f t="shared" si="1"/>
        <v>8.0961538461538467</v>
      </c>
      <c r="T17" s="2">
        <f t="shared" si="2"/>
        <v>2.428846153846154E-2</v>
      </c>
      <c r="U17" s="2">
        <f t="shared" si="3"/>
        <v>24.28846153846154</v>
      </c>
      <c r="V17" s="2">
        <f t="shared" si="4"/>
        <v>242.88461538461539</v>
      </c>
      <c r="W17" s="2"/>
      <c r="X17" s="2"/>
      <c r="Y17" s="2"/>
      <c r="Z17" s="2"/>
    </row>
    <row r="18" spans="1:26">
      <c r="A18" s="2">
        <v>2</v>
      </c>
      <c r="B18" s="2">
        <v>1</v>
      </c>
      <c r="C18" s="2">
        <v>1</v>
      </c>
      <c r="D18" s="2">
        <v>2</v>
      </c>
      <c r="E18" s="2">
        <v>3</v>
      </c>
      <c r="F18" s="2">
        <v>11</v>
      </c>
      <c r="G18" s="2">
        <v>12</v>
      </c>
      <c r="H18" s="2">
        <v>13</v>
      </c>
      <c r="I18" s="2">
        <v>12</v>
      </c>
      <c r="J18" s="2">
        <v>13</v>
      </c>
      <c r="K18" s="2">
        <v>23</v>
      </c>
      <c r="L18" s="2">
        <v>112</v>
      </c>
      <c r="M18" s="2">
        <v>113</v>
      </c>
      <c r="N18" s="2">
        <v>123</v>
      </c>
      <c r="O18" s="2">
        <v>1123</v>
      </c>
      <c r="P18" s="2">
        <v>1.258</v>
      </c>
      <c r="Q18" s="2">
        <v>156000</v>
      </c>
      <c r="R18" s="2">
        <f t="shared" si="0"/>
        <v>8.0641025641025638E-6</v>
      </c>
      <c r="S18" s="2">
        <f t="shared" si="1"/>
        <v>8.0641025641025639</v>
      </c>
      <c r="T18" s="2">
        <f t="shared" si="2"/>
        <v>2.4192307692307694E-2</v>
      </c>
      <c r="U18" s="2">
        <f t="shared" si="3"/>
        <v>24.192307692307693</v>
      </c>
      <c r="V18" s="2">
        <f t="shared" si="4"/>
        <v>241.92307692307693</v>
      </c>
      <c r="W18" s="2"/>
      <c r="X18" s="2"/>
      <c r="Y18" s="2"/>
      <c r="Z18" s="2"/>
    </row>
    <row r="19" spans="1:26">
      <c r="A19" s="2">
        <v>3</v>
      </c>
      <c r="B19" s="2">
        <v>1</v>
      </c>
      <c r="C19" s="2">
        <v>1</v>
      </c>
      <c r="D19" s="2">
        <v>2</v>
      </c>
      <c r="E19" s="2">
        <v>3</v>
      </c>
      <c r="F19" s="2">
        <v>11</v>
      </c>
      <c r="G19" s="2">
        <v>12</v>
      </c>
      <c r="H19" s="2">
        <v>13</v>
      </c>
      <c r="I19" s="2">
        <v>12</v>
      </c>
      <c r="J19" s="2">
        <v>13</v>
      </c>
      <c r="K19" s="2">
        <v>23</v>
      </c>
      <c r="L19" s="2">
        <v>112</v>
      </c>
      <c r="M19" s="2">
        <v>113</v>
      </c>
      <c r="N19" s="2">
        <v>123</v>
      </c>
      <c r="O19" s="2">
        <v>1123</v>
      </c>
      <c r="P19" s="2">
        <v>1.2490000000000001</v>
      </c>
      <c r="Q19" s="2">
        <v>156000</v>
      </c>
      <c r="R19" s="2">
        <f t="shared" si="0"/>
        <v>8.0064102564102571E-6</v>
      </c>
      <c r="S19" s="2">
        <f t="shared" si="1"/>
        <v>8.0064102564102573</v>
      </c>
      <c r="T19" s="2">
        <f t="shared" si="2"/>
        <v>2.4019230769230772E-2</v>
      </c>
      <c r="U19" s="2">
        <f t="shared" si="3"/>
        <v>24.019230769230774</v>
      </c>
      <c r="V19" s="2">
        <f t="shared" si="4"/>
        <v>240.19230769230774</v>
      </c>
      <c r="W19" s="2"/>
      <c r="X19" s="2"/>
      <c r="Y19" s="2"/>
      <c r="Z19" s="2"/>
    </row>
    <row r="20" spans="1:26">
      <c r="A20" s="2">
        <v>1</v>
      </c>
      <c r="B20" s="2">
        <v>1</v>
      </c>
      <c r="C20" s="2">
        <v>2</v>
      </c>
      <c r="D20" s="2">
        <v>1</v>
      </c>
      <c r="E20" s="2">
        <v>1</v>
      </c>
      <c r="F20" s="2">
        <v>12</v>
      </c>
      <c r="G20" s="2">
        <v>11</v>
      </c>
      <c r="H20" s="2">
        <v>11</v>
      </c>
      <c r="I20" s="2">
        <v>21</v>
      </c>
      <c r="J20" s="2">
        <v>21</v>
      </c>
      <c r="K20" s="2">
        <v>11</v>
      </c>
      <c r="L20" s="2">
        <v>121</v>
      </c>
      <c r="M20" s="2">
        <v>121</v>
      </c>
      <c r="N20" s="2">
        <v>211</v>
      </c>
      <c r="O20" s="2">
        <v>1211</v>
      </c>
      <c r="P20" s="2">
        <v>1.544</v>
      </c>
      <c r="Q20" s="2">
        <v>156000</v>
      </c>
      <c r="R20" s="2">
        <f t="shared" si="0"/>
        <v>9.8974358974358971E-6</v>
      </c>
      <c r="S20" s="2">
        <f t="shared" si="1"/>
        <v>9.8974358974358978</v>
      </c>
      <c r="T20" s="2">
        <f t="shared" si="2"/>
        <v>2.9692307692307695E-2</v>
      </c>
      <c r="U20" s="2">
        <f t="shared" si="3"/>
        <v>29.692307692307693</v>
      </c>
      <c r="V20" s="2">
        <f t="shared" si="4"/>
        <v>296.92307692307691</v>
      </c>
      <c r="W20" s="2"/>
      <c r="X20" s="2"/>
      <c r="Y20" s="2"/>
      <c r="Z20" s="2"/>
    </row>
    <row r="21" spans="1:26">
      <c r="A21" s="2">
        <v>2</v>
      </c>
      <c r="B21" s="2">
        <v>1</v>
      </c>
      <c r="C21" s="2">
        <v>2</v>
      </c>
      <c r="D21" s="2">
        <v>1</v>
      </c>
      <c r="E21" s="2">
        <v>1</v>
      </c>
      <c r="F21" s="2">
        <v>12</v>
      </c>
      <c r="G21" s="2">
        <v>11</v>
      </c>
      <c r="H21" s="2">
        <v>11</v>
      </c>
      <c r="I21" s="2">
        <v>21</v>
      </c>
      <c r="J21" s="2">
        <v>21</v>
      </c>
      <c r="K21" s="2">
        <v>11</v>
      </c>
      <c r="L21" s="2">
        <v>121</v>
      </c>
      <c r="M21" s="2">
        <v>121</v>
      </c>
      <c r="N21" s="2">
        <v>211</v>
      </c>
      <c r="O21" s="2">
        <v>1211</v>
      </c>
      <c r="P21" s="2">
        <v>1.546</v>
      </c>
      <c r="Q21" s="2">
        <v>156000</v>
      </c>
      <c r="R21" s="2">
        <f t="shared" si="0"/>
        <v>9.9102564102564103E-6</v>
      </c>
      <c r="S21" s="2">
        <f t="shared" si="1"/>
        <v>9.9102564102564106</v>
      </c>
      <c r="T21" s="2">
        <f t="shared" si="2"/>
        <v>2.9730769230769234E-2</v>
      </c>
      <c r="U21" s="2">
        <f t="shared" si="3"/>
        <v>29.730769230769234</v>
      </c>
      <c r="V21" s="2">
        <f t="shared" si="4"/>
        <v>297.30769230769232</v>
      </c>
      <c r="W21" s="2"/>
      <c r="X21" s="2"/>
      <c r="Y21" s="2"/>
      <c r="Z21" s="2"/>
    </row>
    <row r="22" spans="1:26">
      <c r="A22" s="2">
        <v>3</v>
      </c>
      <c r="B22" s="2">
        <v>1</v>
      </c>
      <c r="C22" s="2">
        <v>2</v>
      </c>
      <c r="D22" s="2">
        <v>1</v>
      </c>
      <c r="E22" s="2">
        <v>1</v>
      </c>
      <c r="F22" s="2">
        <v>12</v>
      </c>
      <c r="G22" s="2">
        <v>11</v>
      </c>
      <c r="H22" s="2">
        <v>11</v>
      </c>
      <c r="I22" s="2">
        <v>21</v>
      </c>
      <c r="J22" s="2">
        <v>21</v>
      </c>
      <c r="K22" s="2">
        <v>11</v>
      </c>
      <c r="L22" s="2">
        <v>121</v>
      </c>
      <c r="M22" s="2">
        <v>121</v>
      </c>
      <c r="N22" s="2">
        <v>211</v>
      </c>
      <c r="O22" s="2">
        <v>1211</v>
      </c>
      <c r="P22" s="2">
        <v>1.5209999999999999</v>
      </c>
      <c r="Q22" s="2">
        <v>156000</v>
      </c>
      <c r="R22" s="2">
        <f t="shared" si="0"/>
        <v>9.7499999999999998E-6</v>
      </c>
      <c r="S22" s="2">
        <f t="shared" si="1"/>
        <v>9.75</v>
      </c>
      <c r="T22" s="2">
        <f t="shared" si="2"/>
        <v>2.9250000000000002E-2</v>
      </c>
      <c r="U22" s="2">
        <f t="shared" si="3"/>
        <v>29.25</v>
      </c>
      <c r="V22" s="2">
        <f t="shared" si="4"/>
        <v>292.5</v>
      </c>
      <c r="W22" s="2"/>
      <c r="X22" s="2"/>
      <c r="Y22" s="2"/>
      <c r="Z22" s="2"/>
    </row>
    <row r="23" spans="1:26">
      <c r="A23" s="2">
        <v>1</v>
      </c>
      <c r="B23" s="2">
        <v>1</v>
      </c>
      <c r="C23" s="2">
        <v>2</v>
      </c>
      <c r="D23" s="2">
        <v>1</v>
      </c>
      <c r="E23" s="2">
        <v>2</v>
      </c>
      <c r="F23" s="2">
        <v>12</v>
      </c>
      <c r="G23" s="2">
        <v>11</v>
      </c>
      <c r="H23" s="2">
        <v>12</v>
      </c>
      <c r="I23" s="2">
        <v>21</v>
      </c>
      <c r="J23" s="2">
        <v>22</v>
      </c>
      <c r="K23" s="2">
        <v>12</v>
      </c>
      <c r="L23" s="2">
        <v>121</v>
      </c>
      <c r="M23" s="2">
        <v>122</v>
      </c>
      <c r="N23" s="2">
        <v>212</v>
      </c>
      <c r="O23" s="2">
        <v>1212</v>
      </c>
      <c r="P23" s="2">
        <v>1.4950000000000001</v>
      </c>
      <c r="Q23" s="2">
        <v>156000</v>
      </c>
      <c r="R23" s="2">
        <f t="shared" si="0"/>
        <v>9.5833333333333336E-6</v>
      </c>
      <c r="S23" s="2">
        <f t="shared" si="1"/>
        <v>9.5833333333333339</v>
      </c>
      <c r="T23" s="2">
        <f t="shared" si="2"/>
        <v>2.8750000000000001E-2</v>
      </c>
      <c r="U23" s="2">
        <f t="shared" si="3"/>
        <v>28.75</v>
      </c>
      <c r="V23" s="2">
        <f t="shared" si="4"/>
        <v>287.5</v>
      </c>
      <c r="W23" s="2"/>
      <c r="X23" s="2"/>
      <c r="Y23" s="2"/>
      <c r="Z23" s="2"/>
    </row>
    <row r="24" spans="1:26">
      <c r="A24" s="2">
        <v>2</v>
      </c>
      <c r="B24" s="2">
        <v>1</v>
      </c>
      <c r="C24" s="2">
        <v>2</v>
      </c>
      <c r="D24" s="2">
        <v>1</v>
      </c>
      <c r="E24" s="2">
        <v>2</v>
      </c>
      <c r="F24" s="2">
        <v>12</v>
      </c>
      <c r="G24" s="2">
        <v>11</v>
      </c>
      <c r="H24" s="2">
        <v>12</v>
      </c>
      <c r="I24" s="2">
        <v>21</v>
      </c>
      <c r="J24" s="2">
        <v>22</v>
      </c>
      <c r="K24" s="2">
        <v>12</v>
      </c>
      <c r="L24" s="2">
        <v>121</v>
      </c>
      <c r="M24" s="2">
        <v>122</v>
      </c>
      <c r="N24" s="2">
        <v>212</v>
      </c>
      <c r="O24" s="2">
        <v>1212</v>
      </c>
      <c r="P24" s="2">
        <v>1.478</v>
      </c>
      <c r="Q24" s="2">
        <v>156000</v>
      </c>
      <c r="R24" s="2">
        <f t="shared" si="0"/>
        <v>9.4743589743589742E-6</v>
      </c>
      <c r="S24" s="2">
        <f t="shared" si="1"/>
        <v>9.4743589743589745</v>
      </c>
      <c r="T24" s="2">
        <f t="shared" si="2"/>
        <v>2.8423076923076922E-2</v>
      </c>
      <c r="U24" s="2">
        <f t="shared" si="3"/>
        <v>28.423076923076923</v>
      </c>
      <c r="V24" s="2">
        <f t="shared" si="4"/>
        <v>284.23076923076923</v>
      </c>
      <c r="W24" s="2"/>
      <c r="X24" s="2"/>
      <c r="Y24" s="2"/>
      <c r="Z24" s="2"/>
    </row>
    <row r="25" spans="1:26">
      <c r="A25" s="2">
        <v>3</v>
      </c>
      <c r="B25" s="2">
        <v>1</v>
      </c>
      <c r="C25" s="2">
        <v>2</v>
      </c>
      <c r="D25" s="2">
        <v>1</v>
      </c>
      <c r="E25" s="2">
        <v>2</v>
      </c>
      <c r="F25" s="2">
        <v>12</v>
      </c>
      <c r="G25" s="2">
        <v>11</v>
      </c>
      <c r="H25" s="2">
        <v>12</v>
      </c>
      <c r="I25" s="2">
        <v>21</v>
      </c>
      <c r="J25" s="2">
        <v>22</v>
      </c>
      <c r="K25" s="2">
        <v>12</v>
      </c>
      <c r="L25" s="2">
        <v>121</v>
      </c>
      <c r="M25" s="2">
        <v>122</v>
      </c>
      <c r="N25" s="2">
        <v>212</v>
      </c>
      <c r="O25" s="2">
        <v>1212</v>
      </c>
      <c r="P25" s="2">
        <v>1.486</v>
      </c>
      <c r="Q25" s="2">
        <v>156000</v>
      </c>
      <c r="R25" s="2">
        <f t="shared" si="0"/>
        <v>9.5256410256410252E-6</v>
      </c>
      <c r="S25" s="2">
        <f t="shared" si="1"/>
        <v>9.5256410256410255</v>
      </c>
      <c r="T25" s="2">
        <f t="shared" si="2"/>
        <v>2.8576923076923076E-2</v>
      </c>
      <c r="U25" s="2">
        <f t="shared" si="3"/>
        <v>28.576923076923077</v>
      </c>
      <c r="V25" s="2">
        <f t="shared" si="4"/>
        <v>285.76923076923077</v>
      </c>
      <c r="W25" s="2"/>
      <c r="X25" s="2"/>
      <c r="Y25" s="2"/>
      <c r="Z25" s="2"/>
    </row>
    <row r="26" spans="1:26">
      <c r="A26" s="2">
        <v>1</v>
      </c>
      <c r="B26" s="2">
        <v>1</v>
      </c>
      <c r="C26" s="2">
        <v>2</v>
      </c>
      <c r="D26" s="2">
        <v>1</v>
      </c>
      <c r="E26" s="2">
        <v>3</v>
      </c>
      <c r="F26" s="2">
        <v>12</v>
      </c>
      <c r="G26" s="2">
        <v>11</v>
      </c>
      <c r="H26" s="2">
        <v>13</v>
      </c>
      <c r="I26" s="2">
        <v>21</v>
      </c>
      <c r="J26" s="2">
        <v>23</v>
      </c>
      <c r="K26" s="2">
        <v>13</v>
      </c>
      <c r="L26" s="2">
        <v>121</v>
      </c>
      <c r="M26" s="2">
        <v>123</v>
      </c>
      <c r="N26" s="2">
        <v>213</v>
      </c>
      <c r="O26" s="2">
        <v>1213</v>
      </c>
      <c r="P26" s="2">
        <v>1.3320000000000001</v>
      </c>
      <c r="Q26" s="2">
        <v>156000</v>
      </c>
      <c r="R26" s="2">
        <f t="shared" si="0"/>
        <v>8.5384615384615395E-6</v>
      </c>
      <c r="S26" s="2">
        <f t="shared" si="1"/>
        <v>8.5384615384615401</v>
      </c>
      <c r="T26" s="2">
        <f t="shared" si="2"/>
        <v>2.561538461538462E-2</v>
      </c>
      <c r="U26" s="2">
        <f t="shared" si="3"/>
        <v>25.61538461538462</v>
      </c>
      <c r="V26" s="2">
        <f t="shared" si="4"/>
        <v>256.15384615384619</v>
      </c>
      <c r="W26" s="2"/>
      <c r="X26" s="2"/>
      <c r="Y26" s="2"/>
      <c r="Z26" s="2"/>
    </row>
    <row r="27" spans="1:26">
      <c r="A27" s="2">
        <v>2</v>
      </c>
      <c r="B27" s="2">
        <v>1</v>
      </c>
      <c r="C27" s="2">
        <v>2</v>
      </c>
      <c r="D27" s="2">
        <v>1</v>
      </c>
      <c r="E27" s="2">
        <v>3</v>
      </c>
      <c r="F27" s="2">
        <v>12</v>
      </c>
      <c r="G27" s="2">
        <v>11</v>
      </c>
      <c r="H27" s="2">
        <v>13</v>
      </c>
      <c r="I27" s="2">
        <v>21</v>
      </c>
      <c r="J27" s="2">
        <v>23</v>
      </c>
      <c r="K27" s="2">
        <v>13</v>
      </c>
      <c r="L27" s="2">
        <v>121</v>
      </c>
      <c r="M27" s="2">
        <v>123</v>
      </c>
      <c r="N27" s="2">
        <v>213</v>
      </c>
      <c r="O27" s="2">
        <v>1213</v>
      </c>
      <c r="P27" s="2">
        <v>1.3</v>
      </c>
      <c r="Q27" s="2">
        <v>156000</v>
      </c>
      <c r="R27" s="2">
        <f t="shared" si="0"/>
        <v>8.3333333333333337E-6</v>
      </c>
      <c r="S27" s="2">
        <f t="shared" si="1"/>
        <v>8.3333333333333339</v>
      </c>
      <c r="T27" s="2">
        <f t="shared" si="2"/>
        <v>2.5000000000000001E-2</v>
      </c>
      <c r="U27" s="2">
        <f t="shared" si="3"/>
        <v>25</v>
      </c>
      <c r="V27" s="2">
        <f t="shared" si="4"/>
        <v>250</v>
      </c>
      <c r="W27" s="2"/>
      <c r="X27" s="2"/>
      <c r="Y27" s="2"/>
      <c r="Z27" s="2"/>
    </row>
    <row r="28" spans="1:26">
      <c r="A28" s="2">
        <v>3</v>
      </c>
      <c r="B28" s="2">
        <v>1</v>
      </c>
      <c r="C28" s="2">
        <v>2</v>
      </c>
      <c r="D28" s="2">
        <v>1</v>
      </c>
      <c r="E28" s="2">
        <v>3</v>
      </c>
      <c r="F28" s="2">
        <v>12</v>
      </c>
      <c r="G28" s="2">
        <v>11</v>
      </c>
      <c r="H28" s="2">
        <v>13</v>
      </c>
      <c r="I28" s="2">
        <v>21</v>
      </c>
      <c r="J28" s="2">
        <v>23</v>
      </c>
      <c r="K28" s="2">
        <v>13</v>
      </c>
      <c r="L28" s="2">
        <v>121</v>
      </c>
      <c r="M28" s="2">
        <v>123</v>
      </c>
      <c r="N28" s="2">
        <v>213</v>
      </c>
      <c r="O28" s="2">
        <v>1213</v>
      </c>
      <c r="P28" s="2">
        <v>1.325</v>
      </c>
      <c r="Q28" s="2">
        <v>156000</v>
      </c>
      <c r="R28" s="2">
        <f t="shared" si="0"/>
        <v>8.4935897435897425E-6</v>
      </c>
      <c r="S28" s="2">
        <f t="shared" si="1"/>
        <v>8.4935897435897427</v>
      </c>
      <c r="T28" s="2">
        <f t="shared" si="2"/>
        <v>2.5480769230769227E-2</v>
      </c>
      <c r="U28" s="2">
        <f t="shared" si="3"/>
        <v>25.480769230769226</v>
      </c>
      <c r="V28" s="2">
        <f t="shared" si="4"/>
        <v>254.80769230769226</v>
      </c>
      <c r="W28" s="2"/>
      <c r="X28" s="2"/>
      <c r="Y28" s="2"/>
      <c r="Z28" s="2"/>
    </row>
    <row r="29" spans="1:26">
      <c r="A29" s="2">
        <v>1</v>
      </c>
      <c r="B29" s="2">
        <v>1</v>
      </c>
      <c r="C29" s="2">
        <v>2</v>
      </c>
      <c r="D29" s="2">
        <v>2</v>
      </c>
      <c r="E29" s="2">
        <v>1</v>
      </c>
      <c r="F29" s="2">
        <v>12</v>
      </c>
      <c r="G29" s="2">
        <v>12</v>
      </c>
      <c r="H29" s="2">
        <v>11</v>
      </c>
      <c r="I29" s="2">
        <v>22</v>
      </c>
      <c r="J29" s="2">
        <v>21</v>
      </c>
      <c r="K29" s="2">
        <v>21</v>
      </c>
      <c r="L29" s="2">
        <v>122</v>
      </c>
      <c r="M29" s="2">
        <v>121</v>
      </c>
      <c r="N29" s="2">
        <v>221</v>
      </c>
      <c r="O29" s="2">
        <v>1221</v>
      </c>
      <c r="P29" s="2">
        <v>1.0960000000000001</v>
      </c>
      <c r="Q29" s="2">
        <v>156000</v>
      </c>
      <c r="R29" s="2">
        <f t="shared" si="0"/>
        <v>7.0256410256410262E-6</v>
      </c>
      <c r="S29" s="2">
        <f t="shared" si="1"/>
        <v>7.0256410256410264</v>
      </c>
      <c r="T29" s="2">
        <f t="shared" si="2"/>
        <v>2.107692307692308E-2</v>
      </c>
      <c r="U29" s="2">
        <f t="shared" si="3"/>
        <v>21.07692307692308</v>
      </c>
      <c r="V29" s="2">
        <f t="shared" si="4"/>
        <v>210.7692307692308</v>
      </c>
      <c r="W29" s="2"/>
      <c r="X29" s="2"/>
      <c r="Y29" s="2"/>
      <c r="Z29" s="2"/>
    </row>
    <row r="30" spans="1:26">
      <c r="A30" s="2">
        <v>2</v>
      </c>
      <c r="B30" s="2">
        <v>1</v>
      </c>
      <c r="C30" s="2">
        <v>2</v>
      </c>
      <c r="D30" s="2">
        <v>2</v>
      </c>
      <c r="E30" s="2">
        <v>1</v>
      </c>
      <c r="F30" s="2">
        <v>12</v>
      </c>
      <c r="G30" s="2">
        <v>12</v>
      </c>
      <c r="H30" s="2">
        <v>11</v>
      </c>
      <c r="I30" s="2">
        <v>22</v>
      </c>
      <c r="J30" s="2">
        <v>21</v>
      </c>
      <c r="K30" s="2">
        <v>21</v>
      </c>
      <c r="L30" s="2">
        <v>122</v>
      </c>
      <c r="M30" s="2">
        <v>121</v>
      </c>
      <c r="N30" s="2">
        <v>221</v>
      </c>
      <c r="O30" s="2">
        <v>1221</v>
      </c>
      <c r="P30" s="2">
        <v>0.98899999999999999</v>
      </c>
      <c r="Q30" s="2">
        <v>156000</v>
      </c>
      <c r="R30" s="2">
        <f t="shared" si="0"/>
        <v>6.33974358974359E-6</v>
      </c>
      <c r="S30" s="2">
        <f t="shared" si="1"/>
        <v>6.3397435897435903</v>
      </c>
      <c r="T30" s="2">
        <f t="shared" si="2"/>
        <v>1.9019230769230771E-2</v>
      </c>
      <c r="U30" s="2">
        <f t="shared" si="3"/>
        <v>19.01923076923077</v>
      </c>
      <c r="V30" s="2">
        <f t="shared" si="4"/>
        <v>190.19230769230768</v>
      </c>
      <c r="W30" s="2"/>
      <c r="X30" s="2"/>
      <c r="Y30" s="2"/>
      <c r="Z30" s="2"/>
    </row>
    <row r="31" spans="1:26">
      <c r="A31" s="2">
        <v>3</v>
      </c>
      <c r="B31" s="2">
        <v>1</v>
      </c>
      <c r="C31" s="2">
        <v>2</v>
      </c>
      <c r="D31" s="2">
        <v>2</v>
      </c>
      <c r="E31" s="2">
        <v>1</v>
      </c>
      <c r="F31" s="2">
        <v>12</v>
      </c>
      <c r="G31" s="2">
        <v>12</v>
      </c>
      <c r="H31" s="2">
        <v>11</v>
      </c>
      <c r="I31" s="2">
        <v>22</v>
      </c>
      <c r="J31" s="2">
        <v>21</v>
      </c>
      <c r="K31" s="2">
        <v>21</v>
      </c>
      <c r="L31" s="2">
        <v>122</v>
      </c>
      <c r="M31" s="2">
        <v>121</v>
      </c>
      <c r="N31" s="2">
        <v>221</v>
      </c>
      <c r="O31" s="2">
        <v>1221</v>
      </c>
      <c r="P31" s="2">
        <v>1.0109999999999999</v>
      </c>
      <c r="Q31" s="2">
        <v>156000</v>
      </c>
      <c r="R31" s="2">
        <f t="shared" si="0"/>
        <v>6.4807692307692298E-6</v>
      </c>
      <c r="S31" s="2">
        <f t="shared" si="1"/>
        <v>6.4807692307692299</v>
      </c>
      <c r="T31" s="2">
        <f t="shared" si="2"/>
        <v>1.9442307692307689E-2</v>
      </c>
      <c r="U31" s="2">
        <f t="shared" si="3"/>
        <v>19.44230769230769</v>
      </c>
      <c r="V31" s="2">
        <f t="shared" si="4"/>
        <v>194.42307692307688</v>
      </c>
      <c r="W31" s="2"/>
      <c r="X31" s="2"/>
      <c r="Y31" s="2"/>
      <c r="Z31" s="2"/>
    </row>
    <row r="32" spans="1:26">
      <c r="A32" s="2">
        <v>1</v>
      </c>
      <c r="B32" s="2">
        <v>1</v>
      </c>
      <c r="C32" s="2">
        <v>2</v>
      </c>
      <c r="D32" s="2">
        <v>2</v>
      </c>
      <c r="E32" s="2">
        <v>2</v>
      </c>
      <c r="F32" s="2">
        <v>12</v>
      </c>
      <c r="G32" s="2">
        <v>12</v>
      </c>
      <c r="H32" s="2">
        <v>12</v>
      </c>
      <c r="I32" s="2">
        <v>22</v>
      </c>
      <c r="J32" s="2">
        <v>22</v>
      </c>
      <c r="K32" s="2">
        <v>22</v>
      </c>
      <c r="L32" s="2">
        <v>122</v>
      </c>
      <c r="M32" s="2">
        <v>122</v>
      </c>
      <c r="N32" s="2">
        <v>222</v>
      </c>
      <c r="O32" s="2">
        <v>1222</v>
      </c>
      <c r="P32" s="2">
        <v>1.5720000000000001</v>
      </c>
      <c r="Q32" s="2">
        <v>156000</v>
      </c>
      <c r="R32" s="2">
        <f t="shared" si="0"/>
        <v>1.0076923076923078E-5</v>
      </c>
      <c r="S32" s="2">
        <f t="shared" si="1"/>
        <v>10.076923076923078</v>
      </c>
      <c r="T32" s="2">
        <f t="shared" si="2"/>
        <v>3.0230769230769235E-2</v>
      </c>
      <c r="U32" s="2">
        <f t="shared" si="3"/>
        <v>30.230769230769234</v>
      </c>
      <c r="V32" s="2">
        <f t="shared" si="4"/>
        <v>302.30769230769232</v>
      </c>
      <c r="W32" s="2"/>
      <c r="X32" s="2"/>
      <c r="Y32" s="2"/>
      <c r="Z32" s="2"/>
    </row>
    <row r="33" spans="1:26">
      <c r="A33" s="2">
        <v>2</v>
      </c>
      <c r="B33" s="2">
        <v>1</v>
      </c>
      <c r="C33" s="2">
        <v>2</v>
      </c>
      <c r="D33" s="2">
        <v>2</v>
      </c>
      <c r="E33" s="2">
        <v>2</v>
      </c>
      <c r="F33" s="2">
        <v>12</v>
      </c>
      <c r="G33" s="2">
        <v>12</v>
      </c>
      <c r="H33" s="2">
        <v>12</v>
      </c>
      <c r="I33" s="2">
        <v>22</v>
      </c>
      <c r="J33" s="2">
        <v>22</v>
      </c>
      <c r="K33" s="2">
        <v>22</v>
      </c>
      <c r="L33" s="2">
        <v>122</v>
      </c>
      <c r="M33" s="2">
        <v>122</v>
      </c>
      <c r="N33" s="2">
        <v>222</v>
      </c>
      <c r="O33" s="2">
        <v>1222</v>
      </c>
      <c r="P33" s="2">
        <v>1.5680000000000001</v>
      </c>
      <c r="Q33" s="2">
        <v>156000</v>
      </c>
      <c r="R33" s="2">
        <f t="shared" si="0"/>
        <v>1.0051282051282052E-5</v>
      </c>
      <c r="S33" s="2">
        <f t="shared" si="1"/>
        <v>10.051282051282051</v>
      </c>
      <c r="T33" s="2">
        <f t="shared" si="2"/>
        <v>3.0153846153846153E-2</v>
      </c>
      <c r="U33" s="2">
        <f t="shared" si="3"/>
        <v>30.153846153846153</v>
      </c>
      <c r="V33" s="2">
        <f t="shared" si="4"/>
        <v>301.53846153846149</v>
      </c>
      <c r="W33" s="2"/>
      <c r="X33" s="2"/>
      <c r="Y33" s="2"/>
      <c r="Z33" s="2"/>
    </row>
    <row r="34" spans="1:26">
      <c r="A34" s="2">
        <v>3</v>
      </c>
      <c r="B34" s="2">
        <v>1</v>
      </c>
      <c r="C34" s="2">
        <v>2</v>
      </c>
      <c r="D34" s="2">
        <v>2</v>
      </c>
      <c r="E34" s="2">
        <v>2</v>
      </c>
      <c r="F34" s="2">
        <v>12</v>
      </c>
      <c r="G34" s="2">
        <v>12</v>
      </c>
      <c r="H34" s="2">
        <v>12</v>
      </c>
      <c r="I34" s="2">
        <v>22</v>
      </c>
      <c r="J34" s="2">
        <v>22</v>
      </c>
      <c r="K34" s="2">
        <v>22</v>
      </c>
      <c r="L34" s="2">
        <v>122</v>
      </c>
      <c r="M34" s="2">
        <v>122</v>
      </c>
      <c r="N34" s="2">
        <v>222</v>
      </c>
      <c r="O34" s="2">
        <v>1222</v>
      </c>
      <c r="P34" s="2">
        <v>1.554</v>
      </c>
      <c r="Q34" s="2">
        <v>156000</v>
      </c>
      <c r="R34" s="2">
        <f t="shared" ref="R34:R65" si="5">P34/Q34</f>
        <v>9.9615384615384613E-6</v>
      </c>
      <c r="S34" s="2">
        <f t="shared" ref="S34:S65" si="6">R34*1000000</f>
        <v>9.9615384615384617</v>
      </c>
      <c r="T34" s="2">
        <f t="shared" si="2"/>
        <v>2.9884615384615388E-2</v>
      </c>
      <c r="U34" s="2">
        <f t="shared" si="3"/>
        <v>29.884615384615387</v>
      </c>
      <c r="V34" s="2">
        <f t="shared" si="4"/>
        <v>298.84615384615387</v>
      </c>
      <c r="W34" s="2"/>
      <c r="X34" s="2"/>
      <c r="Y34" s="2"/>
      <c r="Z34" s="2"/>
    </row>
    <row r="35" spans="1:26">
      <c r="A35" s="2">
        <v>1</v>
      </c>
      <c r="B35" s="2">
        <v>1</v>
      </c>
      <c r="C35" s="2">
        <v>2</v>
      </c>
      <c r="D35" s="2">
        <v>2</v>
      </c>
      <c r="E35" s="2">
        <v>3</v>
      </c>
      <c r="F35" s="2">
        <v>12</v>
      </c>
      <c r="G35" s="2">
        <v>12</v>
      </c>
      <c r="H35" s="2">
        <v>13</v>
      </c>
      <c r="I35" s="2">
        <v>22</v>
      </c>
      <c r="J35" s="2">
        <v>23</v>
      </c>
      <c r="K35" s="2">
        <v>23</v>
      </c>
      <c r="L35" s="2">
        <v>122</v>
      </c>
      <c r="M35" s="2">
        <v>123</v>
      </c>
      <c r="N35" s="2">
        <v>223</v>
      </c>
      <c r="O35" s="2">
        <v>1223</v>
      </c>
      <c r="P35" s="2">
        <v>1.3</v>
      </c>
      <c r="Q35" s="2">
        <v>156000</v>
      </c>
      <c r="R35" s="2">
        <f t="shared" si="5"/>
        <v>8.3333333333333337E-6</v>
      </c>
      <c r="S35" s="2">
        <f t="shared" si="6"/>
        <v>8.3333333333333339</v>
      </c>
      <c r="T35" s="2">
        <f t="shared" si="2"/>
        <v>2.5000000000000001E-2</v>
      </c>
      <c r="U35" s="2">
        <f t="shared" si="3"/>
        <v>25</v>
      </c>
      <c r="V35" s="2">
        <f t="shared" si="4"/>
        <v>250</v>
      </c>
      <c r="W35" s="2"/>
      <c r="X35" s="2"/>
      <c r="Y35" s="2"/>
      <c r="Z35" s="2"/>
    </row>
    <row r="36" spans="1:26">
      <c r="A36" s="2">
        <v>2</v>
      </c>
      <c r="B36" s="2">
        <v>1</v>
      </c>
      <c r="C36" s="2">
        <v>2</v>
      </c>
      <c r="D36" s="2">
        <v>2</v>
      </c>
      <c r="E36" s="2">
        <v>3</v>
      </c>
      <c r="F36" s="2">
        <v>12</v>
      </c>
      <c r="G36" s="2">
        <v>12</v>
      </c>
      <c r="H36" s="2">
        <v>13</v>
      </c>
      <c r="I36" s="2">
        <v>22</v>
      </c>
      <c r="J36" s="2">
        <v>23</v>
      </c>
      <c r="K36" s="2">
        <v>23</v>
      </c>
      <c r="L36" s="2">
        <v>122</v>
      </c>
      <c r="M36" s="2">
        <v>123</v>
      </c>
      <c r="N36" s="2">
        <v>223</v>
      </c>
      <c r="O36" s="2">
        <v>1223</v>
      </c>
      <c r="P36" s="2">
        <v>1.2989999999999999</v>
      </c>
      <c r="Q36" s="2">
        <v>156000</v>
      </c>
      <c r="R36" s="2">
        <f t="shared" si="5"/>
        <v>8.3269230769230763E-6</v>
      </c>
      <c r="S36" s="2">
        <f t="shared" si="6"/>
        <v>8.3269230769230766</v>
      </c>
      <c r="T36" s="2">
        <f t="shared" si="2"/>
        <v>2.498076923076923E-2</v>
      </c>
      <c r="U36" s="2">
        <f t="shared" si="3"/>
        <v>24.98076923076923</v>
      </c>
      <c r="V36" s="2">
        <f t="shared" si="4"/>
        <v>249.80769230769229</v>
      </c>
      <c r="W36" s="2"/>
      <c r="X36" s="2"/>
      <c r="Y36" s="2"/>
      <c r="Z36" s="2"/>
    </row>
    <row r="37" spans="1:26">
      <c r="A37" s="2">
        <v>3</v>
      </c>
      <c r="B37" s="2">
        <v>1</v>
      </c>
      <c r="C37" s="2">
        <v>2</v>
      </c>
      <c r="D37" s="2">
        <v>2</v>
      </c>
      <c r="E37" s="2">
        <v>3</v>
      </c>
      <c r="F37" s="2">
        <v>12</v>
      </c>
      <c r="G37" s="2">
        <v>12</v>
      </c>
      <c r="H37" s="2">
        <v>13</v>
      </c>
      <c r="I37" s="2">
        <v>22</v>
      </c>
      <c r="J37" s="2">
        <v>23</v>
      </c>
      <c r="K37" s="2">
        <v>23</v>
      </c>
      <c r="L37" s="2">
        <v>122</v>
      </c>
      <c r="M37" s="2">
        <v>123</v>
      </c>
      <c r="N37" s="2">
        <v>223</v>
      </c>
      <c r="O37" s="2">
        <v>1223</v>
      </c>
      <c r="P37" s="2">
        <v>1.2889999999999999</v>
      </c>
      <c r="Q37" s="2">
        <v>156000</v>
      </c>
      <c r="R37" s="2">
        <f t="shared" si="5"/>
        <v>8.2628205128205121E-6</v>
      </c>
      <c r="S37" s="2">
        <f t="shared" si="6"/>
        <v>8.2628205128205128</v>
      </c>
      <c r="T37" s="2">
        <f t="shared" si="2"/>
        <v>2.478846153846154E-2</v>
      </c>
      <c r="U37" s="2">
        <f t="shared" si="3"/>
        <v>24.78846153846154</v>
      </c>
      <c r="V37" s="2">
        <f t="shared" si="4"/>
        <v>247.88461538461539</v>
      </c>
      <c r="W37" s="2"/>
      <c r="X37" s="2"/>
      <c r="Y37" s="2"/>
      <c r="Z37" s="2"/>
    </row>
    <row r="38" spans="1:26">
      <c r="A38" s="2">
        <v>1</v>
      </c>
      <c r="B38" s="2">
        <v>1</v>
      </c>
      <c r="C38" s="2">
        <v>3</v>
      </c>
      <c r="D38" s="2">
        <v>1</v>
      </c>
      <c r="E38" s="2">
        <v>1</v>
      </c>
      <c r="F38" s="2">
        <v>13</v>
      </c>
      <c r="G38" s="2">
        <v>11</v>
      </c>
      <c r="H38" s="2">
        <v>11</v>
      </c>
      <c r="I38" s="2">
        <v>31</v>
      </c>
      <c r="J38" s="2">
        <v>31</v>
      </c>
      <c r="K38" s="2">
        <v>11</v>
      </c>
      <c r="L38" s="2">
        <v>131</v>
      </c>
      <c r="M38" s="2">
        <v>131</v>
      </c>
      <c r="N38" s="2">
        <v>311</v>
      </c>
      <c r="O38" s="2">
        <v>1311</v>
      </c>
      <c r="P38" s="2">
        <v>1.397</v>
      </c>
      <c r="Q38" s="2">
        <v>156000</v>
      </c>
      <c r="R38" s="2">
        <f t="shared" si="5"/>
        <v>8.955128205128205E-6</v>
      </c>
      <c r="S38" s="2">
        <f t="shared" si="6"/>
        <v>8.9551282051282044</v>
      </c>
      <c r="T38" s="2">
        <f t="shared" si="2"/>
        <v>2.6865384615384614E-2</v>
      </c>
      <c r="U38" s="2">
        <f t="shared" si="3"/>
        <v>26.865384615384613</v>
      </c>
      <c r="V38" s="2">
        <f t="shared" si="4"/>
        <v>268.65384615384613</v>
      </c>
      <c r="W38" s="2"/>
      <c r="X38" s="2"/>
      <c r="Y38" s="2"/>
      <c r="Z38" s="2"/>
    </row>
    <row r="39" spans="1:26">
      <c r="A39" s="2">
        <v>2</v>
      </c>
      <c r="B39" s="2">
        <v>1</v>
      </c>
      <c r="C39" s="2">
        <v>3</v>
      </c>
      <c r="D39" s="2">
        <v>1</v>
      </c>
      <c r="E39" s="2">
        <v>1</v>
      </c>
      <c r="F39" s="2">
        <v>13</v>
      </c>
      <c r="G39" s="2">
        <v>11</v>
      </c>
      <c r="H39" s="2">
        <v>11</v>
      </c>
      <c r="I39" s="2">
        <v>31</v>
      </c>
      <c r="J39" s="2">
        <v>31</v>
      </c>
      <c r="K39" s="2">
        <v>11</v>
      </c>
      <c r="L39" s="2">
        <v>131</v>
      </c>
      <c r="M39" s="2">
        <v>131</v>
      </c>
      <c r="N39" s="2">
        <v>311</v>
      </c>
      <c r="O39" s="2">
        <v>1311</v>
      </c>
      <c r="P39" s="2">
        <v>1.389</v>
      </c>
      <c r="Q39" s="2">
        <v>156000</v>
      </c>
      <c r="R39" s="2">
        <f t="shared" si="5"/>
        <v>8.903846153846154E-6</v>
      </c>
      <c r="S39" s="2">
        <f t="shared" si="6"/>
        <v>8.9038461538461533</v>
      </c>
      <c r="T39" s="2">
        <f t="shared" si="2"/>
        <v>2.671153846153846E-2</v>
      </c>
      <c r="U39" s="2">
        <f t="shared" si="3"/>
        <v>26.71153846153846</v>
      </c>
      <c r="V39" s="2">
        <f t="shared" si="4"/>
        <v>267.11538461538458</v>
      </c>
      <c r="W39" s="2"/>
      <c r="X39" s="2"/>
      <c r="Y39" s="2"/>
      <c r="Z39" s="2"/>
    </row>
    <row r="40" spans="1:26">
      <c r="A40" s="2">
        <v>3</v>
      </c>
      <c r="B40" s="2">
        <v>1</v>
      </c>
      <c r="C40" s="2">
        <v>3</v>
      </c>
      <c r="D40" s="2">
        <v>1</v>
      </c>
      <c r="E40" s="2">
        <v>1</v>
      </c>
      <c r="F40" s="2">
        <v>13</v>
      </c>
      <c r="G40" s="2">
        <v>11</v>
      </c>
      <c r="H40" s="2">
        <v>11</v>
      </c>
      <c r="I40" s="2">
        <v>31</v>
      </c>
      <c r="J40" s="2">
        <v>31</v>
      </c>
      <c r="K40" s="2">
        <v>11</v>
      </c>
      <c r="L40" s="2">
        <v>131</v>
      </c>
      <c r="M40" s="2">
        <v>131</v>
      </c>
      <c r="N40" s="2">
        <v>311</v>
      </c>
      <c r="O40" s="2">
        <v>1311</v>
      </c>
      <c r="P40" s="2">
        <v>1.379</v>
      </c>
      <c r="Q40" s="2">
        <v>156000</v>
      </c>
      <c r="R40" s="2">
        <f t="shared" si="5"/>
        <v>8.8397435897435898E-6</v>
      </c>
      <c r="S40" s="2">
        <f t="shared" si="6"/>
        <v>8.8397435897435894</v>
      </c>
      <c r="T40" s="2">
        <f t="shared" si="2"/>
        <v>2.6519230769230767E-2</v>
      </c>
      <c r="U40" s="2">
        <f t="shared" si="3"/>
        <v>26.519230769230766</v>
      </c>
      <c r="V40" s="2">
        <f t="shared" si="4"/>
        <v>265.19230769230762</v>
      </c>
      <c r="W40" s="2"/>
      <c r="X40" s="2"/>
      <c r="Y40" s="2"/>
      <c r="Z40" s="2"/>
    </row>
    <row r="41" spans="1:26">
      <c r="A41" s="2">
        <v>1</v>
      </c>
      <c r="B41" s="2">
        <v>1</v>
      </c>
      <c r="C41" s="2">
        <v>3</v>
      </c>
      <c r="D41" s="2">
        <v>1</v>
      </c>
      <c r="E41" s="2">
        <v>2</v>
      </c>
      <c r="F41" s="2">
        <v>13</v>
      </c>
      <c r="G41" s="2">
        <v>11</v>
      </c>
      <c r="H41" s="2">
        <v>12</v>
      </c>
      <c r="I41" s="2">
        <v>31</v>
      </c>
      <c r="J41" s="2">
        <v>32</v>
      </c>
      <c r="K41" s="2">
        <v>12</v>
      </c>
      <c r="L41" s="2">
        <v>131</v>
      </c>
      <c r="M41" s="2">
        <v>132</v>
      </c>
      <c r="N41" s="2">
        <v>312</v>
      </c>
      <c r="O41" s="2">
        <v>1312</v>
      </c>
      <c r="P41" s="2">
        <v>1.498</v>
      </c>
      <c r="Q41" s="2">
        <v>156000</v>
      </c>
      <c r="R41" s="2">
        <f t="shared" si="5"/>
        <v>9.6025641025641025E-6</v>
      </c>
      <c r="S41" s="2">
        <f t="shared" si="6"/>
        <v>9.6025641025641022</v>
      </c>
      <c r="T41" s="2">
        <f t="shared" si="2"/>
        <v>2.8807692307692305E-2</v>
      </c>
      <c r="U41" s="2">
        <f t="shared" si="3"/>
        <v>28.807692307692307</v>
      </c>
      <c r="V41" s="2">
        <f t="shared" si="4"/>
        <v>288.07692307692304</v>
      </c>
      <c r="W41" s="2"/>
      <c r="X41" s="2"/>
      <c r="Y41" s="2"/>
      <c r="Z41" s="2"/>
    </row>
    <row r="42" spans="1:26">
      <c r="A42" s="2">
        <v>2</v>
      </c>
      <c r="B42" s="2">
        <v>1</v>
      </c>
      <c r="C42" s="2">
        <v>3</v>
      </c>
      <c r="D42" s="2">
        <v>1</v>
      </c>
      <c r="E42" s="2">
        <v>2</v>
      </c>
      <c r="F42" s="2">
        <v>13</v>
      </c>
      <c r="G42" s="2">
        <v>11</v>
      </c>
      <c r="H42" s="2">
        <v>12</v>
      </c>
      <c r="I42" s="2">
        <v>31</v>
      </c>
      <c r="J42" s="2">
        <v>32</v>
      </c>
      <c r="K42" s="2">
        <v>12</v>
      </c>
      <c r="L42" s="2">
        <v>131</v>
      </c>
      <c r="M42" s="2">
        <v>132</v>
      </c>
      <c r="N42" s="2">
        <v>312</v>
      </c>
      <c r="O42" s="2">
        <v>1312</v>
      </c>
      <c r="P42" s="2">
        <v>1.4750000000000001</v>
      </c>
      <c r="Q42" s="2">
        <v>156000</v>
      </c>
      <c r="R42" s="2">
        <f t="shared" si="5"/>
        <v>9.4551282051282053E-6</v>
      </c>
      <c r="S42" s="2">
        <f t="shared" si="6"/>
        <v>9.4551282051282044</v>
      </c>
      <c r="T42" s="2">
        <f t="shared" si="2"/>
        <v>2.8365384615384612E-2</v>
      </c>
      <c r="U42" s="2">
        <f t="shared" si="3"/>
        <v>28.365384615384613</v>
      </c>
      <c r="V42" s="2">
        <f t="shared" si="4"/>
        <v>283.65384615384613</v>
      </c>
      <c r="W42" s="2"/>
      <c r="X42" s="2"/>
      <c r="Y42" s="2"/>
      <c r="Z42" s="2"/>
    </row>
    <row r="43" spans="1:26">
      <c r="A43" s="2">
        <v>3</v>
      </c>
      <c r="B43" s="2">
        <v>1</v>
      </c>
      <c r="C43" s="2">
        <v>3</v>
      </c>
      <c r="D43" s="2">
        <v>1</v>
      </c>
      <c r="E43" s="2">
        <v>2</v>
      </c>
      <c r="F43" s="2">
        <v>13</v>
      </c>
      <c r="G43" s="2">
        <v>11</v>
      </c>
      <c r="H43" s="2">
        <v>12</v>
      </c>
      <c r="I43" s="2">
        <v>31</v>
      </c>
      <c r="J43" s="2">
        <v>32</v>
      </c>
      <c r="K43" s="2">
        <v>12</v>
      </c>
      <c r="L43" s="2">
        <v>131</v>
      </c>
      <c r="M43" s="2">
        <v>132</v>
      </c>
      <c r="N43" s="2">
        <v>312</v>
      </c>
      <c r="O43" s="2">
        <v>1312</v>
      </c>
      <c r="P43" s="2">
        <v>1.486</v>
      </c>
      <c r="Q43" s="2">
        <v>156000</v>
      </c>
      <c r="R43" s="2">
        <f t="shared" si="5"/>
        <v>9.5256410256410252E-6</v>
      </c>
      <c r="S43" s="2">
        <f t="shared" si="6"/>
        <v>9.5256410256410255</v>
      </c>
      <c r="T43" s="2">
        <f t="shared" si="2"/>
        <v>2.8576923076923076E-2</v>
      </c>
      <c r="U43" s="2">
        <f t="shared" si="3"/>
        <v>28.576923076923077</v>
      </c>
      <c r="V43" s="2">
        <f t="shared" si="4"/>
        <v>285.76923076923077</v>
      </c>
      <c r="W43" s="2"/>
      <c r="X43" s="2"/>
      <c r="Y43" s="2"/>
      <c r="Z43" s="2"/>
    </row>
    <row r="44" spans="1:26">
      <c r="A44" s="2">
        <v>1</v>
      </c>
      <c r="B44" s="2">
        <v>1</v>
      </c>
      <c r="C44" s="2">
        <v>3</v>
      </c>
      <c r="D44" s="2">
        <v>1</v>
      </c>
      <c r="E44" s="2">
        <v>3</v>
      </c>
      <c r="F44" s="2">
        <v>13</v>
      </c>
      <c r="G44" s="2">
        <v>11</v>
      </c>
      <c r="H44" s="2">
        <v>13</v>
      </c>
      <c r="I44" s="2">
        <v>31</v>
      </c>
      <c r="J44" s="2">
        <v>33</v>
      </c>
      <c r="K44" s="2">
        <v>13</v>
      </c>
      <c r="L44" s="2">
        <v>131</v>
      </c>
      <c r="M44" s="2">
        <v>133</v>
      </c>
      <c r="N44" s="2">
        <v>313</v>
      </c>
      <c r="O44" s="2">
        <v>1313</v>
      </c>
      <c r="P44" s="2">
        <v>1.419</v>
      </c>
      <c r="Q44" s="2">
        <v>156000</v>
      </c>
      <c r="R44" s="2">
        <f t="shared" si="5"/>
        <v>9.0961538461538465E-6</v>
      </c>
      <c r="S44" s="2">
        <f t="shared" si="6"/>
        <v>9.0961538461538467</v>
      </c>
      <c r="T44" s="2">
        <f t="shared" si="2"/>
        <v>2.7288461538461539E-2</v>
      </c>
      <c r="U44" s="2">
        <f t="shared" si="3"/>
        <v>27.28846153846154</v>
      </c>
      <c r="V44" s="2">
        <f t="shared" si="4"/>
        <v>272.88461538461536</v>
      </c>
      <c r="W44" s="2"/>
      <c r="X44" s="2"/>
      <c r="Y44" s="2"/>
      <c r="Z44" s="2"/>
    </row>
    <row r="45" spans="1:26">
      <c r="A45" s="2">
        <v>2</v>
      </c>
      <c r="B45" s="2">
        <v>1</v>
      </c>
      <c r="C45" s="2">
        <v>3</v>
      </c>
      <c r="D45" s="2">
        <v>1</v>
      </c>
      <c r="E45" s="2">
        <v>3</v>
      </c>
      <c r="F45" s="2">
        <v>13</v>
      </c>
      <c r="G45" s="2">
        <v>11</v>
      </c>
      <c r="H45" s="2">
        <v>13</v>
      </c>
      <c r="I45" s="2">
        <v>31</v>
      </c>
      <c r="J45" s="2">
        <v>33</v>
      </c>
      <c r="K45" s="2">
        <v>13</v>
      </c>
      <c r="L45" s="2">
        <v>131</v>
      </c>
      <c r="M45" s="2">
        <v>133</v>
      </c>
      <c r="N45" s="2">
        <v>313</v>
      </c>
      <c r="O45" s="2">
        <v>1313</v>
      </c>
      <c r="P45" s="2">
        <v>1.395</v>
      </c>
      <c r="Q45" s="2">
        <v>156000</v>
      </c>
      <c r="R45" s="2">
        <f t="shared" si="5"/>
        <v>8.9423076923076918E-6</v>
      </c>
      <c r="S45" s="2">
        <f t="shared" si="6"/>
        <v>8.9423076923076916</v>
      </c>
      <c r="T45" s="2">
        <f t="shared" si="2"/>
        <v>2.6826923076923075E-2</v>
      </c>
      <c r="U45" s="2">
        <f t="shared" si="3"/>
        <v>26.826923076923073</v>
      </c>
      <c r="V45" s="2">
        <f t="shared" si="4"/>
        <v>268.26923076923072</v>
      </c>
      <c r="W45" s="2"/>
      <c r="X45" s="2"/>
      <c r="Y45" s="2"/>
      <c r="Z45" s="2"/>
    </row>
    <row r="46" spans="1:26">
      <c r="A46" s="2">
        <v>3</v>
      </c>
      <c r="B46" s="2">
        <v>1</v>
      </c>
      <c r="C46" s="2">
        <v>3</v>
      </c>
      <c r="D46" s="2">
        <v>1</v>
      </c>
      <c r="E46" s="2">
        <v>3</v>
      </c>
      <c r="F46" s="2">
        <v>13</v>
      </c>
      <c r="G46" s="2">
        <v>11</v>
      </c>
      <c r="H46" s="2">
        <v>13</v>
      </c>
      <c r="I46" s="2">
        <v>31</v>
      </c>
      <c r="J46" s="2">
        <v>33</v>
      </c>
      <c r="K46" s="2">
        <v>13</v>
      </c>
      <c r="L46" s="2">
        <v>131</v>
      </c>
      <c r="M46" s="2">
        <v>133</v>
      </c>
      <c r="N46" s="2">
        <v>313</v>
      </c>
      <c r="O46" s="2">
        <v>1313</v>
      </c>
      <c r="P46" s="2">
        <v>1.401</v>
      </c>
      <c r="Q46" s="2">
        <v>156000</v>
      </c>
      <c r="R46" s="2">
        <f t="shared" si="5"/>
        <v>8.9807692307692313E-6</v>
      </c>
      <c r="S46" s="2">
        <f t="shared" si="6"/>
        <v>8.9807692307692317</v>
      </c>
      <c r="T46" s="2">
        <f t="shared" si="2"/>
        <v>2.6942307692307692E-2</v>
      </c>
      <c r="U46" s="2">
        <f t="shared" si="3"/>
        <v>26.942307692307693</v>
      </c>
      <c r="V46" s="2">
        <f t="shared" si="4"/>
        <v>269.42307692307691</v>
      </c>
      <c r="W46" s="2"/>
      <c r="X46" s="2"/>
      <c r="Y46" s="2"/>
      <c r="Z46" s="2"/>
    </row>
    <row r="47" spans="1:26">
      <c r="A47" s="2">
        <v>1</v>
      </c>
      <c r="B47" s="2">
        <v>1</v>
      </c>
      <c r="C47" s="2">
        <v>3</v>
      </c>
      <c r="D47" s="2">
        <v>2</v>
      </c>
      <c r="E47" s="2">
        <v>1</v>
      </c>
      <c r="F47" s="2">
        <v>13</v>
      </c>
      <c r="G47" s="2">
        <v>12</v>
      </c>
      <c r="H47" s="2">
        <v>11</v>
      </c>
      <c r="I47" s="2">
        <v>32</v>
      </c>
      <c r="J47" s="2">
        <v>31</v>
      </c>
      <c r="K47" s="2">
        <v>21</v>
      </c>
      <c r="L47" s="2">
        <v>132</v>
      </c>
      <c r="M47" s="2">
        <v>131</v>
      </c>
      <c r="N47" s="2">
        <v>321</v>
      </c>
      <c r="O47" s="2">
        <v>1321</v>
      </c>
      <c r="P47" s="2">
        <v>1.2270000000000001</v>
      </c>
      <c r="Q47" s="2">
        <v>156000</v>
      </c>
      <c r="R47" s="2">
        <f t="shared" si="5"/>
        <v>7.8653846153846155E-6</v>
      </c>
      <c r="S47" s="2">
        <f t="shared" si="6"/>
        <v>7.8653846153846159</v>
      </c>
      <c r="T47" s="2">
        <f t="shared" si="2"/>
        <v>2.3596153846153847E-2</v>
      </c>
      <c r="U47" s="2">
        <f t="shared" si="3"/>
        <v>23.596153846153847</v>
      </c>
      <c r="V47" s="2">
        <f t="shared" si="4"/>
        <v>235.96153846153845</v>
      </c>
      <c r="W47" s="2"/>
      <c r="X47" s="2"/>
      <c r="Y47" s="2"/>
      <c r="Z47" s="2"/>
    </row>
    <row r="48" spans="1:26">
      <c r="A48" s="2">
        <v>2</v>
      </c>
      <c r="B48" s="2">
        <v>1</v>
      </c>
      <c r="C48" s="2">
        <v>3</v>
      </c>
      <c r="D48" s="2">
        <v>2</v>
      </c>
      <c r="E48" s="2">
        <v>1</v>
      </c>
      <c r="F48" s="2">
        <v>13</v>
      </c>
      <c r="G48" s="2">
        <v>12</v>
      </c>
      <c r="H48" s="2">
        <v>11</v>
      </c>
      <c r="I48" s="2">
        <v>32</v>
      </c>
      <c r="J48" s="2">
        <v>31</v>
      </c>
      <c r="K48" s="2">
        <v>21</v>
      </c>
      <c r="L48" s="2">
        <v>132</v>
      </c>
      <c r="M48" s="2">
        <v>131</v>
      </c>
      <c r="N48" s="2">
        <v>321</v>
      </c>
      <c r="O48" s="2">
        <v>1321</v>
      </c>
      <c r="P48" s="2">
        <v>1.2</v>
      </c>
      <c r="Q48" s="2">
        <v>156000</v>
      </c>
      <c r="R48" s="2">
        <f t="shared" si="5"/>
        <v>7.6923076923076919E-6</v>
      </c>
      <c r="S48" s="2">
        <f t="shared" si="6"/>
        <v>7.6923076923076916</v>
      </c>
      <c r="T48" s="2">
        <f t="shared" si="2"/>
        <v>2.3076923076923075E-2</v>
      </c>
      <c r="U48" s="2">
        <f t="shared" si="3"/>
        <v>23.076923076923073</v>
      </c>
      <c r="V48" s="2">
        <f t="shared" si="4"/>
        <v>230.76923076923072</v>
      </c>
      <c r="W48" s="2"/>
      <c r="X48" s="2"/>
      <c r="Y48" s="2"/>
      <c r="Z48" s="2"/>
    </row>
    <row r="49" spans="1:26">
      <c r="A49" s="2">
        <v>3</v>
      </c>
      <c r="B49" s="2">
        <v>1</v>
      </c>
      <c r="C49" s="2">
        <v>3</v>
      </c>
      <c r="D49" s="2">
        <v>2</v>
      </c>
      <c r="E49" s="2">
        <v>1</v>
      </c>
      <c r="F49" s="2">
        <v>13</v>
      </c>
      <c r="G49" s="2">
        <v>12</v>
      </c>
      <c r="H49" s="2">
        <v>11</v>
      </c>
      <c r="I49" s="2">
        <v>32</v>
      </c>
      <c r="J49" s="2">
        <v>31</v>
      </c>
      <c r="K49" s="2">
        <v>21</v>
      </c>
      <c r="L49" s="2">
        <v>132</v>
      </c>
      <c r="M49" s="2">
        <v>131</v>
      </c>
      <c r="N49" s="2">
        <v>321</v>
      </c>
      <c r="O49" s="2">
        <v>1321</v>
      </c>
      <c r="P49" s="2">
        <v>1.198</v>
      </c>
      <c r="Q49" s="2">
        <v>156000</v>
      </c>
      <c r="R49" s="2">
        <f t="shared" si="5"/>
        <v>7.6794871794871787E-6</v>
      </c>
      <c r="S49" s="2">
        <f t="shared" si="6"/>
        <v>7.6794871794871788</v>
      </c>
      <c r="T49" s="2">
        <f t="shared" si="2"/>
        <v>2.3038461538461535E-2</v>
      </c>
      <c r="U49" s="2">
        <f t="shared" si="3"/>
        <v>23.038461538461537</v>
      </c>
      <c r="V49" s="2">
        <f t="shared" si="4"/>
        <v>230.38461538461536</v>
      </c>
      <c r="W49" s="2"/>
      <c r="X49" s="2"/>
      <c r="Y49" s="2"/>
      <c r="Z49" s="2"/>
    </row>
    <row r="50" spans="1:26">
      <c r="A50" s="2">
        <v>1</v>
      </c>
      <c r="B50" s="2">
        <v>1</v>
      </c>
      <c r="C50" s="2">
        <v>3</v>
      </c>
      <c r="D50" s="2">
        <v>2</v>
      </c>
      <c r="E50" s="2">
        <v>2</v>
      </c>
      <c r="F50" s="2">
        <v>13</v>
      </c>
      <c r="G50" s="2">
        <v>12</v>
      </c>
      <c r="H50" s="2">
        <v>12</v>
      </c>
      <c r="I50" s="2">
        <v>32</v>
      </c>
      <c r="J50" s="2">
        <v>32</v>
      </c>
      <c r="K50" s="2">
        <v>22</v>
      </c>
      <c r="L50" s="2">
        <v>132</v>
      </c>
      <c r="M50" s="2">
        <v>132</v>
      </c>
      <c r="N50" s="2">
        <v>322</v>
      </c>
      <c r="O50" s="2">
        <v>1322</v>
      </c>
      <c r="P50" s="2">
        <v>1.3129999999999999</v>
      </c>
      <c r="Q50" s="2">
        <v>156000</v>
      </c>
      <c r="R50" s="2">
        <f t="shared" si="5"/>
        <v>8.4166666666666668E-6</v>
      </c>
      <c r="S50" s="2">
        <f t="shared" si="6"/>
        <v>8.4166666666666661</v>
      </c>
      <c r="T50" s="2">
        <f t="shared" si="2"/>
        <v>2.5250000000000002E-2</v>
      </c>
      <c r="U50" s="2">
        <f t="shared" si="3"/>
        <v>25.25</v>
      </c>
      <c r="V50" s="2">
        <f t="shared" si="4"/>
        <v>252.5</v>
      </c>
      <c r="W50" s="2"/>
      <c r="X50" s="2"/>
      <c r="Y50" s="2"/>
      <c r="Z50" s="2"/>
    </row>
    <row r="51" spans="1:26">
      <c r="A51" s="2">
        <v>2</v>
      </c>
      <c r="B51" s="2">
        <v>1</v>
      </c>
      <c r="C51" s="2">
        <v>3</v>
      </c>
      <c r="D51" s="2">
        <v>2</v>
      </c>
      <c r="E51" s="2">
        <v>2</v>
      </c>
      <c r="F51" s="2">
        <v>13</v>
      </c>
      <c r="G51" s="2">
        <v>12</v>
      </c>
      <c r="H51" s="2">
        <v>12</v>
      </c>
      <c r="I51" s="2">
        <v>32</v>
      </c>
      <c r="J51" s="2">
        <v>32</v>
      </c>
      <c r="K51" s="2">
        <v>22</v>
      </c>
      <c r="L51" s="2">
        <v>132</v>
      </c>
      <c r="M51" s="2">
        <v>132</v>
      </c>
      <c r="N51" s="2">
        <v>322</v>
      </c>
      <c r="O51" s="2">
        <v>1322</v>
      </c>
      <c r="P51" s="2">
        <v>1.2789999999999999</v>
      </c>
      <c r="Q51" s="2">
        <v>156000</v>
      </c>
      <c r="R51" s="2">
        <f t="shared" si="5"/>
        <v>8.1987179487179479E-6</v>
      </c>
      <c r="S51" s="2">
        <f t="shared" si="6"/>
        <v>8.1987179487179471</v>
      </c>
      <c r="T51" s="2">
        <f t="shared" si="2"/>
        <v>2.4596153846153841E-2</v>
      </c>
      <c r="U51" s="2">
        <f t="shared" si="3"/>
        <v>24.59615384615384</v>
      </c>
      <c r="V51" s="2">
        <f t="shared" si="4"/>
        <v>245.9615384615384</v>
      </c>
      <c r="W51" s="2"/>
      <c r="X51" s="2"/>
      <c r="Y51" s="2"/>
      <c r="Z51" s="2"/>
    </row>
    <row r="52" spans="1:26">
      <c r="A52" s="2">
        <v>3</v>
      </c>
      <c r="B52" s="2">
        <v>1</v>
      </c>
      <c r="C52" s="2">
        <v>3</v>
      </c>
      <c r="D52" s="2">
        <v>2</v>
      </c>
      <c r="E52" s="2">
        <v>2</v>
      </c>
      <c r="F52" s="2">
        <v>13</v>
      </c>
      <c r="G52" s="2">
        <v>12</v>
      </c>
      <c r="H52" s="2">
        <v>12</v>
      </c>
      <c r="I52" s="2">
        <v>32</v>
      </c>
      <c r="J52" s="2">
        <v>32</v>
      </c>
      <c r="K52" s="2">
        <v>22</v>
      </c>
      <c r="L52" s="2">
        <v>132</v>
      </c>
      <c r="M52" s="2">
        <v>132</v>
      </c>
      <c r="N52" s="2">
        <v>322</v>
      </c>
      <c r="O52" s="2">
        <v>1322</v>
      </c>
      <c r="P52" s="2">
        <v>1.298</v>
      </c>
      <c r="Q52" s="2">
        <v>156000</v>
      </c>
      <c r="R52" s="2">
        <f t="shared" si="5"/>
        <v>8.3205128205128206E-6</v>
      </c>
      <c r="S52" s="2">
        <f t="shared" si="6"/>
        <v>8.3205128205128212</v>
      </c>
      <c r="T52" s="2">
        <f t="shared" si="2"/>
        <v>2.4961538461538462E-2</v>
      </c>
      <c r="U52" s="2">
        <f t="shared" si="3"/>
        <v>24.961538461538463</v>
      </c>
      <c r="V52" s="2">
        <f t="shared" si="4"/>
        <v>249.61538461538461</v>
      </c>
      <c r="W52" s="2"/>
      <c r="X52" s="2"/>
      <c r="Y52" s="2"/>
      <c r="Z52" s="2"/>
    </row>
    <row r="53" spans="1:26">
      <c r="A53" s="2">
        <v>1</v>
      </c>
      <c r="B53" s="2">
        <v>1</v>
      </c>
      <c r="C53" s="2">
        <v>3</v>
      </c>
      <c r="D53" s="2">
        <v>2</v>
      </c>
      <c r="E53" s="2">
        <v>3</v>
      </c>
      <c r="F53" s="2">
        <v>13</v>
      </c>
      <c r="G53" s="2">
        <v>12</v>
      </c>
      <c r="H53" s="2">
        <v>13</v>
      </c>
      <c r="I53" s="2">
        <v>32</v>
      </c>
      <c r="J53" s="2">
        <v>33</v>
      </c>
      <c r="K53" s="2">
        <v>23</v>
      </c>
      <c r="L53" s="2">
        <v>132</v>
      </c>
      <c r="M53" s="2">
        <v>133</v>
      </c>
      <c r="N53" s="2">
        <v>323</v>
      </c>
      <c r="O53" s="2">
        <v>1323</v>
      </c>
      <c r="P53" s="2">
        <v>1.6679999999999999</v>
      </c>
      <c r="Q53" s="2">
        <v>156000</v>
      </c>
      <c r="R53" s="2">
        <f t="shared" si="5"/>
        <v>1.0692307692307692E-5</v>
      </c>
      <c r="S53" s="2">
        <f t="shared" si="6"/>
        <v>10.692307692307692</v>
      </c>
      <c r="T53" s="2">
        <f t="shared" si="2"/>
        <v>3.2076923076923072E-2</v>
      </c>
      <c r="U53" s="2">
        <f t="shared" si="3"/>
        <v>32.076923076923073</v>
      </c>
      <c r="V53" s="2">
        <f t="shared" si="4"/>
        <v>320.76923076923072</v>
      </c>
      <c r="W53" s="2"/>
      <c r="X53" s="2"/>
      <c r="Y53" s="2"/>
      <c r="Z53" s="2"/>
    </row>
    <row r="54" spans="1:26">
      <c r="A54" s="2">
        <v>2</v>
      </c>
      <c r="B54" s="2">
        <v>1</v>
      </c>
      <c r="C54" s="2">
        <v>3</v>
      </c>
      <c r="D54" s="2">
        <v>2</v>
      </c>
      <c r="E54" s="2">
        <v>3</v>
      </c>
      <c r="F54" s="2">
        <v>13</v>
      </c>
      <c r="G54" s="2">
        <v>12</v>
      </c>
      <c r="H54" s="2">
        <v>13</v>
      </c>
      <c r="I54" s="2">
        <v>32</v>
      </c>
      <c r="J54" s="2">
        <v>33</v>
      </c>
      <c r="K54" s="2">
        <v>23</v>
      </c>
      <c r="L54" s="2">
        <v>132</v>
      </c>
      <c r="M54" s="2">
        <v>133</v>
      </c>
      <c r="N54" s="2">
        <v>323</v>
      </c>
      <c r="O54" s="2">
        <v>1323</v>
      </c>
      <c r="P54" s="2">
        <v>1.5980000000000001</v>
      </c>
      <c r="Q54" s="2">
        <v>156000</v>
      </c>
      <c r="R54" s="2">
        <f t="shared" si="5"/>
        <v>1.0243589743589744E-5</v>
      </c>
      <c r="S54" s="2">
        <f t="shared" si="6"/>
        <v>10.243589743589745</v>
      </c>
      <c r="T54" s="2">
        <f t="shared" si="2"/>
        <v>3.0730769230769235E-2</v>
      </c>
      <c r="U54" s="2">
        <f t="shared" si="3"/>
        <v>30.730769230769234</v>
      </c>
      <c r="V54" s="2">
        <f t="shared" si="4"/>
        <v>307.30769230769232</v>
      </c>
      <c r="W54" s="2"/>
      <c r="X54" s="2"/>
      <c r="Y54" s="2"/>
      <c r="Z54" s="2"/>
    </row>
    <row r="55" spans="1:26">
      <c r="A55" s="2">
        <v>3</v>
      </c>
      <c r="B55" s="2">
        <v>1</v>
      </c>
      <c r="C55" s="2">
        <v>3</v>
      </c>
      <c r="D55" s="2">
        <v>2</v>
      </c>
      <c r="E55" s="2">
        <v>3</v>
      </c>
      <c r="F55" s="2">
        <v>13</v>
      </c>
      <c r="G55" s="2">
        <v>12</v>
      </c>
      <c r="H55" s="2">
        <v>13</v>
      </c>
      <c r="I55" s="2">
        <v>32</v>
      </c>
      <c r="J55" s="2">
        <v>33</v>
      </c>
      <c r="K55" s="2">
        <v>23</v>
      </c>
      <c r="L55" s="2">
        <v>132</v>
      </c>
      <c r="M55" s="2">
        <v>133</v>
      </c>
      <c r="N55" s="2">
        <v>323</v>
      </c>
      <c r="O55" s="2">
        <v>1323</v>
      </c>
      <c r="P55" s="2">
        <v>1.5860000000000001</v>
      </c>
      <c r="Q55" s="2">
        <v>156000</v>
      </c>
      <c r="R55" s="2">
        <f t="shared" si="5"/>
        <v>1.0166666666666667E-5</v>
      </c>
      <c r="S55" s="2">
        <f t="shared" si="6"/>
        <v>10.166666666666668</v>
      </c>
      <c r="T55" s="2">
        <f t="shared" si="2"/>
        <v>3.0500000000000003E-2</v>
      </c>
      <c r="U55" s="2">
        <f t="shared" si="3"/>
        <v>30.500000000000004</v>
      </c>
      <c r="V55" s="2">
        <f t="shared" si="4"/>
        <v>305</v>
      </c>
      <c r="W55" s="2"/>
      <c r="X55" s="2"/>
      <c r="Y55" s="2"/>
      <c r="Z55" s="2"/>
    </row>
    <row r="56" spans="1:26">
      <c r="A56" s="2">
        <v>1</v>
      </c>
      <c r="B56" s="2">
        <v>2</v>
      </c>
      <c r="C56" s="2">
        <v>1</v>
      </c>
      <c r="D56" s="2">
        <v>1</v>
      </c>
      <c r="E56" s="2">
        <v>1</v>
      </c>
      <c r="F56" s="2">
        <v>21</v>
      </c>
      <c r="G56" s="2">
        <v>21</v>
      </c>
      <c r="H56" s="2">
        <v>21</v>
      </c>
      <c r="I56" s="2">
        <v>11</v>
      </c>
      <c r="J56" s="2">
        <v>11</v>
      </c>
      <c r="K56" s="2">
        <v>11</v>
      </c>
      <c r="L56" s="2">
        <v>211</v>
      </c>
      <c r="M56" s="2">
        <v>211</v>
      </c>
      <c r="N56" s="2">
        <v>111</v>
      </c>
      <c r="O56" s="2">
        <v>2111</v>
      </c>
      <c r="P56" s="2">
        <v>0.53700000000000003</v>
      </c>
      <c r="Q56" s="2">
        <v>156000</v>
      </c>
      <c r="R56" s="2">
        <f t="shared" si="5"/>
        <v>3.4423076923076924E-6</v>
      </c>
      <c r="S56" s="2">
        <f t="shared" si="6"/>
        <v>3.4423076923076925</v>
      </c>
      <c r="T56" s="2">
        <f t="shared" si="2"/>
        <v>1.0326923076923077E-2</v>
      </c>
      <c r="U56" s="2">
        <f t="shared" si="3"/>
        <v>10.326923076923077</v>
      </c>
      <c r="V56" s="2">
        <f t="shared" si="4"/>
        <v>103.26923076923076</v>
      </c>
      <c r="W56" s="2"/>
      <c r="X56" s="2"/>
      <c r="Y56" s="2"/>
      <c r="Z56" s="2"/>
    </row>
    <row r="57" spans="1:26">
      <c r="A57" s="2">
        <v>2</v>
      </c>
      <c r="B57" s="2">
        <v>2</v>
      </c>
      <c r="C57" s="2">
        <v>1</v>
      </c>
      <c r="D57" s="2">
        <v>1</v>
      </c>
      <c r="E57" s="2">
        <v>1</v>
      </c>
      <c r="F57" s="2">
        <v>21</v>
      </c>
      <c r="G57" s="2">
        <v>21</v>
      </c>
      <c r="H57" s="2">
        <v>21</v>
      </c>
      <c r="I57" s="2">
        <v>11</v>
      </c>
      <c r="J57" s="2">
        <v>11</v>
      </c>
      <c r="K57" s="2">
        <v>11</v>
      </c>
      <c r="L57" s="2">
        <v>211</v>
      </c>
      <c r="M57" s="2">
        <v>211</v>
      </c>
      <c r="N57" s="2">
        <v>111</v>
      </c>
      <c r="O57" s="2">
        <v>2111</v>
      </c>
      <c r="P57" s="2">
        <v>0.52800000000000002</v>
      </c>
      <c r="Q57" s="2">
        <v>156000</v>
      </c>
      <c r="R57" s="2">
        <f t="shared" si="5"/>
        <v>3.3846153846153848E-6</v>
      </c>
      <c r="S57" s="2">
        <f t="shared" si="6"/>
        <v>3.3846153846153846</v>
      </c>
      <c r="T57" s="2">
        <f t="shared" si="2"/>
        <v>1.0153846153846154E-2</v>
      </c>
      <c r="U57" s="2">
        <f t="shared" si="3"/>
        <v>10.153846153846153</v>
      </c>
      <c r="V57" s="2">
        <f t="shared" si="4"/>
        <v>101.53846153846153</v>
      </c>
      <c r="W57" s="2"/>
      <c r="X57" s="2"/>
      <c r="Y57" s="2"/>
      <c r="Z57" s="2"/>
    </row>
    <row r="58" spans="1:26">
      <c r="A58" s="2">
        <v>3</v>
      </c>
      <c r="B58" s="2">
        <v>2</v>
      </c>
      <c r="C58" s="2">
        <v>1</v>
      </c>
      <c r="D58" s="2">
        <v>1</v>
      </c>
      <c r="E58" s="2">
        <v>1</v>
      </c>
      <c r="F58" s="2">
        <v>21</v>
      </c>
      <c r="G58" s="2">
        <v>21</v>
      </c>
      <c r="H58" s="2">
        <v>21</v>
      </c>
      <c r="I58" s="2">
        <v>11</v>
      </c>
      <c r="J58" s="2">
        <v>11</v>
      </c>
      <c r="K58" s="2">
        <v>11</v>
      </c>
      <c r="L58" s="2">
        <v>211</v>
      </c>
      <c r="M58" s="2">
        <v>211</v>
      </c>
      <c r="N58" s="2">
        <v>111</v>
      </c>
      <c r="O58" s="2">
        <v>2111</v>
      </c>
      <c r="P58" s="2">
        <v>0.51900000000000002</v>
      </c>
      <c r="Q58" s="2">
        <v>156000</v>
      </c>
      <c r="R58" s="2">
        <f t="shared" si="5"/>
        <v>3.3269230769230772E-6</v>
      </c>
      <c r="S58" s="2">
        <f t="shared" si="6"/>
        <v>3.3269230769230771</v>
      </c>
      <c r="T58" s="2">
        <f t="shared" si="2"/>
        <v>9.9807692307692323E-3</v>
      </c>
      <c r="U58" s="2">
        <f t="shared" si="3"/>
        <v>9.9807692307692317</v>
      </c>
      <c r="V58" s="2">
        <f t="shared" si="4"/>
        <v>99.807692307692307</v>
      </c>
      <c r="W58" s="2"/>
      <c r="X58" s="2"/>
      <c r="Y58" s="2"/>
      <c r="Z58" s="2"/>
    </row>
    <row r="59" spans="1:26">
      <c r="A59" s="2">
        <v>1</v>
      </c>
      <c r="B59" s="2">
        <v>2</v>
      </c>
      <c r="C59" s="2">
        <v>1</v>
      </c>
      <c r="D59" s="2">
        <v>1</v>
      </c>
      <c r="E59" s="2">
        <v>2</v>
      </c>
      <c r="F59" s="2">
        <v>21</v>
      </c>
      <c r="G59" s="2">
        <v>21</v>
      </c>
      <c r="H59" s="2">
        <v>22</v>
      </c>
      <c r="I59" s="2">
        <v>11</v>
      </c>
      <c r="J59" s="2">
        <v>12</v>
      </c>
      <c r="K59" s="2">
        <v>12</v>
      </c>
      <c r="L59" s="2">
        <v>211</v>
      </c>
      <c r="M59" s="2">
        <v>212</v>
      </c>
      <c r="N59" s="2">
        <v>112</v>
      </c>
      <c r="O59" s="2">
        <v>2112</v>
      </c>
      <c r="P59" s="2">
        <v>0.623</v>
      </c>
      <c r="Q59" s="2">
        <v>156000</v>
      </c>
      <c r="R59" s="2">
        <f t="shared" si="5"/>
        <v>3.9935897435897432E-6</v>
      </c>
      <c r="S59" s="2">
        <f t="shared" si="6"/>
        <v>3.9935897435897432</v>
      </c>
      <c r="T59" s="2">
        <f t="shared" si="2"/>
        <v>1.1980769230769231E-2</v>
      </c>
      <c r="U59" s="2">
        <f t="shared" si="3"/>
        <v>11.98076923076923</v>
      </c>
      <c r="V59" s="2">
        <f t="shared" si="4"/>
        <v>119.80769230769229</v>
      </c>
      <c r="W59" s="2"/>
      <c r="X59" s="2"/>
      <c r="Y59" s="2"/>
      <c r="Z59" s="2"/>
    </row>
    <row r="60" spans="1:26">
      <c r="A60" s="2">
        <v>2</v>
      </c>
      <c r="B60" s="2">
        <v>2</v>
      </c>
      <c r="C60" s="2">
        <v>1</v>
      </c>
      <c r="D60" s="2">
        <v>1</v>
      </c>
      <c r="E60" s="2">
        <v>2</v>
      </c>
      <c r="F60" s="2">
        <v>21</v>
      </c>
      <c r="G60" s="2">
        <v>21</v>
      </c>
      <c r="H60" s="2">
        <v>22</v>
      </c>
      <c r="I60" s="2">
        <v>11</v>
      </c>
      <c r="J60" s="2">
        <v>12</v>
      </c>
      <c r="K60" s="2">
        <v>12</v>
      </c>
      <c r="L60" s="2">
        <v>211</v>
      </c>
      <c r="M60" s="2">
        <v>212</v>
      </c>
      <c r="N60" s="2">
        <v>112</v>
      </c>
      <c r="O60" s="2">
        <v>2112</v>
      </c>
      <c r="P60" s="2">
        <v>0.60899999999999999</v>
      </c>
      <c r="Q60" s="2">
        <v>156000</v>
      </c>
      <c r="R60" s="2">
        <f t="shared" si="5"/>
        <v>3.9038461538461535E-6</v>
      </c>
      <c r="S60" s="2">
        <f t="shared" si="6"/>
        <v>3.9038461538461537</v>
      </c>
      <c r="T60" s="2">
        <f t="shared" si="2"/>
        <v>1.1711538461538462E-2</v>
      </c>
      <c r="U60" s="2">
        <f t="shared" si="3"/>
        <v>11.711538461538462</v>
      </c>
      <c r="V60" s="2">
        <f t="shared" si="4"/>
        <v>117.11538461538461</v>
      </c>
      <c r="W60" s="2"/>
      <c r="X60" s="2"/>
      <c r="Y60" s="2"/>
      <c r="Z60" s="2"/>
    </row>
    <row r="61" spans="1:26">
      <c r="A61" s="2">
        <v>3</v>
      </c>
      <c r="B61" s="2">
        <v>2</v>
      </c>
      <c r="C61" s="2">
        <v>1</v>
      </c>
      <c r="D61" s="2">
        <v>1</v>
      </c>
      <c r="E61" s="2">
        <v>2</v>
      </c>
      <c r="F61" s="2">
        <v>21</v>
      </c>
      <c r="G61" s="2">
        <v>21</v>
      </c>
      <c r="H61" s="2">
        <v>22</v>
      </c>
      <c r="I61" s="2">
        <v>11</v>
      </c>
      <c r="J61" s="2">
        <v>12</v>
      </c>
      <c r="K61" s="2">
        <v>12</v>
      </c>
      <c r="L61" s="2">
        <v>211</v>
      </c>
      <c r="M61" s="2">
        <v>212</v>
      </c>
      <c r="N61" s="2">
        <v>112</v>
      </c>
      <c r="O61" s="2">
        <v>2112</v>
      </c>
      <c r="P61" s="2">
        <v>0.59799999999999998</v>
      </c>
      <c r="Q61" s="2">
        <v>156000</v>
      </c>
      <c r="R61" s="2">
        <f t="shared" si="5"/>
        <v>3.8333333333333328E-6</v>
      </c>
      <c r="S61" s="2">
        <f t="shared" si="6"/>
        <v>3.8333333333333326</v>
      </c>
      <c r="T61" s="2">
        <f t="shared" si="2"/>
        <v>1.1499999999999998E-2</v>
      </c>
      <c r="U61" s="2">
        <f t="shared" si="3"/>
        <v>11.499999999999998</v>
      </c>
      <c r="V61" s="2">
        <f t="shared" si="4"/>
        <v>114.99999999999997</v>
      </c>
      <c r="W61" s="2"/>
      <c r="X61" s="2"/>
      <c r="Y61" s="2"/>
      <c r="Z61" s="2"/>
    </row>
    <row r="62" spans="1:26">
      <c r="A62" s="2">
        <v>1</v>
      </c>
      <c r="B62" s="2">
        <v>2</v>
      </c>
      <c r="C62" s="2">
        <v>1</v>
      </c>
      <c r="D62" s="2">
        <v>1</v>
      </c>
      <c r="E62" s="2">
        <v>3</v>
      </c>
      <c r="F62" s="2">
        <v>21</v>
      </c>
      <c r="G62" s="2">
        <v>21</v>
      </c>
      <c r="H62" s="2">
        <v>23</v>
      </c>
      <c r="I62" s="2">
        <v>11</v>
      </c>
      <c r="J62" s="2">
        <v>13</v>
      </c>
      <c r="K62" s="2">
        <v>13</v>
      </c>
      <c r="L62" s="2">
        <v>211</v>
      </c>
      <c r="M62" s="2">
        <v>213</v>
      </c>
      <c r="N62" s="2">
        <v>113</v>
      </c>
      <c r="O62" s="2">
        <v>2113</v>
      </c>
      <c r="P62" s="2">
        <v>0.65300000000000002</v>
      </c>
      <c r="Q62" s="2">
        <v>156000</v>
      </c>
      <c r="R62" s="2">
        <f t="shared" si="5"/>
        <v>4.1858974358974358E-6</v>
      </c>
      <c r="S62" s="2">
        <f t="shared" si="6"/>
        <v>4.1858974358974361</v>
      </c>
      <c r="T62" s="2">
        <f t="shared" si="2"/>
        <v>1.2557692307692308E-2</v>
      </c>
      <c r="U62" s="2">
        <f t="shared" si="3"/>
        <v>12.557692307692308</v>
      </c>
      <c r="V62" s="2">
        <f t="shared" si="4"/>
        <v>125.57692307692308</v>
      </c>
      <c r="W62" s="2"/>
      <c r="X62" s="2"/>
      <c r="Y62" s="2"/>
      <c r="Z62" s="2"/>
    </row>
    <row r="63" spans="1:26">
      <c r="A63" s="2">
        <v>2</v>
      </c>
      <c r="B63" s="2">
        <v>2</v>
      </c>
      <c r="C63" s="2">
        <v>1</v>
      </c>
      <c r="D63" s="2">
        <v>1</v>
      </c>
      <c r="E63" s="2">
        <v>3</v>
      </c>
      <c r="F63" s="2">
        <v>21</v>
      </c>
      <c r="G63" s="2">
        <v>21</v>
      </c>
      <c r="H63" s="2">
        <v>23</v>
      </c>
      <c r="I63" s="2">
        <v>11</v>
      </c>
      <c r="J63" s="2">
        <v>13</v>
      </c>
      <c r="K63" s="2">
        <v>13</v>
      </c>
      <c r="L63" s="2">
        <v>211</v>
      </c>
      <c r="M63" s="2">
        <v>213</v>
      </c>
      <c r="N63" s="2">
        <v>113</v>
      </c>
      <c r="O63" s="2">
        <v>2113</v>
      </c>
      <c r="P63" s="2">
        <v>0.64800000000000002</v>
      </c>
      <c r="Q63" s="2">
        <v>156000</v>
      </c>
      <c r="R63" s="2">
        <f t="shared" si="5"/>
        <v>4.1538461538461537E-6</v>
      </c>
      <c r="S63" s="2">
        <f t="shared" si="6"/>
        <v>4.1538461538461533</v>
      </c>
      <c r="T63" s="2">
        <f t="shared" si="2"/>
        <v>1.246153846153846E-2</v>
      </c>
      <c r="U63" s="2">
        <f t="shared" si="3"/>
        <v>12.46153846153846</v>
      </c>
      <c r="V63" s="2">
        <f t="shared" si="4"/>
        <v>124.6153846153846</v>
      </c>
      <c r="W63" s="2"/>
      <c r="X63" s="2"/>
      <c r="Y63" s="2"/>
      <c r="Z63" s="2"/>
    </row>
    <row r="64" spans="1:26">
      <c r="A64" s="2">
        <v>3</v>
      </c>
      <c r="B64" s="2">
        <v>2</v>
      </c>
      <c r="C64" s="2">
        <v>1</v>
      </c>
      <c r="D64" s="2">
        <v>1</v>
      </c>
      <c r="E64" s="2">
        <v>3</v>
      </c>
      <c r="F64" s="2">
        <v>21</v>
      </c>
      <c r="G64" s="2">
        <v>21</v>
      </c>
      <c r="H64" s="2">
        <v>23</v>
      </c>
      <c r="I64" s="2">
        <v>11</v>
      </c>
      <c r="J64" s="2">
        <v>13</v>
      </c>
      <c r="K64" s="2">
        <v>13</v>
      </c>
      <c r="L64" s="2">
        <v>211</v>
      </c>
      <c r="M64" s="2">
        <v>213</v>
      </c>
      <c r="N64" s="2">
        <v>113</v>
      </c>
      <c r="O64" s="2">
        <v>2113</v>
      </c>
      <c r="P64" s="2">
        <v>0.63900000000000001</v>
      </c>
      <c r="Q64" s="2">
        <v>156000</v>
      </c>
      <c r="R64" s="2">
        <f t="shared" si="5"/>
        <v>4.0961538461538461E-6</v>
      </c>
      <c r="S64" s="2">
        <f t="shared" si="6"/>
        <v>4.0961538461538458</v>
      </c>
      <c r="T64" s="2">
        <f t="shared" si="2"/>
        <v>1.2288461538461536E-2</v>
      </c>
      <c r="U64" s="2">
        <f t="shared" si="3"/>
        <v>12.288461538461537</v>
      </c>
      <c r="V64" s="2">
        <f t="shared" si="4"/>
        <v>122.88461538461536</v>
      </c>
      <c r="W64" s="2"/>
      <c r="X64" s="2"/>
      <c r="Y64" s="2"/>
      <c r="Z64" s="2"/>
    </row>
    <row r="65" spans="1:26">
      <c r="A65" s="2">
        <v>1</v>
      </c>
      <c r="B65" s="2">
        <v>2</v>
      </c>
      <c r="C65" s="2">
        <v>1</v>
      </c>
      <c r="D65" s="2">
        <v>2</v>
      </c>
      <c r="E65" s="2">
        <v>1</v>
      </c>
      <c r="F65" s="2">
        <v>21</v>
      </c>
      <c r="G65" s="2">
        <v>22</v>
      </c>
      <c r="H65" s="2">
        <v>21</v>
      </c>
      <c r="I65" s="2">
        <v>12</v>
      </c>
      <c r="J65" s="2">
        <v>11</v>
      </c>
      <c r="K65" s="2">
        <v>21</v>
      </c>
      <c r="L65" s="2">
        <v>212</v>
      </c>
      <c r="M65" s="2">
        <v>211</v>
      </c>
      <c r="N65" s="2">
        <v>121</v>
      </c>
      <c r="O65" s="2">
        <v>2121</v>
      </c>
      <c r="P65" s="2">
        <v>0.48499999999999999</v>
      </c>
      <c r="Q65" s="2">
        <v>156000</v>
      </c>
      <c r="R65" s="2">
        <f t="shared" si="5"/>
        <v>3.1089743589743587E-6</v>
      </c>
      <c r="S65" s="2">
        <f t="shared" si="6"/>
        <v>3.1089743589743586</v>
      </c>
      <c r="T65" s="2">
        <f t="shared" si="2"/>
        <v>9.3269230769230764E-3</v>
      </c>
      <c r="U65" s="2">
        <f t="shared" si="3"/>
        <v>9.3269230769230766</v>
      </c>
      <c r="V65" s="2">
        <f t="shared" si="4"/>
        <v>93.269230769230759</v>
      </c>
      <c r="W65" s="2"/>
      <c r="X65" s="2"/>
      <c r="Y65" s="2"/>
      <c r="Z65" s="2"/>
    </row>
    <row r="66" spans="1:26">
      <c r="A66" s="2">
        <v>2</v>
      </c>
      <c r="B66" s="2">
        <v>2</v>
      </c>
      <c r="C66" s="2">
        <v>1</v>
      </c>
      <c r="D66" s="2">
        <v>2</v>
      </c>
      <c r="E66" s="2">
        <v>1</v>
      </c>
      <c r="F66" s="2">
        <v>21</v>
      </c>
      <c r="G66" s="2">
        <v>22</v>
      </c>
      <c r="H66" s="2">
        <v>21</v>
      </c>
      <c r="I66" s="2">
        <v>12</v>
      </c>
      <c r="J66" s="2">
        <v>11</v>
      </c>
      <c r="K66" s="2">
        <v>21</v>
      </c>
      <c r="L66" s="2">
        <v>212</v>
      </c>
      <c r="M66" s="2">
        <v>211</v>
      </c>
      <c r="N66" s="2">
        <v>121</v>
      </c>
      <c r="O66" s="2">
        <v>2121</v>
      </c>
      <c r="P66" s="2">
        <v>0.47899999999999998</v>
      </c>
      <c r="Q66" s="2">
        <v>156000</v>
      </c>
      <c r="R66" s="2">
        <f t="shared" ref="R66:R97" si="7">P66/Q66</f>
        <v>3.0705128205128204E-6</v>
      </c>
      <c r="S66" s="2">
        <f t="shared" ref="S66:S97" si="8">R66*1000000</f>
        <v>3.0705128205128203</v>
      </c>
      <c r="T66" s="2">
        <f t="shared" si="2"/>
        <v>9.2115384615384602E-3</v>
      </c>
      <c r="U66" s="2">
        <f t="shared" si="3"/>
        <v>9.2115384615384599</v>
      </c>
      <c r="V66" s="2">
        <f t="shared" si="4"/>
        <v>92.115384615384599</v>
      </c>
      <c r="W66" s="2"/>
      <c r="X66" s="2"/>
      <c r="Y66" s="2"/>
      <c r="Z66" s="2"/>
    </row>
    <row r="67" spans="1:26">
      <c r="A67" s="2">
        <v>3</v>
      </c>
      <c r="B67" s="2">
        <v>2</v>
      </c>
      <c r="C67" s="2">
        <v>1</v>
      </c>
      <c r="D67" s="2">
        <v>2</v>
      </c>
      <c r="E67" s="2">
        <v>1</v>
      </c>
      <c r="F67" s="2">
        <v>21</v>
      </c>
      <c r="G67" s="2">
        <v>22</v>
      </c>
      <c r="H67" s="2">
        <v>21</v>
      </c>
      <c r="I67" s="2">
        <v>12</v>
      </c>
      <c r="J67" s="2">
        <v>11</v>
      </c>
      <c r="K67" s="2">
        <v>21</v>
      </c>
      <c r="L67" s="2">
        <v>212</v>
      </c>
      <c r="M67" s="2">
        <v>211</v>
      </c>
      <c r="N67" s="2">
        <v>121</v>
      </c>
      <c r="O67" s="2">
        <v>2121</v>
      </c>
      <c r="P67" s="2">
        <v>0.46899999999999997</v>
      </c>
      <c r="Q67" s="2">
        <v>156000</v>
      </c>
      <c r="R67" s="2">
        <f t="shared" si="7"/>
        <v>3.0064102564102562E-6</v>
      </c>
      <c r="S67" s="2">
        <f t="shared" si="8"/>
        <v>3.0064102564102564</v>
      </c>
      <c r="T67" s="2">
        <f t="shared" ref="T67:T109" si="9">(3*S67)/1000</f>
        <v>9.0192307692307707E-3</v>
      </c>
      <c r="U67" s="2">
        <f t="shared" ref="U67:U109" si="10">T67*1000</f>
        <v>9.0192307692307701</v>
      </c>
      <c r="V67" s="2">
        <f t="shared" ref="V67:V109" si="11">(1*U67)/0.1</f>
        <v>90.192307692307693</v>
      </c>
      <c r="W67" s="2"/>
      <c r="X67" s="2"/>
      <c r="Y67" s="2"/>
      <c r="Z67" s="2"/>
    </row>
    <row r="68" spans="1:26">
      <c r="A68" s="2">
        <v>1</v>
      </c>
      <c r="B68" s="2">
        <v>2</v>
      </c>
      <c r="C68" s="2">
        <v>1</v>
      </c>
      <c r="D68" s="2">
        <v>2</v>
      </c>
      <c r="E68" s="2">
        <v>2</v>
      </c>
      <c r="F68" s="2">
        <v>21</v>
      </c>
      <c r="G68" s="2">
        <v>22</v>
      </c>
      <c r="H68" s="2">
        <v>22</v>
      </c>
      <c r="I68" s="2">
        <v>12</v>
      </c>
      <c r="J68" s="2">
        <v>12</v>
      </c>
      <c r="K68" s="2">
        <v>22</v>
      </c>
      <c r="L68" s="2">
        <v>212</v>
      </c>
      <c r="M68" s="2">
        <v>212</v>
      </c>
      <c r="N68" s="2">
        <v>122</v>
      </c>
      <c r="O68" s="2">
        <v>2122</v>
      </c>
      <c r="P68" s="2">
        <v>0.55600000000000005</v>
      </c>
      <c r="Q68" s="2">
        <v>156000</v>
      </c>
      <c r="R68" s="2">
        <f t="shared" si="7"/>
        <v>3.5641025641025646E-6</v>
      </c>
      <c r="S68" s="2">
        <f t="shared" si="8"/>
        <v>3.5641025641025648</v>
      </c>
      <c r="T68" s="2">
        <f t="shared" si="9"/>
        <v>1.0692307692307694E-2</v>
      </c>
      <c r="U68" s="2">
        <f t="shared" si="10"/>
        <v>10.692307692307693</v>
      </c>
      <c r="V68" s="2">
        <f t="shared" si="11"/>
        <v>106.92307692307693</v>
      </c>
      <c r="W68" s="2"/>
      <c r="X68" s="2"/>
      <c r="Y68" s="2"/>
      <c r="Z68" s="2"/>
    </row>
    <row r="69" spans="1:26">
      <c r="A69" s="2">
        <v>2</v>
      </c>
      <c r="B69" s="2">
        <v>2</v>
      </c>
      <c r="C69" s="2">
        <v>1</v>
      </c>
      <c r="D69" s="2">
        <v>2</v>
      </c>
      <c r="E69" s="2">
        <v>2</v>
      </c>
      <c r="F69" s="2">
        <v>21</v>
      </c>
      <c r="G69" s="2">
        <v>22</v>
      </c>
      <c r="H69" s="2">
        <v>22</v>
      </c>
      <c r="I69" s="2">
        <v>12</v>
      </c>
      <c r="J69" s="2">
        <v>12</v>
      </c>
      <c r="K69" s="2">
        <v>22</v>
      </c>
      <c r="L69" s="2">
        <v>212</v>
      </c>
      <c r="M69" s="2">
        <v>212</v>
      </c>
      <c r="N69" s="2">
        <v>122</v>
      </c>
      <c r="O69" s="2">
        <v>2122</v>
      </c>
      <c r="P69" s="2">
        <v>0.54900000000000004</v>
      </c>
      <c r="Q69" s="2">
        <v>156000</v>
      </c>
      <c r="R69" s="2">
        <f t="shared" si="7"/>
        <v>3.5192307692307697E-6</v>
      </c>
      <c r="S69" s="2">
        <f t="shared" si="8"/>
        <v>3.5192307692307696</v>
      </c>
      <c r="T69" s="2">
        <f t="shared" si="9"/>
        <v>1.0557692307692308E-2</v>
      </c>
      <c r="U69" s="2">
        <f t="shared" si="10"/>
        <v>10.557692307692308</v>
      </c>
      <c r="V69" s="2">
        <f t="shared" si="11"/>
        <v>105.57692307692308</v>
      </c>
      <c r="W69" s="2"/>
      <c r="X69" s="2"/>
      <c r="Y69" s="2"/>
      <c r="Z69" s="2"/>
    </row>
    <row r="70" spans="1:26">
      <c r="A70" s="2">
        <v>3</v>
      </c>
      <c r="B70" s="2">
        <v>2</v>
      </c>
      <c r="C70" s="2">
        <v>1</v>
      </c>
      <c r="D70" s="2">
        <v>2</v>
      </c>
      <c r="E70" s="2">
        <v>2</v>
      </c>
      <c r="F70" s="2">
        <v>21</v>
      </c>
      <c r="G70" s="2">
        <v>22</v>
      </c>
      <c r="H70" s="2">
        <v>22</v>
      </c>
      <c r="I70" s="2">
        <v>12</v>
      </c>
      <c r="J70" s="2">
        <v>12</v>
      </c>
      <c r="K70" s="2">
        <v>22</v>
      </c>
      <c r="L70" s="2">
        <v>212</v>
      </c>
      <c r="M70" s="2">
        <v>212</v>
      </c>
      <c r="N70" s="2">
        <v>122</v>
      </c>
      <c r="O70" s="2">
        <v>2122</v>
      </c>
      <c r="P70" s="2">
        <v>0.55800000000000005</v>
      </c>
      <c r="Q70" s="2">
        <v>156000</v>
      </c>
      <c r="R70" s="2">
        <f t="shared" si="7"/>
        <v>3.5769230769230773E-6</v>
      </c>
      <c r="S70" s="2">
        <f t="shared" si="8"/>
        <v>3.5769230769230771</v>
      </c>
      <c r="T70" s="2">
        <f t="shared" si="9"/>
        <v>1.0730769230769231E-2</v>
      </c>
      <c r="U70" s="2">
        <f t="shared" si="10"/>
        <v>10.730769230769232</v>
      </c>
      <c r="V70" s="2">
        <f t="shared" si="11"/>
        <v>107.30769230769231</v>
      </c>
      <c r="W70" s="2"/>
      <c r="X70" s="2"/>
      <c r="Y70" s="2"/>
      <c r="Z70" s="2"/>
    </row>
    <row r="71" spans="1:26">
      <c r="A71" s="2">
        <v>1</v>
      </c>
      <c r="B71" s="2">
        <v>2</v>
      </c>
      <c r="C71" s="2">
        <v>1</v>
      </c>
      <c r="D71" s="2">
        <v>2</v>
      </c>
      <c r="E71" s="2">
        <v>3</v>
      </c>
      <c r="F71" s="2">
        <v>21</v>
      </c>
      <c r="G71" s="2">
        <v>22</v>
      </c>
      <c r="H71" s="2">
        <v>23</v>
      </c>
      <c r="I71" s="2">
        <v>12</v>
      </c>
      <c r="J71" s="2">
        <v>13</v>
      </c>
      <c r="K71" s="2">
        <v>23</v>
      </c>
      <c r="L71" s="2">
        <v>212</v>
      </c>
      <c r="M71" s="2">
        <v>213</v>
      </c>
      <c r="N71" s="2">
        <v>123</v>
      </c>
      <c r="O71" s="2">
        <v>2123</v>
      </c>
      <c r="P71" s="2">
        <v>0.79300000000000004</v>
      </c>
      <c r="Q71" s="2">
        <v>156000</v>
      </c>
      <c r="R71" s="2">
        <f t="shared" si="7"/>
        <v>5.0833333333333335E-6</v>
      </c>
      <c r="S71" s="2">
        <f t="shared" si="8"/>
        <v>5.0833333333333339</v>
      </c>
      <c r="T71" s="2">
        <f t="shared" si="9"/>
        <v>1.5250000000000001E-2</v>
      </c>
      <c r="U71" s="2">
        <f t="shared" si="10"/>
        <v>15.250000000000002</v>
      </c>
      <c r="V71" s="2">
        <f t="shared" si="11"/>
        <v>152.5</v>
      </c>
      <c r="W71" s="2"/>
      <c r="X71" s="2"/>
      <c r="Y71" s="2"/>
      <c r="Z71" s="2"/>
    </row>
    <row r="72" spans="1:26">
      <c r="A72" s="2">
        <v>2</v>
      </c>
      <c r="B72" s="2">
        <v>2</v>
      </c>
      <c r="C72" s="2">
        <v>1</v>
      </c>
      <c r="D72" s="2">
        <v>2</v>
      </c>
      <c r="E72" s="2">
        <v>3</v>
      </c>
      <c r="F72" s="2">
        <v>21</v>
      </c>
      <c r="G72" s="2">
        <v>22</v>
      </c>
      <c r="H72" s="2">
        <v>23</v>
      </c>
      <c r="I72" s="2">
        <v>12</v>
      </c>
      <c r="J72" s="2">
        <v>13</v>
      </c>
      <c r="K72" s="2">
        <v>23</v>
      </c>
      <c r="L72" s="2">
        <v>212</v>
      </c>
      <c r="M72" s="2">
        <v>213</v>
      </c>
      <c r="N72" s="2">
        <v>123</v>
      </c>
      <c r="O72" s="2">
        <v>2123</v>
      </c>
      <c r="P72" s="2">
        <v>0.752</v>
      </c>
      <c r="Q72" s="2">
        <v>156000</v>
      </c>
      <c r="R72" s="2">
        <f t="shared" si="7"/>
        <v>4.8205128205128202E-6</v>
      </c>
      <c r="S72" s="2">
        <f t="shared" si="8"/>
        <v>4.8205128205128203</v>
      </c>
      <c r="T72" s="2">
        <f t="shared" si="9"/>
        <v>1.446153846153846E-2</v>
      </c>
      <c r="U72" s="2">
        <f t="shared" si="10"/>
        <v>14.46153846153846</v>
      </c>
      <c r="V72" s="2">
        <f t="shared" si="11"/>
        <v>144.61538461538458</v>
      </c>
      <c r="W72" s="2"/>
      <c r="X72" s="2"/>
      <c r="Y72" s="2"/>
      <c r="Z72" s="2"/>
    </row>
    <row r="73" spans="1:26">
      <c r="A73" s="2">
        <v>3</v>
      </c>
      <c r="B73" s="2">
        <v>2</v>
      </c>
      <c r="C73" s="2">
        <v>1</v>
      </c>
      <c r="D73" s="2">
        <v>2</v>
      </c>
      <c r="E73" s="2">
        <v>3</v>
      </c>
      <c r="F73" s="2">
        <v>21</v>
      </c>
      <c r="G73" s="2">
        <v>22</v>
      </c>
      <c r="H73" s="2">
        <v>23</v>
      </c>
      <c r="I73" s="2">
        <v>12</v>
      </c>
      <c r="J73" s="2">
        <v>13</v>
      </c>
      <c r="K73" s="2">
        <v>23</v>
      </c>
      <c r="L73" s="2">
        <v>212</v>
      </c>
      <c r="M73" s="2">
        <v>213</v>
      </c>
      <c r="N73" s="2">
        <v>123</v>
      </c>
      <c r="O73" s="2">
        <v>2123</v>
      </c>
      <c r="P73" s="2">
        <v>0.77900000000000003</v>
      </c>
      <c r="Q73" s="2">
        <v>156000</v>
      </c>
      <c r="R73" s="2">
        <f t="shared" si="7"/>
        <v>4.9935897435897438E-6</v>
      </c>
      <c r="S73" s="2">
        <f t="shared" si="8"/>
        <v>4.9935897435897436</v>
      </c>
      <c r="T73" s="2">
        <f t="shared" si="9"/>
        <v>1.498076923076923E-2</v>
      </c>
      <c r="U73" s="2">
        <f t="shared" si="10"/>
        <v>14.98076923076923</v>
      </c>
      <c r="V73" s="2">
        <f t="shared" si="11"/>
        <v>149.80769230769229</v>
      </c>
      <c r="W73" s="2"/>
      <c r="X73" s="2"/>
      <c r="Y73" s="2"/>
      <c r="Z73" s="2"/>
    </row>
    <row r="74" spans="1:26">
      <c r="A74" s="2">
        <v>1</v>
      </c>
      <c r="B74" s="2">
        <v>2</v>
      </c>
      <c r="C74" s="2">
        <v>2</v>
      </c>
      <c r="D74" s="2">
        <v>1</v>
      </c>
      <c r="E74" s="2">
        <v>1</v>
      </c>
      <c r="F74" s="2">
        <v>22</v>
      </c>
      <c r="G74" s="2">
        <v>21</v>
      </c>
      <c r="H74" s="2">
        <v>21</v>
      </c>
      <c r="I74" s="2">
        <v>21</v>
      </c>
      <c r="J74" s="2">
        <v>21</v>
      </c>
      <c r="K74" s="2">
        <v>11</v>
      </c>
      <c r="L74" s="2">
        <v>221</v>
      </c>
      <c r="M74" s="2">
        <v>221</v>
      </c>
      <c r="N74" s="2">
        <v>211</v>
      </c>
      <c r="O74" s="2">
        <v>2211</v>
      </c>
      <c r="P74" s="2">
        <v>0.55600000000000005</v>
      </c>
      <c r="Q74" s="2">
        <v>156000</v>
      </c>
      <c r="R74" s="2">
        <f t="shared" si="7"/>
        <v>3.5641025641025646E-6</v>
      </c>
      <c r="S74" s="2">
        <f t="shared" si="8"/>
        <v>3.5641025641025648</v>
      </c>
      <c r="T74" s="2">
        <f t="shared" si="9"/>
        <v>1.0692307692307694E-2</v>
      </c>
      <c r="U74" s="2">
        <f t="shared" si="10"/>
        <v>10.692307692307693</v>
      </c>
      <c r="V74" s="2">
        <f t="shared" si="11"/>
        <v>106.92307692307693</v>
      </c>
      <c r="W74" s="2"/>
      <c r="X74" s="2"/>
      <c r="Y74" s="2"/>
      <c r="Z74" s="2"/>
    </row>
    <row r="75" spans="1:26">
      <c r="A75" s="2">
        <v>2</v>
      </c>
      <c r="B75" s="2">
        <v>2</v>
      </c>
      <c r="C75" s="2">
        <v>2</v>
      </c>
      <c r="D75" s="2">
        <v>1</v>
      </c>
      <c r="E75" s="2">
        <v>1</v>
      </c>
      <c r="F75" s="2">
        <v>22</v>
      </c>
      <c r="G75" s="2">
        <v>21</v>
      </c>
      <c r="H75" s="2">
        <v>21</v>
      </c>
      <c r="I75" s="2">
        <v>21</v>
      </c>
      <c r="J75" s="2">
        <v>21</v>
      </c>
      <c r="K75" s="2">
        <v>11</v>
      </c>
      <c r="L75" s="2">
        <v>221</v>
      </c>
      <c r="M75" s="2">
        <v>221</v>
      </c>
      <c r="N75" s="2">
        <v>211</v>
      </c>
      <c r="O75" s="2">
        <v>2211</v>
      </c>
      <c r="P75" s="2">
        <v>0.54600000000000004</v>
      </c>
      <c r="Q75" s="2">
        <v>156000</v>
      </c>
      <c r="R75" s="2">
        <f t="shared" si="7"/>
        <v>3.5000000000000004E-6</v>
      </c>
      <c r="S75" s="2">
        <f t="shared" si="8"/>
        <v>3.5000000000000004</v>
      </c>
      <c r="T75" s="2">
        <f t="shared" si="9"/>
        <v>1.0500000000000002E-2</v>
      </c>
      <c r="U75" s="2">
        <f t="shared" si="10"/>
        <v>10.500000000000002</v>
      </c>
      <c r="V75" s="2">
        <f t="shared" si="11"/>
        <v>105.00000000000001</v>
      </c>
      <c r="W75" s="2"/>
      <c r="X75" s="2"/>
      <c r="Y75" s="2"/>
      <c r="Z75" s="2"/>
    </row>
    <row r="76" spans="1:26">
      <c r="A76" s="2">
        <v>3</v>
      </c>
      <c r="B76" s="2">
        <v>2</v>
      </c>
      <c r="C76" s="2">
        <v>2</v>
      </c>
      <c r="D76" s="2">
        <v>1</v>
      </c>
      <c r="E76" s="2">
        <v>1</v>
      </c>
      <c r="F76" s="2">
        <v>22</v>
      </c>
      <c r="G76" s="2">
        <v>21</v>
      </c>
      <c r="H76" s="2">
        <v>21</v>
      </c>
      <c r="I76" s="2">
        <v>21</v>
      </c>
      <c r="J76" s="2">
        <v>21</v>
      </c>
      <c r="K76" s="2">
        <v>11</v>
      </c>
      <c r="L76" s="2">
        <v>221</v>
      </c>
      <c r="M76" s="2">
        <v>221</v>
      </c>
      <c r="N76" s="2">
        <v>211</v>
      </c>
      <c r="O76" s="2">
        <v>2211</v>
      </c>
      <c r="P76" s="2">
        <v>0.53900000000000003</v>
      </c>
      <c r="Q76" s="2">
        <v>156000</v>
      </c>
      <c r="R76" s="2">
        <f t="shared" si="7"/>
        <v>3.4551282051282055E-6</v>
      </c>
      <c r="S76" s="2">
        <f t="shared" si="8"/>
        <v>3.4551282051282057</v>
      </c>
      <c r="T76" s="2">
        <f t="shared" si="9"/>
        <v>1.0365384615384617E-2</v>
      </c>
      <c r="U76" s="2">
        <f t="shared" si="10"/>
        <v>10.365384615384617</v>
      </c>
      <c r="V76" s="2">
        <f t="shared" si="11"/>
        <v>103.65384615384616</v>
      </c>
      <c r="W76" s="2"/>
      <c r="X76" s="2"/>
      <c r="Y76" s="2"/>
      <c r="Z76" s="2"/>
    </row>
    <row r="77" spans="1:26">
      <c r="A77" s="2">
        <v>1</v>
      </c>
      <c r="B77" s="2">
        <v>2</v>
      </c>
      <c r="C77" s="2">
        <v>2</v>
      </c>
      <c r="D77" s="2">
        <v>1</v>
      </c>
      <c r="E77" s="2">
        <v>2</v>
      </c>
      <c r="F77" s="2">
        <v>22</v>
      </c>
      <c r="G77" s="2">
        <v>21</v>
      </c>
      <c r="H77" s="2">
        <v>22</v>
      </c>
      <c r="I77" s="2">
        <v>21</v>
      </c>
      <c r="J77" s="2">
        <v>22</v>
      </c>
      <c r="K77" s="2">
        <v>12</v>
      </c>
      <c r="L77" s="2">
        <v>221</v>
      </c>
      <c r="M77" s="2">
        <v>222</v>
      </c>
      <c r="N77" s="2">
        <v>212</v>
      </c>
      <c r="O77" s="2">
        <v>2212</v>
      </c>
      <c r="P77" s="2">
        <v>0.98599999999999999</v>
      </c>
      <c r="Q77" s="2">
        <v>156000</v>
      </c>
      <c r="R77" s="2">
        <f t="shared" si="7"/>
        <v>6.3205128205128202E-6</v>
      </c>
      <c r="S77" s="2">
        <f t="shared" si="8"/>
        <v>6.3205128205128203</v>
      </c>
      <c r="T77" s="2">
        <f t="shared" si="9"/>
        <v>1.896153846153846E-2</v>
      </c>
      <c r="U77" s="2">
        <f t="shared" si="10"/>
        <v>18.96153846153846</v>
      </c>
      <c r="V77" s="2">
        <f t="shared" si="11"/>
        <v>189.61538461538458</v>
      </c>
      <c r="W77" s="2"/>
      <c r="X77" s="2"/>
      <c r="Y77" s="2"/>
      <c r="Z77" s="2"/>
    </row>
    <row r="78" spans="1:26">
      <c r="A78" s="2">
        <v>2</v>
      </c>
      <c r="B78" s="2">
        <v>2</v>
      </c>
      <c r="C78" s="2">
        <v>2</v>
      </c>
      <c r="D78" s="2">
        <v>1</v>
      </c>
      <c r="E78" s="2">
        <v>2</v>
      </c>
      <c r="F78" s="2">
        <v>22</v>
      </c>
      <c r="G78" s="2">
        <v>21</v>
      </c>
      <c r="H78" s="2">
        <v>22</v>
      </c>
      <c r="I78" s="2">
        <v>21</v>
      </c>
      <c r="J78" s="2">
        <v>22</v>
      </c>
      <c r="K78" s="2">
        <v>12</v>
      </c>
      <c r="L78" s="2">
        <v>221</v>
      </c>
      <c r="M78" s="2">
        <v>222</v>
      </c>
      <c r="N78" s="2">
        <v>212</v>
      </c>
      <c r="O78" s="2">
        <v>2212</v>
      </c>
      <c r="P78" s="2">
        <v>0.97499999999999998</v>
      </c>
      <c r="Q78" s="2">
        <v>156000</v>
      </c>
      <c r="R78" s="2">
        <f t="shared" si="7"/>
        <v>6.2499999999999995E-6</v>
      </c>
      <c r="S78" s="2">
        <f t="shared" si="8"/>
        <v>6.2499999999999991</v>
      </c>
      <c r="T78" s="2">
        <f t="shared" si="9"/>
        <v>1.8749999999999996E-2</v>
      </c>
      <c r="U78" s="2">
        <f t="shared" si="10"/>
        <v>18.749999999999996</v>
      </c>
      <c r="V78" s="2">
        <f t="shared" si="11"/>
        <v>187.49999999999994</v>
      </c>
      <c r="W78" s="2"/>
      <c r="X78" s="2"/>
      <c r="Y78" s="2"/>
      <c r="Z78" s="2"/>
    </row>
    <row r="79" spans="1:26">
      <c r="A79" s="2">
        <v>3</v>
      </c>
      <c r="B79" s="2">
        <v>2</v>
      </c>
      <c r="C79" s="2">
        <v>2</v>
      </c>
      <c r="D79" s="2">
        <v>1</v>
      </c>
      <c r="E79" s="2">
        <v>2</v>
      </c>
      <c r="F79" s="2">
        <v>22</v>
      </c>
      <c r="G79" s="2">
        <v>21</v>
      </c>
      <c r="H79" s="2">
        <v>22</v>
      </c>
      <c r="I79" s="2">
        <v>21</v>
      </c>
      <c r="J79" s="2">
        <v>22</v>
      </c>
      <c r="K79" s="2">
        <v>12</v>
      </c>
      <c r="L79" s="2">
        <v>221</v>
      </c>
      <c r="M79" s="2">
        <v>222</v>
      </c>
      <c r="N79" s="2">
        <v>212</v>
      </c>
      <c r="O79" s="2">
        <v>2212</v>
      </c>
      <c r="P79" s="2">
        <v>0.96399999999999997</v>
      </c>
      <c r="Q79" s="2">
        <v>156000</v>
      </c>
      <c r="R79" s="2">
        <f t="shared" si="7"/>
        <v>6.1794871794871795E-6</v>
      </c>
      <c r="S79" s="2">
        <f t="shared" si="8"/>
        <v>6.1794871794871797</v>
      </c>
      <c r="T79" s="2">
        <f t="shared" si="9"/>
        <v>1.8538461538461538E-2</v>
      </c>
      <c r="U79" s="2">
        <f t="shared" si="10"/>
        <v>18.53846153846154</v>
      </c>
      <c r="V79" s="2">
        <f t="shared" si="11"/>
        <v>185.38461538461539</v>
      </c>
      <c r="W79" s="2"/>
      <c r="X79" s="2"/>
      <c r="Y79" s="2"/>
      <c r="Z79" s="2"/>
    </row>
    <row r="80" spans="1:26">
      <c r="A80" s="2">
        <v>1</v>
      </c>
      <c r="B80" s="2">
        <v>2</v>
      </c>
      <c r="C80" s="2">
        <v>2</v>
      </c>
      <c r="D80" s="2">
        <v>1</v>
      </c>
      <c r="E80" s="2">
        <v>3</v>
      </c>
      <c r="F80" s="2">
        <v>22</v>
      </c>
      <c r="G80" s="2">
        <v>21</v>
      </c>
      <c r="H80" s="2">
        <v>23</v>
      </c>
      <c r="I80" s="2">
        <v>21</v>
      </c>
      <c r="J80" s="2">
        <v>23</v>
      </c>
      <c r="K80" s="2">
        <v>13</v>
      </c>
      <c r="L80" s="2">
        <v>221</v>
      </c>
      <c r="M80" s="2">
        <v>223</v>
      </c>
      <c r="N80" s="2">
        <v>213</v>
      </c>
      <c r="O80" s="2">
        <v>2213</v>
      </c>
      <c r="P80" s="2">
        <v>0.505</v>
      </c>
      <c r="Q80" s="2">
        <v>156000</v>
      </c>
      <c r="R80" s="2">
        <f t="shared" si="7"/>
        <v>3.237179487179487E-6</v>
      </c>
      <c r="S80" s="2">
        <f t="shared" si="8"/>
        <v>3.2371794871794872</v>
      </c>
      <c r="T80" s="2">
        <f t="shared" si="9"/>
        <v>9.7115384615384624E-3</v>
      </c>
      <c r="U80" s="2">
        <f t="shared" si="10"/>
        <v>9.7115384615384617</v>
      </c>
      <c r="V80" s="2">
        <f t="shared" si="11"/>
        <v>97.115384615384613</v>
      </c>
      <c r="W80" s="2"/>
      <c r="X80" s="2"/>
      <c r="Y80" s="2"/>
      <c r="Z80" s="2"/>
    </row>
    <row r="81" spans="1:26">
      <c r="A81" s="2">
        <v>2</v>
      </c>
      <c r="B81" s="2">
        <v>2</v>
      </c>
      <c r="C81" s="2">
        <v>2</v>
      </c>
      <c r="D81" s="2">
        <v>1</v>
      </c>
      <c r="E81" s="2">
        <v>3</v>
      </c>
      <c r="F81" s="2">
        <v>22</v>
      </c>
      <c r="G81" s="2">
        <v>21</v>
      </c>
      <c r="H81" s="2">
        <v>23</v>
      </c>
      <c r="I81" s="2">
        <v>21</v>
      </c>
      <c r="J81" s="2">
        <v>23</v>
      </c>
      <c r="K81" s="2">
        <v>13</v>
      </c>
      <c r="L81" s="2">
        <v>221</v>
      </c>
      <c r="M81" s="2">
        <v>223</v>
      </c>
      <c r="N81" s="2">
        <v>213</v>
      </c>
      <c r="O81" s="2">
        <v>2213</v>
      </c>
      <c r="P81" s="2">
        <v>0.497</v>
      </c>
      <c r="Q81" s="2">
        <v>156000</v>
      </c>
      <c r="R81" s="2">
        <f t="shared" si="7"/>
        <v>3.185897435897436E-6</v>
      </c>
      <c r="S81" s="2">
        <f t="shared" si="8"/>
        <v>3.1858974358974361</v>
      </c>
      <c r="T81" s="2">
        <f t="shared" si="9"/>
        <v>9.5576923076923087E-3</v>
      </c>
      <c r="U81" s="2">
        <f t="shared" si="10"/>
        <v>9.5576923076923084</v>
      </c>
      <c r="V81" s="2">
        <f t="shared" si="11"/>
        <v>95.57692307692308</v>
      </c>
      <c r="W81" s="2"/>
      <c r="X81" s="2"/>
      <c r="Y81" s="2"/>
      <c r="Z81" s="2"/>
    </row>
    <row r="82" spans="1:26">
      <c r="A82" s="2">
        <v>3</v>
      </c>
      <c r="B82" s="2">
        <v>2</v>
      </c>
      <c r="C82" s="2">
        <v>2</v>
      </c>
      <c r="D82" s="2">
        <v>1</v>
      </c>
      <c r="E82" s="2">
        <v>3</v>
      </c>
      <c r="F82" s="2">
        <v>22</v>
      </c>
      <c r="G82" s="2">
        <v>21</v>
      </c>
      <c r="H82" s="2">
        <v>23</v>
      </c>
      <c r="I82" s="2">
        <v>21</v>
      </c>
      <c r="J82" s="2">
        <v>23</v>
      </c>
      <c r="K82" s="2">
        <v>13</v>
      </c>
      <c r="L82" s="2">
        <v>221</v>
      </c>
      <c r="M82" s="2">
        <v>223</v>
      </c>
      <c r="N82" s="2">
        <v>213</v>
      </c>
      <c r="O82" s="2">
        <v>2213</v>
      </c>
      <c r="P82" s="2">
        <v>0.48499999999999999</v>
      </c>
      <c r="Q82" s="2">
        <v>156000</v>
      </c>
      <c r="R82" s="2">
        <f t="shared" si="7"/>
        <v>3.1089743589743587E-6</v>
      </c>
      <c r="S82" s="2">
        <f t="shared" si="8"/>
        <v>3.1089743589743586</v>
      </c>
      <c r="T82" s="2">
        <f t="shared" si="9"/>
        <v>9.3269230769230764E-3</v>
      </c>
      <c r="U82" s="2">
        <f t="shared" si="10"/>
        <v>9.3269230769230766</v>
      </c>
      <c r="V82" s="2">
        <f t="shared" si="11"/>
        <v>93.269230769230759</v>
      </c>
      <c r="W82" s="2"/>
      <c r="X82" s="2"/>
      <c r="Y82" s="2"/>
      <c r="Z82" s="2"/>
    </row>
    <row r="83" spans="1:26">
      <c r="A83" s="2">
        <v>1</v>
      </c>
      <c r="B83" s="2">
        <v>2</v>
      </c>
      <c r="C83" s="2">
        <v>2</v>
      </c>
      <c r="D83" s="2">
        <v>2</v>
      </c>
      <c r="E83" s="2">
        <v>1</v>
      </c>
      <c r="F83" s="2">
        <v>22</v>
      </c>
      <c r="G83" s="2">
        <v>22</v>
      </c>
      <c r="H83" s="2">
        <v>21</v>
      </c>
      <c r="I83" s="2">
        <v>22</v>
      </c>
      <c r="J83" s="2">
        <v>21</v>
      </c>
      <c r="K83" s="2">
        <v>21</v>
      </c>
      <c r="L83" s="2">
        <v>222</v>
      </c>
      <c r="M83" s="2">
        <v>221</v>
      </c>
      <c r="N83" s="2">
        <v>221</v>
      </c>
      <c r="O83" s="2">
        <v>2221</v>
      </c>
      <c r="P83" s="2">
        <v>0.47</v>
      </c>
      <c r="Q83" s="2">
        <v>156000</v>
      </c>
      <c r="R83" s="2">
        <f t="shared" si="7"/>
        <v>3.0128205128205128E-6</v>
      </c>
      <c r="S83" s="2">
        <f t="shared" si="8"/>
        <v>3.0128205128205128</v>
      </c>
      <c r="T83" s="2">
        <f t="shared" si="9"/>
        <v>9.0384615384615386E-3</v>
      </c>
      <c r="U83" s="2">
        <f t="shared" si="10"/>
        <v>9.0384615384615383</v>
      </c>
      <c r="V83" s="2">
        <f t="shared" si="11"/>
        <v>90.384615384615373</v>
      </c>
      <c r="W83" s="2"/>
      <c r="X83" s="2"/>
      <c r="Y83" s="2"/>
      <c r="Z83" s="2"/>
    </row>
    <row r="84" spans="1:26">
      <c r="A84" s="2">
        <v>2</v>
      </c>
      <c r="B84" s="2">
        <v>2</v>
      </c>
      <c r="C84" s="2">
        <v>2</v>
      </c>
      <c r="D84" s="2">
        <v>2</v>
      </c>
      <c r="E84" s="2">
        <v>1</v>
      </c>
      <c r="F84" s="2">
        <v>22</v>
      </c>
      <c r="G84" s="2">
        <v>22</v>
      </c>
      <c r="H84" s="2">
        <v>21</v>
      </c>
      <c r="I84" s="2">
        <v>22</v>
      </c>
      <c r="J84" s="2">
        <v>21</v>
      </c>
      <c r="K84" s="2">
        <v>21</v>
      </c>
      <c r="L84" s="2">
        <v>222</v>
      </c>
      <c r="M84" s="2">
        <v>221</v>
      </c>
      <c r="N84" s="2">
        <v>221</v>
      </c>
      <c r="O84" s="2">
        <v>2221</v>
      </c>
      <c r="P84" s="2">
        <v>0.45200000000000001</v>
      </c>
      <c r="Q84" s="2">
        <v>156000</v>
      </c>
      <c r="R84" s="2">
        <f t="shared" si="7"/>
        <v>2.8974358974358976E-6</v>
      </c>
      <c r="S84" s="2">
        <f t="shared" si="8"/>
        <v>2.8974358974358978</v>
      </c>
      <c r="T84" s="2">
        <f t="shared" si="9"/>
        <v>8.6923076923076936E-3</v>
      </c>
      <c r="U84" s="2">
        <f t="shared" si="10"/>
        <v>8.6923076923076934</v>
      </c>
      <c r="V84" s="2">
        <f t="shared" si="11"/>
        <v>86.923076923076934</v>
      </c>
      <c r="W84" s="2"/>
      <c r="X84" s="2"/>
      <c r="Y84" s="2"/>
      <c r="Z84" s="2"/>
    </row>
    <row r="85" spans="1:26">
      <c r="A85" s="2">
        <v>3</v>
      </c>
      <c r="B85" s="2">
        <v>2</v>
      </c>
      <c r="C85" s="2">
        <v>2</v>
      </c>
      <c r="D85" s="2">
        <v>2</v>
      </c>
      <c r="E85" s="2">
        <v>1</v>
      </c>
      <c r="F85" s="2">
        <v>22</v>
      </c>
      <c r="G85" s="2">
        <v>22</v>
      </c>
      <c r="H85" s="2">
        <v>21</v>
      </c>
      <c r="I85" s="2">
        <v>22</v>
      </c>
      <c r="J85" s="2">
        <v>21</v>
      </c>
      <c r="K85" s="2">
        <v>21</v>
      </c>
      <c r="L85" s="2">
        <v>222</v>
      </c>
      <c r="M85" s="2">
        <v>221</v>
      </c>
      <c r="N85" s="2">
        <v>221</v>
      </c>
      <c r="O85" s="2">
        <v>2221</v>
      </c>
      <c r="P85" s="2">
        <v>0.44800000000000001</v>
      </c>
      <c r="Q85" s="2">
        <v>156000</v>
      </c>
      <c r="R85" s="2">
        <f t="shared" si="7"/>
        <v>2.8717948717948717E-6</v>
      </c>
      <c r="S85" s="2">
        <f t="shared" si="8"/>
        <v>2.8717948717948718</v>
      </c>
      <c r="T85" s="2">
        <f t="shared" si="9"/>
        <v>8.615384615384615E-3</v>
      </c>
      <c r="U85" s="2">
        <f t="shared" si="10"/>
        <v>8.615384615384615</v>
      </c>
      <c r="V85" s="2">
        <f t="shared" si="11"/>
        <v>86.153846153846146</v>
      </c>
      <c r="W85" s="2"/>
      <c r="X85" s="2"/>
      <c r="Y85" s="2"/>
      <c r="Z85" s="2"/>
    </row>
    <row r="86" spans="1:26">
      <c r="A86" s="2">
        <v>1</v>
      </c>
      <c r="B86" s="2">
        <v>2</v>
      </c>
      <c r="C86" s="2">
        <v>2</v>
      </c>
      <c r="D86" s="2">
        <v>2</v>
      </c>
      <c r="E86" s="2">
        <v>2</v>
      </c>
      <c r="F86" s="2">
        <v>22</v>
      </c>
      <c r="G86" s="2">
        <v>22</v>
      </c>
      <c r="H86" s="2">
        <v>22</v>
      </c>
      <c r="I86" s="2">
        <v>22</v>
      </c>
      <c r="J86" s="2">
        <v>22</v>
      </c>
      <c r="K86" s="2">
        <v>22</v>
      </c>
      <c r="L86" s="2">
        <v>222</v>
      </c>
      <c r="M86" s="2">
        <v>222</v>
      </c>
      <c r="N86" s="2">
        <v>222</v>
      </c>
      <c r="O86" s="2">
        <v>2222</v>
      </c>
      <c r="P86" s="2">
        <v>0.84499999999999997</v>
      </c>
      <c r="Q86" s="2">
        <v>156000</v>
      </c>
      <c r="R86" s="2">
        <f t="shared" si="7"/>
        <v>5.4166666666666668E-6</v>
      </c>
      <c r="S86" s="2">
        <f t="shared" si="8"/>
        <v>5.416666666666667</v>
      </c>
      <c r="T86" s="2">
        <f t="shared" si="9"/>
        <v>1.6250000000000001E-2</v>
      </c>
      <c r="U86" s="2">
        <f t="shared" si="10"/>
        <v>16.25</v>
      </c>
      <c r="V86" s="2">
        <f t="shared" si="11"/>
        <v>162.5</v>
      </c>
      <c r="W86" s="2"/>
      <c r="X86" s="2"/>
      <c r="Y86" s="2"/>
      <c r="Z86" s="2"/>
    </row>
    <row r="87" spans="1:26">
      <c r="A87" s="2">
        <v>2</v>
      </c>
      <c r="B87" s="2">
        <v>2</v>
      </c>
      <c r="C87" s="2">
        <v>2</v>
      </c>
      <c r="D87" s="2">
        <v>2</v>
      </c>
      <c r="E87" s="2">
        <v>2</v>
      </c>
      <c r="F87" s="2">
        <v>22</v>
      </c>
      <c r="G87" s="2">
        <v>22</v>
      </c>
      <c r="H87" s="2">
        <v>22</v>
      </c>
      <c r="I87" s="2">
        <v>22</v>
      </c>
      <c r="J87" s="2">
        <v>22</v>
      </c>
      <c r="K87" s="2">
        <v>22</v>
      </c>
      <c r="L87" s="2">
        <v>222</v>
      </c>
      <c r="M87" s="2">
        <v>222</v>
      </c>
      <c r="N87" s="2">
        <v>222</v>
      </c>
      <c r="O87" s="2">
        <v>2222</v>
      </c>
      <c r="P87" s="2">
        <v>0.95299999999999996</v>
      </c>
      <c r="Q87" s="2">
        <v>156000</v>
      </c>
      <c r="R87" s="2">
        <f t="shared" si="7"/>
        <v>6.1089743589743588E-6</v>
      </c>
      <c r="S87" s="2">
        <f t="shared" si="8"/>
        <v>6.1089743589743586</v>
      </c>
      <c r="T87" s="2">
        <f t="shared" si="9"/>
        <v>1.8326923076923077E-2</v>
      </c>
      <c r="U87" s="2">
        <f t="shared" si="10"/>
        <v>18.326923076923077</v>
      </c>
      <c r="V87" s="2">
        <f t="shared" si="11"/>
        <v>183.26923076923075</v>
      </c>
      <c r="W87" s="2"/>
      <c r="X87" s="2"/>
      <c r="Y87" s="2"/>
      <c r="Z87" s="2"/>
    </row>
    <row r="88" spans="1:26">
      <c r="A88" s="2">
        <v>3</v>
      </c>
      <c r="B88" s="2">
        <v>2</v>
      </c>
      <c r="C88" s="2">
        <v>2</v>
      </c>
      <c r="D88" s="2">
        <v>2</v>
      </c>
      <c r="E88" s="2">
        <v>2</v>
      </c>
      <c r="F88" s="2">
        <v>22</v>
      </c>
      <c r="G88" s="2">
        <v>22</v>
      </c>
      <c r="H88" s="2">
        <v>22</v>
      </c>
      <c r="I88" s="2">
        <v>22</v>
      </c>
      <c r="J88" s="2">
        <v>22</v>
      </c>
      <c r="K88" s="2">
        <v>22</v>
      </c>
      <c r="L88" s="2">
        <v>222</v>
      </c>
      <c r="M88" s="2">
        <v>222</v>
      </c>
      <c r="N88" s="2">
        <v>222</v>
      </c>
      <c r="O88" s="2">
        <v>2222</v>
      </c>
      <c r="P88" s="2">
        <v>0.90500000000000003</v>
      </c>
      <c r="Q88" s="2">
        <v>156000</v>
      </c>
      <c r="R88" s="2">
        <f t="shared" si="7"/>
        <v>5.8012820512820519E-6</v>
      </c>
      <c r="S88" s="2">
        <f t="shared" si="8"/>
        <v>5.801282051282052</v>
      </c>
      <c r="T88" s="2">
        <f t="shared" si="9"/>
        <v>1.7403846153846155E-2</v>
      </c>
      <c r="U88" s="2">
        <f t="shared" si="10"/>
        <v>17.403846153846157</v>
      </c>
      <c r="V88" s="2">
        <f t="shared" si="11"/>
        <v>174.03846153846155</v>
      </c>
      <c r="W88" s="2"/>
      <c r="X88" s="2"/>
      <c r="Y88" s="2"/>
      <c r="Z88" s="2"/>
    </row>
    <row r="89" spans="1:26">
      <c r="A89" s="2">
        <v>1</v>
      </c>
      <c r="B89" s="2">
        <v>2</v>
      </c>
      <c r="C89" s="2">
        <v>2</v>
      </c>
      <c r="D89" s="2">
        <v>2</v>
      </c>
      <c r="E89" s="2">
        <v>3</v>
      </c>
      <c r="F89" s="2">
        <v>22</v>
      </c>
      <c r="G89" s="2">
        <v>22</v>
      </c>
      <c r="H89" s="2">
        <v>23</v>
      </c>
      <c r="I89" s="2">
        <v>22</v>
      </c>
      <c r="J89" s="2">
        <v>23</v>
      </c>
      <c r="K89" s="2">
        <v>23</v>
      </c>
      <c r="L89" s="2">
        <v>222</v>
      </c>
      <c r="M89" s="2">
        <v>223</v>
      </c>
      <c r="N89" s="2">
        <v>223</v>
      </c>
      <c r="O89" s="2">
        <v>2223</v>
      </c>
      <c r="P89" s="2">
        <v>0.98099999999999998</v>
      </c>
      <c r="Q89" s="2">
        <v>156000</v>
      </c>
      <c r="R89" s="2">
        <f t="shared" si="7"/>
        <v>6.2884615384615381E-6</v>
      </c>
      <c r="S89" s="2">
        <f t="shared" si="8"/>
        <v>6.2884615384615383</v>
      </c>
      <c r="T89" s="2">
        <f t="shared" si="9"/>
        <v>1.8865384615384614E-2</v>
      </c>
      <c r="U89" s="2">
        <f t="shared" si="10"/>
        <v>18.865384615384613</v>
      </c>
      <c r="V89" s="2">
        <f t="shared" si="11"/>
        <v>188.65384615384613</v>
      </c>
      <c r="W89" s="2"/>
      <c r="X89" s="2"/>
      <c r="Y89" s="2"/>
      <c r="Z89" s="2"/>
    </row>
    <row r="90" spans="1:26">
      <c r="A90" s="2">
        <v>2</v>
      </c>
      <c r="B90" s="2">
        <v>2</v>
      </c>
      <c r="C90" s="2">
        <v>2</v>
      </c>
      <c r="D90" s="2">
        <v>2</v>
      </c>
      <c r="E90" s="2">
        <v>3</v>
      </c>
      <c r="F90" s="2">
        <v>22</v>
      </c>
      <c r="G90" s="2">
        <v>22</v>
      </c>
      <c r="H90" s="2">
        <v>23</v>
      </c>
      <c r="I90" s="2">
        <v>22</v>
      </c>
      <c r="J90" s="2">
        <v>23</v>
      </c>
      <c r="K90" s="2">
        <v>23</v>
      </c>
      <c r="L90" s="2">
        <v>222</v>
      </c>
      <c r="M90" s="2">
        <v>223</v>
      </c>
      <c r="N90" s="2">
        <v>223</v>
      </c>
      <c r="O90" s="2">
        <v>2223</v>
      </c>
      <c r="P90" s="2">
        <v>0.97799999999999998</v>
      </c>
      <c r="Q90" s="2">
        <v>156000</v>
      </c>
      <c r="R90" s="2">
        <f t="shared" si="7"/>
        <v>6.2692307692307692E-6</v>
      </c>
      <c r="S90" s="2">
        <f t="shared" si="8"/>
        <v>6.2692307692307692</v>
      </c>
      <c r="T90" s="2">
        <f t="shared" si="9"/>
        <v>1.8807692307692307E-2</v>
      </c>
      <c r="U90" s="2">
        <f t="shared" si="10"/>
        <v>18.807692307692307</v>
      </c>
      <c r="V90" s="2">
        <f t="shared" si="11"/>
        <v>188.07692307692307</v>
      </c>
      <c r="W90" s="2"/>
      <c r="X90" s="2"/>
      <c r="Y90" s="2"/>
      <c r="Z90" s="2"/>
    </row>
    <row r="91" spans="1:26">
      <c r="A91" s="2">
        <v>3</v>
      </c>
      <c r="B91" s="2">
        <v>2</v>
      </c>
      <c r="C91" s="2">
        <v>2</v>
      </c>
      <c r="D91" s="2">
        <v>2</v>
      </c>
      <c r="E91" s="2">
        <v>3</v>
      </c>
      <c r="F91" s="2">
        <v>22</v>
      </c>
      <c r="G91" s="2">
        <v>22</v>
      </c>
      <c r="H91" s="2">
        <v>23</v>
      </c>
      <c r="I91" s="2">
        <v>22</v>
      </c>
      <c r="J91" s="2">
        <v>23</v>
      </c>
      <c r="K91" s="2">
        <v>23</v>
      </c>
      <c r="L91" s="2">
        <v>222</v>
      </c>
      <c r="M91" s="2">
        <v>223</v>
      </c>
      <c r="N91" s="2">
        <v>223</v>
      </c>
      <c r="O91" s="2">
        <v>2223</v>
      </c>
      <c r="P91" s="2">
        <v>0.96199999999999997</v>
      </c>
      <c r="Q91" s="2">
        <v>156000</v>
      </c>
      <c r="R91" s="2">
        <f t="shared" si="7"/>
        <v>6.1666666666666664E-6</v>
      </c>
      <c r="S91" s="2">
        <f t="shared" si="8"/>
        <v>6.1666666666666661</v>
      </c>
      <c r="T91" s="2">
        <f t="shared" si="9"/>
        <v>1.8499999999999999E-2</v>
      </c>
      <c r="U91" s="2">
        <f t="shared" si="10"/>
        <v>18.5</v>
      </c>
      <c r="V91" s="2">
        <f t="shared" si="11"/>
        <v>185</v>
      </c>
      <c r="W91" s="2"/>
      <c r="X91" s="2"/>
      <c r="Y91" s="2"/>
      <c r="Z91" s="2"/>
    </row>
    <row r="92" spans="1:26">
      <c r="A92" s="2">
        <v>1</v>
      </c>
      <c r="B92" s="2">
        <v>2</v>
      </c>
      <c r="C92" s="2">
        <v>3</v>
      </c>
      <c r="D92" s="2">
        <v>1</v>
      </c>
      <c r="E92" s="2">
        <v>1</v>
      </c>
      <c r="F92" s="2">
        <v>23</v>
      </c>
      <c r="G92" s="2">
        <v>21</v>
      </c>
      <c r="H92" s="2">
        <v>21</v>
      </c>
      <c r="I92" s="2">
        <v>31</v>
      </c>
      <c r="J92" s="2">
        <v>31</v>
      </c>
      <c r="K92" s="2">
        <v>11</v>
      </c>
      <c r="L92" s="2">
        <v>231</v>
      </c>
      <c r="M92" s="2">
        <v>231</v>
      </c>
      <c r="N92" s="2">
        <v>311</v>
      </c>
      <c r="O92" s="2">
        <v>2311</v>
      </c>
      <c r="P92" s="2">
        <v>0.46899999999999997</v>
      </c>
      <c r="Q92" s="2">
        <v>156000</v>
      </c>
      <c r="R92" s="2">
        <f t="shared" si="7"/>
        <v>3.0064102564102562E-6</v>
      </c>
      <c r="S92" s="2">
        <f t="shared" si="8"/>
        <v>3.0064102564102564</v>
      </c>
      <c r="T92" s="2">
        <f t="shared" si="9"/>
        <v>9.0192307692307707E-3</v>
      </c>
      <c r="U92" s="2">
        <f t="shared" si="10"/>
        <v>9.0192307692307701</v>
      </c>
      <c r="V92" s="2">
        <f t="shared" si="11"/>
        <v>90.192307692307693</v>
      </c>
      <c r="W92" s="2"/>
      <c r="X92" s="2"/>
      <c r="Y92" s="2"/>
      <c r="Z92" s="2"/>
    </row>
    <row r="93" spans="1:26">
      <c r="A93" s="2">
        <v>2</v>
      </c>
      <c r="B93" s="2">
        <v>2</v>
      </c>
      <c r="C93" s="2">
        <v>3</v>
      </c>
      <c r="D93" s="2">
        <v>1</v>
      </c>
      <c r="E93" s="2">
        <v>1</v>
      </c>
      <c r="F93" s="2">
        <v>23</v>
      </c>
      <c r="G93" s="2">
        <v>21</v>
      </c>
      <c r="H93" s="2">
        <v>21</v>
      </c>
      <c r="I93" s="2">
        <v>31</v>
      </c>
      <c r="J93" s="2">
        <v>31</v>
      </c>
      <c r="K93" s="2">
        <v>11</v>
      </c>
      <c r="L93" s="2">
        <v>231</v>
      </c>
      <c r="M93" s="2">
        <v>231</v>
      </c>
      <c r="N93" s="2">
        <v>311</v>
      </c>
      <c r="O93" s="2">
        <v>2311</v>
      </c>
      <c r="P93" s="2">
        <v>0.435</v>
      </c>
      <c r="Q93" s="2">
        <v>156000</v>
      </c>
      <c r="R93" s="2">
        <f t="shared" si="7"/>
        <v>2.7884615384615386E-6</v>
      </c>
      <c r="S93" s="2">
        <f t="shared" si="8"/>
        <v>2.7884615384615388</v>
      </c>
      <c r="T93" s="2">
        <f t="shared" si="9"/>
        <v>8.3653846153846165E-3</v>
      </c>
      <c r="U93" s="2">
        <f t="shared" si="10"/>
        <v>8.3653846153846168</v>
      </c>
      <c r="V93" s="2">
        <f t="shared" si="11"/>
        <v>83.65384615384616</v>
      </c>
      <c r="W93" s="2"/>
      <c r="X93" s="2"/>
      <c r="Y93" s="2"/>
      <c r="Z93" s="2"/>
    </row>
    <row r="94" spans="1:26">
      <c r="A94" s="2">
        <v>3</v>
      </c>
      <c r="B94" s="2">
        <v>2</v>
      </c>
      <c r="C94" s="2">
        <v>3</v>
      </c>
      <c r="D94" s="2">
        <v>1</v>
      </c>
      <c r="E94" s="2">
        <v>1</v>
      </c>
      <c r="F94" s="2">
        <v>23</v>
      </c>
      <c r="G94" s="2">
        <v>21</v>
      </c>
      <c r="H94" s="2">
        <v>21</v>
      </c>
      <c r="I94" s="2">
        <v>31</v>
      </c>
      <c r="J94" s="2">
        <v>31</v>
      </c>
      <c r="K94" s="2">
        <v>11</v>
      </c>
      <c r="L94" s="2">
        <v>231</v>
      </c>
      <c r="M94" s="2">
        <v>231</v>
      </c>
      <c r="N94" s="2">
        <v>311</v>
      </c>
      <c r="O94" s="2">
        <v>2311</v>
      </c>
      <c r="P94" s="2">
        <v>0.44800000000000001</v>
      </c>
      <c r="Q94" s="2">
        <v>156000</v>
      </c>
      <c r="R94" s="2">
        <f t="shared" si="7"/>
        <v>2.8717948717948717E-6</v>
      </c>
      <c r="S94" s="2">
        <f t="shared" si="8"/>
        <v>2.8717948717948718</v>
      </c>
      <c r="T94" s="2">
        <f t="shared" si="9"/>
        <v>8.615384615384615E-3</v>
      </c>
      <c r="U94" s="2">
        <f t="shared" si="10"/>
        <v>8.615384615384615</v>
      </c>
      <c r="V94" s="2">
        <f t="shared" si="11"/>
        <v>86.153846153846146</v>
      </c>
      <c r="W94" s="2"/>
      <c r="X94" s="2"/>
      <c r="Y94" s="2"/>
      <c r="Z94" s="2"/>
    </row>
    <row r="95" spans="1:26">
      <c r="A95" s="2">
        <v>1</v>
      </c>
      <c r="B95" s="2">
        <v>2</v>
      </c>
      <c r="C95" s="2">
        <v>3</v>
      </c>
      <c r="D95" s="2">
        <v>1</v>
      </c>
      <c r="E95" s="2">
        <v>2</v>
      </c>
      <c r="F95" s="2">
        <v>23</v>
      </c>
      <c r="G95" s="2">
        <v>21</v>
      </c>
      <c r="H95" s="2">
        <v>22</v>
      </c>
      <c r="I95" s="2">
        <v>31</v>
      </c>
      <c r="J95" s="2">
        <v>32</v>
      </c>
      <c r="K95" s="2">
        <v>12</v>
      </c>
      <c r="L95" s="2">
        <v>231</v>
      </c>
      <c r="M95" s="2">
        <v>232</v>
      </c>
      <c r="N95" s="2">
        <v>312</v>
      </c>
      <c r="O95" s="2">
        <v>2312</v>
      </c>
      <c r="P95" s="2">
        <v>0.77</v>
      </c>
      <c r="Q95" s="2">
        <v>156000</v>
      </c>
      <c r="R95" s="2">
        <f t="shared" si="7"/>
        <v>4.9358974358974362E-6</v>
      </c>
      <c r="S95" s="2">
        <f t="shared" si="8"/>
        <v>4.9358974358974361</v>
      </c>
      <c r="T95" s="2">
        <f t="shared" si="9"/>
        <v>1.4807692307692308E-2</v>
      </c>
      <c r="U95" s="2">
        <f t="shared" si="10"/>
        <v>14.807692307692308</v>
      </c>
      <c r="V95" s="2">
        <f t="shared" si="11"/>
        <v>148.07692307692307</v>
      </c>
      <c r="W95" s="2"/>
      <c r="X95" s="2"/>
      <c r="Y95" s="2"/>
      <c r="Z95" s="2"/>
    </row>
    <row r="96" spans="1:26">
      <c r="A96" s="2">
        <v>2</v>
      </c>
      <c r="B96" s="2">
        <v>2</v>
      </c>
      <c r="C96" s="2">
        <v>3</v>
      </c>
      <c r="D96" s="2">
        <v>1</v>
      </c>
      <c r="E96" s="2">
        <v>2</v>
      </c>
      <c r="F96" s="2">
        <v>23</v>
      </c>
      <c r="G96" s="2">
        <v>21</v>
      </c>
      <c r="H96" s="2">
        <v>22</v>
      </c>
      <c r="I96" s="2">
        <v>31</v>
      </c>
      <c r="J96" s="2">
        <v>32</v>
      </c>
      <c r="K96" s="2">
        <v>12</v>
      </c>
      <c r="L96" s="2">
        <v>231</v>
      </c>
      <c r="M96" s="2">
        <v>232</v>
      </c>
      <c r="N96" s="2">
        <v>312</v>
      </c>
      <c r="O96" s="2">
        <v>2312</v>
      </c>
      <c r="P96" s="2">
        <v>0.69399999999999995</v>
      </c>
      <c r="Q96" s="2">
        <v>156000</v>
      </c>
      <c r="R96" s="2">
        <f t="shared" si="7"/>
        <v>4.4487179487179483E-6</v>
      </c>
      <c r="S96" s="2">
        <f t="shared" si="8"/>
        <v>4.448717948717948</v>
      </c>
      <c r="T96" s="2">
        <f t="shared" si="9"/>
        <v>1.3346153846153843E-2</v>
      </c>
      <c r="U96" s="2">
        <f t="shared" si="10"/>
        <v>13.346153846153843</v>
      </c>
      <c r="V96" s="2">
        <f t="shared" si="11"/>
        <v>133.46153846153842</v>
      </c>
      <c r="W96" s="2"/>
      <c r="X96" s="2"/>
      <c r="Y96" s="2"/>
      <c r="Z96" s="2"/>
    </row>
    <row r="97" spans="1:26">
      <c r="A97" s="2">
        <v>3</v>
      </c>
      <c r="B97" s="2">
        <v>2</v>
      </c>
      <c r="C97" s="2">
        <v>3</v>
      </c>
      <c r="D97" s="2">
        <v>1</v>
      </c>
      <c r="E97" s="2">
        <v>2</v>
      </c>
      <c r="F97" s="2">
        <v>23</v>
      </c>
      <c r="G97" s="2">
        <v>21</v>
      </c>
      <c r="H97" s="2">
        <v>22</v>
      </c>
      <c r="I97" s="2">
        <v>31</v>
      </c>
      <c r="J97" s="2">
        <v>32</v>
      </c>
      <c r="K97" s="2">
        <v>12</v>
      </c>
      <c r="L97" s="2">
        <v>231</v>
      </c>
      <c r="M97" s="2">
        <v>232</v>
      </c>
      <c r="N97" s="2">
        <v>312</v>
      </c>
      <c r="O97" s="2">
        <v>2312</v>
      </c>
      <c r="P97" s="2">
        <v>0.68600000000000005</v>
      </c>
      <c r="Q97" s="2">
        <v>156000</v>
      </c>
      <c r="R97" s="2">
        <f t="shared" si="7"/>
        <v>4.3974358974358981E-6</v>
      </c>
      <c r="S97" s="2">
        <f t="shared" si="8"/>
        <v>4.3974358974358978</v>
      </c>
      <c r="T97" s="2">
        <f t="shared" si="9"/>
        <v>1.3192307692307694E-2</v>
      </c>
      <c r="U97" s="2">
        <f t="shared" si="10"/>
        <v>13.192307692307693</v>
      </c>
      <c r="V97" s="2">
        <f t="shared" si="11"/>
        <v>131.92307692307693</v>
      </c>
      <c r="W97" s="2"/>
      <c r="X97" s="2"/>
      <c r="Y97" s="2"/>
      <c r="Z97" s="2"/>
    </row>
    <row r="98" spans="1:26">
      <c r="A98" s="2">
        <v>1</v>
      </c>
      <c r="B98" s="2">
        <v>2</v>
      </c>
      <c r="C98" s="2">
        <v>3</v>
      </c>
      <c r="D98" s="2">
        <v>1</v>
      </c>
      <c r="E98" s="2">
        <v>3</v>
      </c>
      <c r="F98" s="2">
        <v>23</v>
      </c>
      <c r="G98" s="2">
        <v>21</v>
      </c>
      <c r="H98" s="2">
        <v>23</v>
      </c>
      <c r="I98" s="2">
        <v>31</v>
      </c>
      <c r="J98" s="2">
        <v>33</v>
      </c>
      <c r="K98" s="2">
        <v>13</v>
      </c>
      <c r="L98" s="2">
        <v>231</v>
      </c>
      <c r="M98" s="2">
        <v>233</v>
      </c>
      <c r="N98" s="2">
        <v>313</v>
      </c>
      <c r="O98" s="2">
        <v>2313</v>
      </c>
      <c r="P98" s="2">
        <v>0.49399999999999999</v>
      </c>
      <c r="Q98" s="2">
        <v>156000</v>
      </c>
      <c r="R98" s="2">
        <f t="shared" ref="R98:R109" si="12">P98/Q98</f>
        <v>3.1666666666666667E-6</v>
      </c>
      <c r="S98" s="2">
        <f t="shared" ref="S98:S109" si="13">R98*1000000</f>
        <v>3.1666666666666665</v>
      </c>
      <c r="T98" s="2">
        <f t="shared" si="9"/>
        <v>9.4999999999999998E-3</v>
      </c>
      <c r="U98" s="2">
        <f t="shared" si="10"/>
        <v>9.5</v>
      </c>
      <c r="V98" s="2">
        <f t="shared" si="11"/>
        <v>95</v>
      </c>
      <c r="W98" s="2"/>
      <c r="X98" s="2"/>
      <c r="Y98" s="2"/>
      <c r="Z98" s="2"/>
    </row>
    <row r="99" spans="1:26">
      <c r="A99" s="2">
        <v>2</v>
      </c>
      <c r="B99" s="2">
        <v>2</v>
      </c>
      <c r="C99" s="2">
        <v>3</v>
      </c>
      <c r="D99" s="2">
        <v>1</v>
      </c>
      <c r="E99" s="2">
        <v>3</v>
      </c>
      <c r="F99" s="2">
        <v>23</v>
      </c>
      <c r="G99" s="2">
        <v>21</v>
      </c>
      <c r="H99" s="2">
        <v>23</v>
      </c>
      <c r="I99" s="2">
        <v>31</v>
      </c>
      <c r="J99" s="2">
        <v>33</v>
      </c>
      <c r="K99" s="2">
        <v>13</v>
      </c>
      <c r="L99" s="2">
        <v>231</v>
      </c>
      <c r="M99" s="2">
        <v>233</v>
      </c>
      <c r="N99" s="2">
        <v>313</v>
      </c>
      <c r="O99" s="2">
        <v>2313</v>
      </c>
      <c r="P99" s="2">
        <v>0.47499999999999998</v>
      </c>
      <c r="Q99" s="2">
        <v>156000</v>
      </c>
      <c r="R99" s="2">
        <f t="shared" si="12"/>
        <v>3.0448717948717949E-6</v>
      </c>
      <c r="S99" s="2">
        <f t="shared" si="13"/>
        <v>3.0448717948717947</v>
      </c>
      <c r="T99" s="2">
        <f t="shared" si="9"/>
        <v>9.1346153846153834E-3</v>
      </c>
      <c r="U99" s="2">
        <f t="shared" si="10"/>
        <v>9.1346153846153832</v>
      </c>
      <c r="V99" s="2">
        <f t="shared" si="11"/>
        <v>91.346153846153825</v>
      </c>
      <c r="W99" s="2"/>
      <c r="X99" s="2"/>
      <c r="Y99" s="2"/>
      <c r="Z99" s="2"/>
    </row>
    <row r="100" spans="1:26">
      <c r="A100" s="2">
        <v>3</v>
      </c>
      <c r="B100" s="2">
        <v>2</v>
      </c>
      <c r="C100" s="2">
        <v>3</v>
      </c>
      <c r="D100" s="2">
        <v>1</v>
      </c>
      <c r="E100" s="2">
        <v>3</v>
      </c>
      <c r="F100" s="2">
        <v>23</v>
      </c>
      <c r="G100" s="2">
        <v>21</v>
      </c>
      <c r="H100" s="2">
        <v>23</v>
      </c>
      <c r="I100" s="2">
        <v>31</v>
      </c>
      <c r="J100" s="2">
        <v>33</v>
      </c>
      <c r="K100" s="2">
        <v>13</v>
      </c>
      <c r="L100" s="2">
        <v>231</v>
      </c>
      <c r="M100" s="2">
        <v>233</v>
      </c>
      <c r="N100" s="2">
        <v>313</v>
      </c>
      <c r="O100" s="2">
        <v>2313</v>
      </c>
      <c r="P100" s="2">
        <v>0.48199999999999998</v>
      </c>
      <c r="Q100" s="2">
        <v>156000</v>
      </c>
      <c r="R100" s="2">
        <f t="shared" si="12"/>
        <v>3.0897435897435898E-6</v>
      </c>
      <c r="S100" s="2">
        <f t="shared" si="13"/>
        <v>3.0897435897435899</v>
      </c>
      <c r="T100" s="2">
        <f t="shared" si="9"/>
        <v>9.2692307692307692E-3</v>
      </c>
      <c r="U100" s="2">
        <f t="shared" si="10"/>
        <v>9.2692307692307701</v>
      </c>
      <c r="V100" s="2">
        <f t="shared" si="11"/>
        <v>92.692307692307693</v>
      </c>
      <c r="W100" s="2"/>
      <c r="X100" s="2"/>
      <c r="Y100" s="2"/>
      <c r="Z100" s="2"/>
    </row>
    <row r="101" spans="1:26">
      <c r="A101" s="2">
        <v>1</v>
      </c>
      <c r="B101" s="2">
        <v>2</v>
      </c>
      <c r="C101" s="2">
        <v>3</v>
      </c>
      <c r="D101" s="2">
        <v>2</v>
      </c>
      <c r="E101" s="2">
        <v>1</v>
      </c>
      <c r="F101" s="2">
        <v>23</v>
      </c>
      <c r="G101" s="2">
        <v>22</v>
      </c>
      <c r="H101" s="2">
        <v>21</v>
      </c>
      <c r="I101" s="2">
        <v>32</v>
      </c>
      <c r="J101" s="2">
        <v>31</v>
      </c>
      <c r="K101" s="2">
        <v>21</v>
      </c>
      <c r="L101" s="2">
        <v>232</v>
      </c>
      <c r="M101" s="2">
        <v>231</v>
      </c>
      <c r="N101" s="2">
        <v>321</v>
      </c>
      <c r="O101" s="2">
        <v>2321</v>
      </c>
      <c r="P101" s="2">
        <v>0.61899999999999999</v>
      </c>
      <c r="Q101" s="2">
        <v>156000</v>
      </c>
      <c r="R101" s="2">
        <f t="shared" si="12"/>
        <v>3.9679487179487177E-6</v>
      </c>
      <c r="S101" s="2">
        <f t="shared" si="13"/>
        <v>3.9679487179487176</v>
      </c>
      <c r="T101" s="2">
        <f t="shared" si="9"/>
        <v>1.1903846153846154E-2</v>
      </c>
      <c r="U101" s="2">
        <f t="shared" si="10"/>
        <v>11.903846153846153</v>
      </c>
      <c r="V101" s="2">
        <f t="shared" si="11"/>
        <v>119.03846153846153</v>
      </c>
      <c r="W101" s="2"/>
      <c r="X101" s="2"/>
      <c r="Y101" s="2"/>
      <c r="Z101" s="2"/>
    </row>
    <row r="102" spans="1:26">
      <c r="A102" s="2">
        <v>2</v>
      </c>
      <c r="B102" s="2">
        <v>2</v>
      </c>
      <c r="C102" s="2">
        <v>3</v>
      </c>
      <c r="D102" s="2">
        <v>2</v>
      </c>
      <c r="E102" s="2">
        <v>1</v>
      </c>
      <c r="F102" s="2">
        <v>23</v>
      </c>
      <c r="G102" s="2">
        <v>22</v>
      </c>
      <c r="H102" s="2">
        <v>21</v>
      </c>
      <c r="I102" s="2">
        <v>32</v>
      </c>
      <c r="J102" s="2">
        <v>31</v>
      </c>
      <c r="K102" s="2">
        <v>21</v>
      </c>
      <c r="L102" s="2">
        <v>232</v>
      </c>
      <c r="M102" s="2">
        <v>231</v>
      </c>
      <c r="N102" s="2">
        <v>321</v>
      </c>
      <c r="O102" s="2">
        <v>2321</v>
      </c>
      <c r="P102" s="2">
        <v>0.59799999999999998</v>
      </c>
      <c r="Q102" s="2">
        <v>156000</v>
      </c>
      <c r="R102" s="2">
        <f t="shared" si="12"/>
        <v>3.8333333333333328E-6</v>
      </c>
      <c r="S102" s="2">
        <f t="shared" si="13"/>
        <v>3.8333333333333326</v>
      </c>
      <c r="T102" s="2">
        <f t="shared" si="9"/>
        <v>1.1499999999999998E-2</v>
      </c>
      <c r="U102" s="2">
        <f t="shared" si="10"/>
        <v>11.499999999999998</v>
      </c>
      <c r="V102" s="2">
        <f t="shared" si="11"/>
        <v>114.99999999999997</v>
      </c>
      <c r="W102" s="2"/>
      <c r="X102" s="2"/>
      <c r="Y102" s="2"/>
      <c r="Z102" s="2"/>
    </row>
    <row r="103" spans="1:26">
      <c r="A103" s="2">
        <v>3</v>
      </c>
      <c r="B103" s="2">
        <v>2</v>
      </c>
      <c r="C103" s="2">
        <v>3</v>
      </c>
      <c r="D103" s="2">
        <v>2</v>
      </c>
      <c r="E103" s="2">
        <v>1</v>
      </c>
      <c r="F103" s="2">
        <v>23</v>
      </c>
      <c r="G103" s="2">
        <v>22</v>
      </c>
      <c r="H103" s="2">
        <v>21</v>
      </c>
      <c r="I103" s="2">
        <v>32</v>
      </c>
      <c r="J103" s="2">
        <v>31</v>
      </c>
      <c r="K103" s="2">
        <v>21</v>
      </c>
      <c r="L103" s="2">
        <v>232</v>
      </c>
      <c r="M103" s="2">
        <v>231</v>
      </c>
      <c r="N103" s="2">
        <v>321</v>
      </c>
      <c r="O103" s="2">
        <v>2321</v>
      </c>
      <c r="P103" s="2">
        <v>0.57899999999999996</v>
      </c>
      <c r="Q103" s="2">
        <v>156000</v>
      </c>
      <c r="R103" s="2">
        <f t="shared" si="12"/>
        <v>3.7115384615384614E-6</v>
      </c>
      <c r="S103" s="2">
        <f t="shared" si="13"/>
        <v>3.7115384615384612</v>
      </c>
      <c r="T103" s="2">
        <f t="shared" si="9"/>
        <v>1.1134615384615383E-2</v>
      </c>
      <c r="U103" s="2">
        <f t="shared" si="10"/>
        <v>11.134615384615383</v>
      </c>
      <c r="V103" s="2">
        <f t="shared" si="11"/>
        <v>111.34615384615383</v>
      </c>
      <c r="W103" s="2"/>
      <c r="X103" s="2"/>
      <c r="Y103" s="2"/>
      <c r="Z103" s="2"/>
    </row>
    <row r="104" spans="1:26">
      <c r="A104" s="2">
        <v>1</v>
      </c>
      <c r="B104" s="2">
        <v>2</v>
      </c>
      <c r="C104" s="2">
        <v>3</v>
      </c>
      <c r="D104" s="2">
        <v>2</v>
      </c>
      <c r="E104" s="2">
        <v>2</v>
      </c>
      <c r="F104" s="2">
        <v>23</v>
      </c>
      <c r="G104" s="2">
        <v>22</v>
      </c>
      <c r="H104" s="2">
        <v>22</v>
      </c>
      <c r="I104" s="2">
        <v>32</v>
      </c>
      <c r="J104" s="2">
        <v>32</v>
      </c>
      <c r="K104" s="2">
        <v>22</v>
      </c>
      <c r="L104" s="2">
        <v>232</v>
      </c>
      <c r="M104" s="2">
        <v>232</v>
      </c>
      <c r="N104" s="2">
        <v>322</v>
      </c>
      <c r="O104" s="2">
        <v>2321</v>
      </c>
      <c r="P104" s="2">
        <v>0.65300000000000002</v>
      </c>
      <c r="Q104" s="2">
        <v>156000</v>
      </c>
      <c r="R104" s="2">
        <f t="shared" si="12"/>
        <v>4.1858974358974358E-6</v>
      </c>
      <c r="S104" s="2">
        <f t="shared" si="13"/>
        <v>4.1858974358974361</v>
      </c>
      <c r="T104" s="2">
        <f t="shared" si="9"/>
        <v>1.2557692307692308E-2</v>
      </c>
      <c r="U104" s="2">
        <f t="shared" si="10"/>
        <v>12.557692307692308</v>
      </c>
      <c r="V104" s="2">
        <f t="shared" si="11"/>
        <v>125.57692307692308</v>
      </c>
      <c r="W104" s="2"/>
      <c r="X104" s="2"/>
      <c r="Y104" s="2"/>
      <c r="Z104" s="2"/>
    </row>
    <row r="105" spans="1:26">
      <c r="A105" s="2">
        <v>2</v>
      </c>
      <c r="B105" s="2">
        <v>2</v>
      </c>
      <c r="C105" s="2">
        <v>3</v>
      </c>
      <c r="D105" s="2">
        <v>2</v>
      </c>
      <c r="E105" s="2">
        <v>2</v>
      </c>
      <c r="F105" s="2">
        <v>23</v>
      </c>
      <c r="G105" s="2">
        <v>22</v>
      </c>
      <c r="H105" s="2">
        <v>22</v>
      </c>
      <c r="I105" s="2">
        <v>32</v>
      </c>
      <c r="J105" s="2">
        <v>32</v>
      </c>
      <c r="K105" s="2">
        <v>22</v>
      </c>
      <c r="L105" s="2">
        <v>232</v>
      </c>
      <c r="M105" s="2">
        <v>232</v>
      </c>
      <c r="N105" s="2">
        <v>322</v>
      </c>
      <c r="O105" s="2">
        <v>2322</v>
      </c>
      <c r="P105" s="2">
        <v>0.64800000000000002</v>
      </c>
      <c r="Q105" s="2">
        <v>156000</v>
      </c>
      <c r="R105" s="2">
        <f t="shared" si="12"/>
        <v>4.1538461538461537E-6</v>
      </c>
      <c r="S105" s="2">
        <f t="shared" si="13"/>
        <v>4.1538461538461533</v>
      </c>
      <c r="T105" s="2">
        <f t="shared" si="9"/>
        <v>1.246153846153846E-2</v>
      </c>
      <c r="U105" s="2">
        <f t="shared" si="10"/>
        <v>12.46153846153846</v>
      </c>
      <c r="V105" s="2">
        <f t="shared" si="11"/>
        <v>124.6153846153846</v>
      </c>
      <c r="W105" s="2"/>
      <c r="X105" s="2"/>
      <c r="Y105" s="2"/>
      <c r="Z105" s="2"/>
    </row>
    <row r="106" spans="1:26">
      <c r="A106" s="2">
        <v>3</v>
      </c>
      <c r="B106" s="2">
        <v>2</v>
      </c>
      <c r="C106" s="2">
        <v>3</v>
      </c>
      <c r="D106" s="2">
        <v>2</v>
      </c>
      <c r="E106" s="2">
        <v>2</v>
      </c>
      <c r="F106" s="2">
        <v>23</v>
      </c>
      <c r="G106" s="2">
        <v>22</v>
      </c>
      <c r="H106" s="2">
        <v>22</v>
      </c>
      <c r="I106" s="2">
        <v>32</v>
      </c>
      <c r="J106" s="2">
        <v>32</v>
      </c>
      <c r="K106" s="2">
        <v>22</v>
      </c>
      <c r="L106" s="2">
        <v>232</v>
      </c>
      <c r="M106" s="2">
        <v>232</v>
      </c>
      <c r="N106" s="2">
        <v>322</v>
      </c>
      <c r="O106" s="2">
        <v>2322</v>
      </c>
      <c r="P106" s="2">
        <v>0.68799999999999994</v>
      </c>
      <c r="Q106" s="2">
        <v>156000</v>
      </c>
      <c r="R106" s="2">
        <f t="shared" si="12"/>
        <v>4.4102564102564096E-6</v>
      </c>
      <c r="S106" s="2">
        <f t="shared" si="13"/>
        <v>4.4102564102564097</v>
      </c>
      <c r="T106" s="2">
        <f t="shared" si="9"/>
        <v>1.323076923076923E-2</v>
      </c>
      <c r="U106" s="2">
        <f t="shared" si="10"/>
        <v>13.23076923076923</v>
      </c>
      <c r="V106" s="2">
        <f t="shared" si="11"/>
        <v>132.30769230769229</v>
      </c>
      <c r="W106" s="2"/>
      <c r="X106" s="2"/>
      <c r="Y106" s="2"/>
      <c r="Z106" s="2"/>
    </row>
    <row r="107" spans="1:26">
      <c r="A107" s="2">
        <v>1</v>
      </c>
      <c r="B107" s="2">
        <v>2</v>
      </c>
      <c r="C107" s="2">
        <v>3</v>
      </c>
      <c r="D107" s="2">
        <v>2</v>
      </c>
      <c r="E107" s="2">
        <v>3</v>
      </c>
      <c r="F107" s="2">
        <v>23</v>
      </c>
      <c r="G107" s="2">
        <v>22</v>
      </c>
      <c r="H107" s="2">
        <v>23</v>
      </c>
      <c r="I107" s="2">
        <v>32</v>
      </c>
      <c r="J107" s="2">
        <v>33</v>
      </c>
      <c r="K107" s="2">
        <v>23</v>
      </c>
      <c r="L107" s="2">
        <v>232</v>
      </c>
      <c r="M107" s="2">
        <v>233</v>
      </c>
      <c r="N107" s="2">
        <v>323</v>
      </c>
      <c r="O107" s="2">
        <v>2323</v>
      </c>
      <c r="P107" s="2">
        <v>0.64800000000000002</v>
      </c>
      <c r="Q107" s="2">
        <v>156000</v>
      </c>
      <c r="R107" s="2">
        <f t="shared" si="12"/>
        <v>4.1538461538461537E-6</v>
      </c>
      <c r="S107" s="2">
        <f t="shared" si="13"/>
        <v>4.1538461538461533</v>
      </c>
      <c r="T107" s="2">
        <f t="shared" si="9"/>
        <v>1.246153846153846E-2</v>
      </c>
      <c r="U107" s="2">
        <f t="shared" si="10"/>
        <v>12.46153846153846</v>
      </c>
      <c r="V107" s="2">
        <f t="shared" si="11"/>
        <v>124.6153846153846</v>
      </c>
      <c r="W107" s="2"/>
      <c r="X107" s="2"/>
      <c r="Y107" s="2"/>
      <c r="Z107" s="2"/>
    </row>
    <row r="108" spans="1:26">
      <c r="A108" s="2">
        <v>2</v>
      </c>
      <c r="B108" s="2">
        <v>2</v>
      </c>
      <c r="C108" s="2">
        <v>3</v>
      </c>
      <c r="D108" s="2">
        <v>2</v>
      </c>
      <c r="E108" s="2">
        <v>3</v>
      </c>
      <c r="F108" s="2">
        <v>23</v>
      </c>
      <c r="G108" s="2">
        <v>22</v>
      </c>
      <c r="H108" s="2">
        <v>23</v>
      </c>
      <c r="I108" s="2">
        <v>32</v>
      </c>
      <c r="J108" s="2">
        <v>33</v>
      </c>
      <c r="K108" s="2">
        <v>23</v>
      </c>
      <c r="L108" s="2">
        <v>232</v>
      </c>
      <c r="M108" s="2">
        <v>233</v>
      </c>
      <c r="N108" s="2">
        <v>323</v>
      </c>
      <c r="O108" s="2">
        <v>2323</v>
      </c>
      <c r="P108" s="2">
        <v>0.63200000000000001</v>
      </c>
      <c r="Q108" s="2">
        <v>156000</v>
      </c>
      <c r="R108" s="2">
        <f t="shared" si="12"/>
        <v>4.0512820512820517E-6</v>
      </c>
      <c r="S108" s="2">
        <f t="shared" si="13"/>
        <v>4.051282051282052</v>
      </c>
      <c r="T108" s="2">
        <f t="shared" si="9"/>
        <v>1.2153846153846157E-2</v>
      </c>
      <c r="U108" s="2">
        <f t="shared" si="10"/>
        <v>12.153846153846157</v>
      </c>
      <c r="V108" s="2">
        <f t="shared" si="11"/>
        <v>121.53846153846156</v>
      </c>
      <c r="W108" s="2"/>
      <c r="X108" s="2"/>
      <c r="Y108" s="2"/>
      <c r="Z108" s="2"/>
    </row>
    <row r="109" spans="1:26">
      <c r="A109" s="2">
        <v>3</v>
      </c>
      <c r="B109" s="2">
        <v>2</v>
      </c>
      <c r="C109" s="2">
        <v>3</v>
      </c>
      <c r="D109" s="2">
        <v>2</v>
      </c>
      <c r="E109" s="2">
        <v>3</v>
      </c>
      <c r="F109" s="2">
        <v>23</v>
      </c>
      <c r="G109" s="2">
        <v>22</v>
      </c>
      <c r="H109" s="2">
        <v>23</v>
      </c>
      <c r="I109" s="2">
        <v>32</v>
      </c>
      <c r="J109" s="2">
        <v>33</v>
      </c>
      <c r="K109" s="2">
        <v>23</v>
      </c>
      <c r="L109" s="2">
        <v>232</v>
      </c>
      <c r="M109" s="2">
        <v>233</v>
      </c>
      <c r="N109" s="2">
        <v>323</v>
      </c>
      <c r="O109" s="2">
        <v>2323</v>
      </c>
      <c r="P109" s="2">
        <v>0.61199999999999999</v>
      </c>
      <c r="Q109" s="2">
        <v>156000</v>
      </c>
      <c r="R109" s="2">
        <f t="shared" si="12"/>
        <v>3.9230769230769233E-6</v>
      </c>
      <c r="S109" s="2">
        <f t="shared" si="13"/>
        <v>3.9230769230769234</v>
      </c>
      <c r="T109" s="2">
        <f t="shared" si="9"/>
        <v>1.176923076923077E-2</v>
      </c>
      <c r="U109" s="2">
        <f t="shared" si="10"/>
        <v>11.76923076923077</v>
      </c>
      <c r="V109" s="2">
        <f t="shared" si="11"/>
        <v>117.69230769230769</v>
      </c>
      <c r="W109" s="2"/>
      <c r="X109" s="2"/>
      <c r="Y109" s="2"/>
      <c r="Z109" s="2"/>
    </row>
    <row r="110" spans="1:26">
      <c r="A110" s="2" t="s">
        <v>46</v>
      </c>
      <c r="B110" s="2" t="s">
        <v>47</v>
      </c>
      <c r="C110" s="2" t="s">
        <v>48</v>
      </c>
      <c r="D110" s="2" t="s">
        <v>49</v>
      </c>
      <c r="E110" s="2" t="s">
        <v>50</v>
      </c>
      <c r="F110" s="2" t="s">
        <v>51</v>
      </c>
      <c r="G110" s="2" t="s">
        <v>34</v>
      </c>
      <c r="H110" s="2" t="s">
        <v>52</v>
      </c>
      <c r="I110" s="2" t="s">
        <v>53</v>
      </c>
      <c r="J110" s="2" t="s">
        <v>70</v>
      </c>
      <c r="K110" s="2" t="s">
        <v>54</v>
      </c>
      <c r="L110" s="2" t="s">
        <v>55</v>
      </c>
      <c r="M110" s="2" t="s">
        <v>56</v>
      </c>
      <c r="N110" s="2" t="s">
        <v>57</v>
      </c>
      <c r="O110" s="2" t="s">
        <v>58</v>
      </c>
      <c r="P110" s="2" t="s">
        <v>72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workbookViewId="0">
      <selection activeCell="N14" sqref="N14"/>
    </sheetView>
  </sheetViews>
  <sheetFormatPr defaultRowHeight="15"/>
  <sheetData>
    <row r="1" spans="1:18">
      <c r="A1" s="7" t="s">
        <v>22</v>
      </c>
      <c r="B1" s="7" t="s">
        <v>1</v>
      </c>
      <c r="C1" s="7" t="s">
        <v>2</v>
      </c>
      <c r="D1" s="7" t="s">
        <v>3</v>
      </c>
      <c r="E1" s="7" t="s">
        <v>4</v>
      </c>
      <c r="F1" s="1" t="s">
        <v>63</v>
      </c>
      <c r="G1" s="1" t="s">
        <v>64</v>
      </c>
      <c r="H1" s="1" t="s">
        <v>35</v>
      </c>
      <c r="I1" s="1" t="s">
        <v>66</v>
      </c>
      <c r="J1" s="1" t="s">
        <v>65</v>
      </c>
      <c r="K1" s="1" t="s">
        <v>67</v>
      </c>
      <c r="L1" s="7" t="s">
        <v>68</v>
      </c>
      <c r="M1" s="7" t="s">
        <v>69</v>
      </c>
      <c r="N1" s="7" t="s">
        <v>36</v>
      </c>
      <c r="O1" s="1" t="s">
        <v>37</v>
      </c>
      <c r="P1" s="7" t="s">
        <v>79</v>
      </c>
    </row>
    <row r="2" spans="1:18">
      <c r="A2" s="2">
        <v>1</v>
      </c>
      <c r="B2" s="2">
        <v>1</v>
      </c>
      <c r="C2" s="2">
        <v>1</v>
      </c>
      <c r="D2" s="2">
        <v>1</v>
      </c>
      <c r="E2" s="2">
        <v>1</v>
      </c>
      <c r="F2" s="2">
        <v>11</v>
      </c>
      <c r="G2" s="2">
        <v>11</v>
      </c>
      <c r="H2" s="2">
        <v>11</v>
      </c>
      <c r="I2" s="2">
        <v>11</v>
      </c>
      <c r="J2" s="2">
        <v>11</v>
      </c>
      <c r="K2" s="2">
        <v>11</v>
      </c>
      <c r="L2" s="2">
        <v>111</v>
      </c>
      <c r="M2" s="2">
        <v>111</v>
      </c>
      <c r="N2" s="2">
        <v>111</v>
      </c>
      <c r="O2" s="2">
        <v>1111</v>
      </c>
      <c r="P2" s="2">
        <v>179.23076923076923</v>
      </c>
      <c r="Q2" s="2"/>
      <c r="R2" s="2"/>
    </row>
    <row r="3" spans="1:18">
      <c r="A3" s="2">
        <v>2</v>
      </c>
      <c r="B3" s="2">
        <v>1</v>
      </c>
      <c r="C3" s="2">
        <v>1</v>
      </c>
      <c r="D3" s="2">
        <v>1</v>
      </c>
      <c r="E3" s="2">
        <v>1</v>
      </c>
      <c r="F3" s="2">
        <v>11</v>
      </c>
      <c r="G3" s="2">
        <v>11</v>
      </c>
      <c r="H3" s="2">
        <v>11</v>
      </c>
      <c r="I3" s="2">
        <v>11</v>
      </c>
      <c r="J3" s="2">
        <v>11</v>
      </c>
      <c r="K3" s="2">
        <v>11</v>
      </c>
      <c r="L3" s="2">
        <v>111</v>
      </c>
      <c r="M3" s="2">
        <v>111</v>
      </c>
      <c r="N3" s="2">
        <v>111</v>
      </c>
      <c r="O3" s="2">
        <v>1111</v>
      </c>
      <c r="P3" s="2">
        <v>181.73076923076923</v>
      </c>
      <c r="Q3" s="2"/>
      <c r="R3" s="2"/>
    </row>
    <row r="4" spans="1:18">
      <c r="A4" s="2">
        <v>3</v>
      </c>
      <c r="B4" s="2">
        <v>1</v>
      </c>
      <c r="C4" s="2">
        <v>1</v>
      </c>
      <c r="D4" s="2">
        <v>1</v>
      </c>
      <c r="E4" s="2">
        <v>1</v>
      </c>
      <c r="F4" s="2">
        <v>11</v>
      </c>
      <c r="G4" s="2">
        <v>11</v>
      </c>
      <c r="H4" s="2">
        <v>11</v>
      </c>
      <c r="I4" s="2">
        <v>11</v>
      </c>
      <c r="J4" s="2">
        <v>11</v>
      </c>
      <c r="K4" s="2">
        <v>11</v>
      </c>
      <c r="L4" s="2">
        <v>111</v>
      </c>
      <c r="M4" s="2">
        <v>111</v>
      </c>
      <c r="N4" s="2">
        <v>111</v>
      </c>
      <c r="O4" s="2">
        <v>1111</v>
      </c>
      <c r="P4" s="2">
        <v>182.69230769230765</v>
      </c>
      <c r="Q4" s="2"/>
      <c r="R4" s="2"/>
    </row>
    <row r="5" spans="1:18">
      <c r="A5" s="2">
        <v>1</v>
      </c>
      <c r="B5" s="2">
        <v>1</v>
      </c>
      <c r="C5" s="2">
        <v>1</v>
      </c>
      <c r="D5" s="2">
        <v>1</v>
      </c>
      <c r="E5" s="2">
        <v>2</v>
      </c>
      <c r="F5" s="2">
        <v>11</v>
      </c>
      <c r="G5" s="2">
        <v>11</v>
      </c>
      <c r="H5" s="2">
        <v>12</v>
      </c>
      <c r="I5" s="2">
        <v>11</v>
      </c>
      <c r="J5" s="2">
        <v>12</v>
      </c>
      <c r="K5" s="2">
        <v>12</v>
      </c>
      <c r="L5" s="2">
        <v>111</v>
      </c>
      <c r="M5" s="2">
        <v>112</v>
      </c>
      <c r="N5" s="2">
        <v>112</v>
      </c>
      <c r="O5" s="2">
        <v>1112</v>
      </c>
      <c r="P5" s="2">
        <v>173.07692307692309</v>
      </c>
      <c r="Q5" s="2"/>
      <c r="R5" s="2"/>
    </row>
    <row r="6" spans="1:18">
      <c r="A6" s="2">
        <v>2</v>
      </c>
      <c r="B6" s="2">
        <v>1</v>
      </c>
      <c r="C6" s="2">
        <v>1</v>
      </c>
      <c r="D6" s="2">
        <v>1</v>
      </c>
      <c r="E6" s="2">
        <v>2</v>
      </c>
      <c r="F6" s="2">
        <v>11</v>
      </c>
      <c r="G6" s="2">
        <v>11</v>
      </c>
      <c r="H6" s="2">
        <v>12</v>
      </c>
      <c r="I6" s="2">
        <v>11</v>
      </c>
      <c r="J6" s="2">
        <v>12</v>
      </c>
      <c r="K6" s="2">
        <v>12</v>
      </c>
      <c r="L6" s="2">
        <v>111</v>
      </c>
      <c r="M6" s="2">
        <v>112</v>
      </c>
      <c r="N6" s="2">
        <v>112</v>
      </c>
      <c r="O6" s="2">
        <v>1112</v>
      </c>
      <c r="P6" s="2">
        <v>175</v>
      </c>
      <c r="Q6" s="2"/>
      <c r="R6" s="2"/>
    </row>
    <row r="7" spans="1:18">
      <c r="A7" s="2">
        <v>3</v>
      </c>
      <c r="B7" s="2">
        <v>1</v>
      </c>
      <c r="C7" s="2">
        <v>1</v>
      </c>
      <c r="D7" s="2">
        <v>1</v>
      </c>
      <c r="E7" s="2">
        <v>2</v>
      </c>
      <c r="F7" s="2">
        <v>11</v>
      </c>
      <c r="G7" s="2">
        <v>11</v>
      </c>
      <c r="H7" s="2">
        <v>12</v>
      </c>
      <c r="I7" s="2">
        <v>11</v>
      </c>
      <c r="J7" s="2">
        <v>12</v>
      </c>
      <c r="K7" s="2">
        <v>12</v>
      </c>
      <c r="L7" s="2">
        <v>111</v>
      </c>
      <c r="M7" s="2">
        <v>112</v>
      </c>
      <c r="N7" s="2">
        <v>112</v>
      </c>
      <c r="O7" s="2">
        <v>1112</v>
      </c>
      <c r="P7" s="2">
        <v>172.88461538461539</v>
      </c>
      <c r="Q7" s="2"/>
      <c r="R7" s="2"/>
    </row>
    <row r="8" spans="1:18">
      <c r="A8" s="2">
        <v>1</v>
      </c>
      <c r="B8" s="2">
        <v>1</v>
      </c>
      <c r="C8" s="2">
        <v>1</v>
      </c>
      <c r="D8" s="2">
        <v>1</v>
      </c>
      <c r="E8" s="2">
        <v>3</v>
      </c>
      <c r="F8" s="2">
        <v>11</v>
      </c>
      <c r="G8" s="2">
        <v>11</v>
      </c>
      <c r="H8" s="2">
        <v>13</v>
      </c>
      <c r="I8" s="2">
        <v>11</v>
      </c>
      <c r="J8" s="2">
        <v>13</v>
      </c>
      <c r="K8" s="2">
        <v>13</v>
      </c>
      <c r="L8" s="2">
        <v>111</v>
      </c>
      <c r="M8" s="2">
        <v>113</v>
      </c>
      <c r="N8" s="2">
        <v>113</v>
      </c>
      <c r="O8" s="2">
        <v>1113</v>
      </c>
      <c r="P8" s="2">
        <v>290.96153846153845</v>
      </c>
      <c r="Q8" s="2"/>
      <c r="R8" s="2"/>
    </row>
    <row r="9" spans="1:18">
      <c r="A9" s="2">
        <v>2</v>
      </c>
      <c r="B9" s="2">
        <v>1</v>
      </c>
      <c r="C9" s="2">
        <v>1</v>
      </c>
      <c r="D9" s="2">
        <v>1</v>
      </c>
      <c r="E9" s="2">
        <v>3</v>
      </c>
      <c r="F9" s="2">
        <v>11</v>
      </c>
      <c r="G9" s="2">
        <v>11</v>
      </c>
      <c r="H9" s="2">
        <v>13</v>
      </c>
      <c r="I9" s="2">
        <v>11</v>
      </c>
      <c r="J9" s="2">
        <v>13</v>
      </c>
      <c r="K9" s="2">
        <v>13</v>
      </c>
      <c r="L9" s="2">
        <v>111</v>
      </c>
      <c r="M9" s="2">
        <v>113</v>
      </c>
      <c r="N9" s="2">
        <v>113</v>
      </c>
      <c r="O9" s="2">
        <v>1113</v>
      </c>
      <c r="P9" s="2">
        <v>288.46153846153845</v>
      </c>
      <c r="Q9" s="2"/>
      <c r="R9" s="2"/>
    </row>
    <row r="10" spans="1:18">
      <c r="A10" s="2">
        <v>3</v>
      </c>
      <c r="B10" s="2">
        <v>1</v>
      </c>
      <c r="C10" s="2">
        <v>1</v>
      </c>
      <c r="D10" s="2">
        <v>1</v>
      </c>
      <c r="E10" s="2">
        <v>3</v>
      </c>
      <c r="F10" s="2">
        <v>11</v>
      </c>
      <c r="G10" s="2">
        <v>11</v>
      </c>
      <c r="H10" s="2">
        <v>13</v>
      </c>
      <c r="I10" s="2">
        <v>11</v>
      </c>
      <c r="J10" s="2">
        <v>13</v>
      </c>
      <c r="K10" s="2">
        <v>13</v>
      </c>
      <c r="L10" s="2">
        <v>111</v>
      </c>
      <c r="M10" s="2">
        <v>113</v>
      </c>
      <c r="N10" s="2">
        <v>113</v>
      </c>
      <c r="O10" s="2">
        <v>1113</v>
      </c>
      <c r="P10" s="2">
        <v>288.07692307692304</v>
      </c>
      <c r="Q10" s="2"/>
      <c r="R10" s="2"/>
    </row>
    <row r="11" spans="1:18">
      <c r="A11" s="2">
        <v>1</v>
      </c>
      <c r="B11" s="2">
        <v>1</v>
      </c>
      <c r="C11" s="2">
        <v>1</v>
      </c>
      <c r="D11" s="2">
        <v>2</v>
      </c>
      <c r="E11" s="2">
        <v>1</v>
      </c>
      <c r="F11" s="2">
        <v>11</v>
      </c>
      <c r="G11" s="2">
        <v>12</v>
      </c>
      <c r="H11" s="2">
        <v>11</v>
      </c>
      <c r="I11" s="2">
        <v>12</v>
      </c>
      <c r="J11" s="2">
        <v>11</v>
      </c>
      <c r="K11" s="2">
        <v>21</v>
      </c>
      <c r="L11" s="2">
        <v>112</v>
      </c>
      <c r="M11" s="2">
        <v>111</v>
      </c>
      <c r="N11" s="2">
        <v>121</v>
      </c>
      <c r="O11" s="2">
        <v>1121</v>
      </c>
      <c r="P11" s="2">
        <v>297.30769230769232</v>
      </c>
      <c r="Q11" s="2"/>
      <c r="R11" s="2"/>
    </row>
    <row r="12" spans="1:18">
      <c r="A12" s="2">
        <v>2</v>
      </c>
      <c r="B12" s="2">
        <v>1</v>
      </c>
      <c r="C12" s="2">
        <v>1</v>
      </c>
      <c r="D12" s="2">
        <v>2</v>
      </c>
      <c r="E12" s="2">
        <v>1</v>
      </c>
      <c r="F12" s="2">
        <v>11</v>
      </c>
      <c r="G12" s="2">
        <v>12</v>
      </c>
      <c r="H12" s="2">
        <v>11</v>
      </c>
      <c r="I12" s="2">
        <v>12</v>
      </c>
      <c r="J12" s="2">
        <v>11</v>
      </c>
      <c r="K12" s="2">
        <v>21</v>
      </c>
      <c r="L12" s="2">
        <v>112</v>
      </c>
      <c r="M12" s="2">
        <v>111</v>
      </c>
      <c r="N12" s="2">
        <v>121</v>
      </c>
      <c r="O12" s="2">
        <v>1121</v>
      </c>
      <c r="P12" s="2">
        <v>292.88461538461536</v>
      </c>
      <c r="Q12" s="2"/>
      <c r="R12" s="2"/>
    </row>
    <row r="13" spans="1:18">
      <c r="A13" s="2">
        <v>3</v>
      </c>
      <c r="B13" s="2">
        <v>1</v>
      </c>
      <c r="C13" s="2">
        <v>1</v>
      </c>
      <c r="D13" s="2">
        <v>2</v>
      </c>
      <c r="E13" s="2">
        <v>1</v>
      </c>
      <c r="F13" s="2">
        <v>11</v>
      </c>
      <c r="G13" s="2">
        <v>12</v>
      </c>
      <c r="H13" s="2">
        <v>11</v>
      </c>
      <c r="I13" s="2">
        <v>12</v>
      </c>
      <c r="J13" s="2">
        <v>11</v>
      </c>
      <c r="K13" s="2">
        <v>21</v>
      </c>
      <c r="L13" s="2">
        <v>112</v>
      </c>
      <c r="M13" s="2">
        <v>111</v>
      </c>
      <c r="N13" s="2">
        <v>121</v>
      </c>
      <c r="O13" s="2">
        <v>1121</v>
      </c>
      <c r="P13" s="2">
        <v>263.26923076923077</v>
      </c>
      <c r="Q13" s="2"/>
      <c r="R13" s="2"/>
    </row>
    <row r="14" spans="1:18">
      <c r="A14" s="2">
        <v>1</v>
      </c>
      <c r="B14" s="2">
        <v>1</v>
      </c>
      <c r="C14" s="2">
        <v>1</v>
      </c>
      <c r="D14" s="2">
        <v>2</v>
      </c>
      <c r="E14" s="2">
        <v>2</v>
      </c>
      <c r="F14" s="2">
        <v>11</v>
      </c>
      <c r="G14" s="2">
        <v>12</v>
      </c>
      <c r="H14" s="2">
        <v>12</v>
      </c>
      <c r="I14" s="2">
        <v>12</v>
      </c>
      <c r="J14" s="2">
        <v>12</v>
      </c>
      <c r="K14" s="2">
        <v>22</v>
      </c>
      <c r="L14" s="2">
        <v>112</v>
      </c>
      <c r="M14" s="2">
        <v>112</v>
      </c>
      <c r="N14" s="2">
        <v>122</v>
      </c>
      <c r="O14" s="2">
        <v>1122</v>
      </c>
      <c r="P14" s="2">
        <v>243.84615384615381</v>
      </c>
      <c r="Q14" s="2"/>
      <c r="R14" s="2"/>
    </row>
    <row r="15" spans="1:18">
      <c r="A15" s="2">
        <v>2</v>
      </c>
      <c r="B15" s="2">
        <v>1</v>
      </c>
      <c r="C15" s="2">
        <v>1</v>
      </c>
      <c r="D15" s="2">
        <v>2</v>
      </c>
      <c r="E15" s="2">
        <v>2</v>
      </c>
      <c r="F15" s="2">
        <v>11</v>
      </c>
      <c r="G15" s="2">
        <v>12</v>
      </c>
      <c r="H15" s="2">
        <v>12</v>
      </c>
      <c r="I15" s="2">
        <v>12</v>
      </c>
      <c r="J15" s="2">
        <v>12</v>
      </c>
      <c r="K15" s="2">
        <v>22</v>
      </c>
      <c r="L15" s="2">
        <v>112</v>
      </c>
      <c r="M15" s="2">
        <v>112</v>
      </c>
      <c r="N15" s="2">
        <v>122</v>
      </c>
      <c r="O15" s="2">
        <v>1122</v>
      </c>
      <c r="P15" s="2">
        <v>240</v>
      </c>
      <c r="Q15" s="2"/>
      <c r="R15" s="2"/>
    </row>
    <row r="16" spans="1:18">
      <c r="A16" s="2">
        <v>3</v>
      </c>
      <c r="B16" s="2">
        <v>1</v>
      </c>
      <c r="C16" s="2">
        <v>1</v>
      </c>
      <c r="D16" s="2">
        <v>2</v>
      </c>
      <c r="E16" s="2">
        <v>2</v>
      </c>
      <c r="F16" s="2">
        <v>11</v>
      </c>
      <c r="G16" s="2">
        <v>12</v>
      </c>
      <c r="H16" s="2">
        <v>12</v>
      </c>
      <c r="I16" s="2">
        <v>12</v>
      </c>
      <c r="J16" s="2">
        <v>12</v>
      </c>
      <c r="K16" s="2">
        <v>22</v>
      </c>
      <c r="L16" s="2">
        <v>112</v>
      </c>
      <c r="M16" s="2">
        <v>112</v>
      </c>
      <c r="N16" s="2">
        <v>122</v>
      </c>
      <c r="O16" s="2">
        <v>1122</v>
      </c>
      <c r="P16" s="2">
        <v>242.11538461538458</v>
      </c>
      <c r="Q16" s="2"/>
      <c r="R16" s="2"/>
    </row>
    <row r="17" spans="1:18">
      <c r="A17" s="2">
        <v>1</v>
      </c>
      <c r="B17" s="2">
        <v>1</v>
      </c>
      <c r="C17" s="2">
        <v>1</v>
      </c>
      <c r="D17" s="2">
        <v>2</v>
      </c>
      <c r="E17" s="2">
        <v>3</v>
      </c>
      <c r="F17" s="2">
        <v>11</v>
      </c>
      <c r="G17" s="2">
        <v>12</v>
      </c>
      <c r="H17" s="2">
        <v>13</v>
      </c>
      <c r="I17" s="2">
        <v>12</v>
      </c>
      <c r="J17" s="2">
        <v>13</v>
      </c>
      <c r="K17" s="2">
        <v>23</v>
      </c>
      <c r="L17" s="2">
        <v>112</v>
      </c>
      <c r="M17" s="2">
        <v>113</v>
      </c>
      <c r="N17" s="2">
        <v>123</v>
      </c>
      <c r="O17" s="2">
        <v>1123</v>
      </c>
      <c r="P17" s="2">
        <v>242.88461538461539</v>
      </c>
      <c r="Q17" s="2"/>
      <c r="R17" s="2"/>
    </row>
    <row r="18" spans="1:18">
      <c r="A18" s="2">
        <v>2</v>
      </c>
      <c r="B18" s="2">
        <v>1</v>
      </c>
      <c r="C18" s="2">
        <v>1</v>
      </c>
      <c r="D18" s="2">
        <v>2</v>
      </c>
      <c r="E18" s="2">
        <v>3</v>
      </c>
      <c r="F18" s="2">
        <v>11</v>
      </c>
      <c r="G18" s="2">
        <v>12</v>
      </c>
      <c r="H18" s="2">
        <v>13</v>
      </c>
      <c r="I18" s="2">
        <v>12</v>
      </c>
      <c r="J18" s="2">
        <v>13</v>
      </c>
      <c r="K18" s="2">
        <v>23</v>
      </c>
      <c r="L18" s="2">
        <v>112</v>
      </c>
      <c r="M18" s="2">
        <v>113</v>
      </c>
      <c r="N18" s="2">
        <v>123</v>
      </c>
      <c r="O18" s="2">
        <v>1123</v>
      </c>
      <c r="P18" s="2">
        <v>241.92307692307693</v>
      </c>
      <c r="Q18" s="2"/>
      <c r="R18" s="2"/>
    </row>
    <row r="19" spans="1:18">
      <c r="A19" s="2">
        <v>3</v>
      </c>
      <c r="B19" s="2">
        <v>1</v>
      </c>
      <c r="C19" s="2">
        <v>1</v>
      </c>
      <c r="D19" s="2">
        <v>2</v>
      </c>
      <c r="E19" s="2">
        <v>3</v>
      </c>
      <c r="F19" s="2">
        <v>11</v>
      </c>
      <c r="G19" s="2">
        <v>12</v>
      </c>
      <c r="H19" s="2">
        <v>13</v>
      </c>
      <c r="I19" s="2">
        <v>12</v>
      </c>
      <c r="J19" s="2">
        <v>13</v>
      </c>
      <c r="K19" s="2">
        <v>23</v>
      </c>
      <c r="L19" s="2">
        <v>112</v>
      </c>
      <c r="M19" s="2">
        <v>113</v>
      </c>
      <c r="N19" s="2">
        <v>123</v>
      </c>
      <c r="O19" s="2">
        <v>1123</v>
      </c>
      <c r="P19" s="2">
        <v>240.19230769230774</v>
      </c>
      <c r="Q19" s="2"/>
      <c r="R19" s="2"/>
    </row>
    <row r="20" spans="1:18">
      <c r="A20" s="2">
        <v>1</v>
      </c>
      <c r="B20" s="2">
        <v>1</v>
      </c>
      <c r="C20" s="2">
        <v>2</v>
      </c>
      <c r="D20" s="2">
        <v>1</v>
      </c>
      <c r="E20" s="2">
        <v>1</v>
      </c>
      <c r="F20" s="2">
        <v>12</v>
      </c>
      <c r="G20" s="2">
        <v>11</v>
      </c>
      <c r="H20" s="2">
        <v>11</v>
      </c>
      <c r="I20" s="2">
        <v>21</v>
      </c>
      <c r="J20" s="2">
        <v>21</v>
      </c>
      <c r="K20" s="2">
        <v>11</v>
      </c>
      <c r="L20" s="2">
        <v>121</v>
      </c>
      <c r="M20" s="2">
        <v>121</v>
      </c>
      <c r="N20" s="2">
        <v>211</v>
      </c>
      <c r="O20" s="2">
        <v>1211</v>
      </c>
      <c r="P20" s="2">
        <v>296.92307692307691</v>
      </c>
      <c r="Q20" s="2"/>
      <c r="R20" s="2"/>
    </row>
    <row r="21" spans="1:18">
      <c r="A21" s="2">
        <v>2</v>
      </c>
      <c r="B21" s="2">
        <v>1</v>
      </c>
      <c r="C21" s="2">
        <v>2</v>
      </c>
      <c r="D21" s="2">
        <v>1</v>
      </c>
      <c r="E21" s="2">
        <v>1</v>
      </c>
      <c r="F21" s="2">
        <v>12</v>
      </c>
      <c r="G21" s="2">
        <v>11</v>
      </c>
      <c r="H21" s="2">
        <v>11</v>
      </c>
      <c r="I21" s="2">
        <v>21</v>
      </c>
      <c r="J21" s="2">
        <v>21</v>
      </c>
      <c r="K21" s="2">
        <v>11</v>
      </c>
      <c r="L21" s="2">
        <v>121</v>
      </c>
      <c r="M21" s="2">
        <v>121</v>
      </c>
      <c r="N21" s="2">
        <v>211</v>
      </c>
      <c r="O21" s="2">
        <v>1211</v>
      </c>
      <c r="P21" s="2">
        <v>297.30769230769232</v>
      </c>
      <c r="Q21" s="2"/>
      <c r="R21" s="2"/>
    </row>
    <row r="22" spans="1:18">
      <c r="A22" s="2">
        <v>3</v>
      </c>
      <c r="B22" s="2">
        <v>1</v>
      </c>
      <c r="C22" s="2">
        <v>2</v>
      </c>
      <c r="D22" s="2">
        <v>1</v>
      </c>
      <c r="E22" s="2">
        <v>1</v>
      </c>
      <c r="F22" s="2">
        <v>12</v>
      </c>
      <c r="G22" s="2">
        <v>11</v>
      </c>
      <c r="H22" s="2">
        <v>11</v>
      </c>
      <c r="I22" s="2">
        <v>21</v>
      </c>
      <c r="J22" s="2">
        <v>21</v>
      </c>
      <c r="K22" s="2">
        <v>11</v>
      </c>
      <c r="L22" s="2">
        <v>121</v>
      </c>
      <c r="M22" s="2">
        <v>121</v>
      </c>
      <c r="N22" s="2">
        <v>211</v>
      </c>
      <c r="O22" s="2">
        <v>1211</v>
      </c>
      <c r="P22" s="2">
        <v>292.5</v>
      </c>
      <c r="Q22" s="2"/>
      <c r="R22" s="2"/>
    </row>
    <row r="23" spans="1:18">
      <c r="A23" s="2">
        <v>1</v>
      </c>
      <c r="B23" s="2">
        <v>1</v>
      </c>
      <c r="C23" s="2">
        <v>2</v>
      </c>
      <c r="D23" s="2">
        <v>1</v>
      </c>
      <c r="E23" s="2">
        <v>2</v>
      </c>
      <c r="F23" s="2">
        <v>12</v>
      </c>
      <c r="G23" s="2">
        <v>11</v>
      </c>
      <c r="H23" s="2">
        <v>12</v>
      </c>
      <c r="I23" s="2">
        <v>21</v>
      </c>
      <c r="J23" s="2">
        <v>22</v>
      </c>
      <c r="K23" s="2">
        <v>12</v>
      </c>
      <c r="L23" s="2">
        <v>121</v>
      </c>
      <c r="M23" s="2">
        <v>122</v>
      </c>
      <c r="N23" s="2">
        <v>212</v>
      </c>
      <c r="O23" s="2">
        <v>1212</v>
      </c>
      <c r="P23" s="2">
        <v>287.5</v>
      </c>
      <c r="Q23" s="2"/>
      <c r="R23" s="2"/>
    </row>
    <row r="24" spans="1:18">
      <c r="A24" s="2">
        <v>2</v>
      </c>
      <c r="B24" s="2">
        <v>1</v>
      </c>
      <c r="C24" s="2">
        <v>2</v>
      </c>
      <c r="D24" s="2">
        <v>1</v>
      </c>
      <c r="E24" s="2">
        <v>2</v>
      </c>
      <c r="F24" s="2">
        <v>12</v>
      </c>
      <c r="G24" s="2">
        <v>11</v>
      </c>
      <c r="H24" s="2">
        <v>12</v>
      </c>
      <c r="I24" s="2">
        <v>21</v>
      </c>
      <c r="J24" s="2">
        <v>22</v>
      </c>
      <c r="K24" s="2">
        <v>12</v>
      </c>
      <c r="L24" s="2">
        <v>121</v>
      </c>
      <c r="M24" s="2">
        <v>122</v>
      </c>
      <c r="N24" s="2">
        <v>212</v>
      </c>
      <c r="O24" s="2">
        <v>1212</v>
      </c>
      <c r="P24" s="2">
        <v>284.23076923076923</v>
      </c>
      <c r="Q24" s="2"/>
      <c r="R24" s="2"/>
    </row>
    <row r="25" spans="1:18">
      <c r="A25" s="2">
        <v>3</v>
      </c>
      <c r="B25" s="2">
        <v>1</v>
      </c>
      <c r="C25" s="2">
        <v>2</v>
      </c>
      <c r="D25" s="2">
        <v>1</v>
      </c>
      <c r="E25" s="2">
        <v>2</v>
      </c>
      <c r="F25" s="2">
        <v>12</v>
      </c>
      <c r="G25" s="2">
        <v>11</v>
      </c>
      <c r="H25" s="2">
        <v>12</v>
      </c>
      <c r="I25" s="2">
        <v>21</v>
      </c>
      <c r="J25" s="2">
        <v>22</v>
      </c>
      <c r="K25" s="2">
        <v>12</v>
      </c>
      <c r="L25" s="2">
        <v>121</v>
      </c>
      <c r="M25" s="2">
        <v>122</v>
      </c>
      <c r="N25" s="2">
        <v>212</v>
      </c>
      <c r="O25" s="2">
        <v>1212</v>
      </c>
      <c r="P25" s="2">
        <v>285.76923076923077</v>
      </c>
      <c r="Q25" s="2"/>
      <c r="R25" s="2"/>
    </row>
    <row r="26" spans="1:18">
      <c r="A26" s="2">
        <v>1</v>
      </c>
      <c r="B26" s="2">
        <v>1</v>
      </c>
      <c r="C26" s="2">
        <v>2</v>
      </c>
      <c r="D26" s="2">
        <v>1</v>
      </c>
      <c r="E26" s="2">
        <v>3</v>
      </c>
      <c r="F26" s="2">
        <v>12</v>
      </c>
      <c r="G26" s="2">
        <v>11</v>
      </c>
      <c r="H26" s="2">
        <v>13</v>
      </c>
      <c r="I26" s="2">
        <v>21</v>
      </c>
      <c r="J26" s="2">
        <v>23</v>
      </c>
      <c r="K26" s="2">
        <v>13</v>
      </c>
      <c r="L26" s="2">
        <v>121</v>
      </c>
      <c r="M26" s="2">
        <v>123</v>
      </c>
      <c r="N26" s="2">
        <v>213</v>
      </c>
      <c r="O26" s="2">
        <v>1213</v>
      </c>
      <c r="P26" s="2">
        <v>256.15384615384619</v>
      </c>
      <c r="Q26" s="2"/>
      <c r="R26" s="2"/>
    </row>
    <row r="27" spans="1:18">
      <c r="A27" s="2">
        <v>2</v>
      </c>
      <c r="B27" s="2">
        <v>1</v>
      </c>
      <c r="C27" s="2">
        <v>2</v>
      </c>
      <c r="D27" s="2">
        <v>1</v>
      </c>
      <c r="E27" s="2">
        <v>3</v>
      </c>
      <c r="F27" s="2">
        <v>12</v>
      </c>
      <c r="G27" s="2">
        <v>11</v>
      </c>
      <c r="H27" s="2">
        <v>13</v>
      </c>
      <c r="I27" s="2">
        <v>21</v>
      </c>
      <c r="J27" s="2">
        <v>23</v>
      </c>
      <c r="K27" s="2">
        <v>13</v>
      </c>
      <c r="L27" s="2">
        <v>121</v>
      </c>
      <c r="M27" s="2">
        <v>123</v>
      </c>
      <c r="N27" s="2">
        <v>213</v>
      </c>
      <c r="O27" s="2">
        <v>1213</v>
      </c>
      <c r="P27" s="2">
        <v>250</v>
      </c>
      <c r="Q27" s="2"/>
      <c r="R27" s="2"/>
    </row>
    <row r="28" spans="1:18">
      <c r="A28" s="2">
        <v>3</v>
      </c>
      <c r="B28" s="2">
        <v>1</v>
      </c>
      <c r="C28" s="2">
        <v>2</v>
      </c>
      <c r="D28" s="2">
        <v>1</v>
      </c>
      <c r="E28" s="2">
        <v>3</v>
      </c>
      <c r="F28" s="2">
        <v>12</v>
      </c>
      <c r="G28" s="2">
        <v>11</v>
      </c>
      <c r="H28" s="2">
        <v>13</v>
      </c>
      <c r="I28" s="2">
        <v>21</v>
      </c>
      <c r="J28" s="2">
        <v>23</v>
      </c>
      <c r="K28" s="2">
        <v>13</v>
      </c>
      <c r="L28" s="2">
        <v>121</v>
      </c>
      <c r="M28" s="2">
        <v>123</v>
      </c>
      <c r="N28" s="2">
        <v>213</v>
      </c>
      <c r="O28" s="2">
        <v>1213</v>
      </c>
      <c r="P28" s="2">
        <v>254.80769230769226</v>
      </c>
      <c r="Q28" s="2"/>
      <c r="R28" s="2"/>
    </row>
    <row r="29" spans="1:18">
      <c r="A29" s="2">
        <v>1</v>
      </c>
      <c r="B29" s="2">
        <v>1</v>
      </c>
      <c r="C29" s="2">
        <v>2</v>
      </c>
      <c r="D29" s="2">
        <v>2</v>
      </c>
      <c r="E29" s="2">
        <v>1</v>
      </c>
      <c r="F29" s="2">
        <v>12</v>
      </c>
      <c r="G29" s="2">
        <v>12</v>
      </c>
      <c r="H29" s="2">
        <v>11</v>
      </c>
      <c r="I29" s="2">
        <v>22</v>
      </c>
      <c r="J29" s="2">
        <v>21</v>
      </c>
      <c r="K29" s="2">
        <v>21</v>
      </c>
      <c r="L29" s="2">
        <v>122</v>
      </c>
      <c r="M29" s="2">
        <v>121</v>
      </c>
      <c r="N29" s="2">
        <v>221</v>
      </c>
      <c r="O29" s="2">
        <v>1221</v>
      </c>
      <c r="P29" s="2">
        <v>210.7692307692308</v>
      </c>
      <c r="Q29" s="2"/>
      <c r="R29" s="2"/>
    </row>
    <row r="30" spans="1:18">
      <c r="A30" s="2">
        <v>2</v>
      </c>
      <c r="B30" s="2">
        <v>1</v>
      </c>
      <c r="C30" s="2">
        <v>2</v>
      </c>
      <c r="D30" s="2">
        <v>2</v>
      </c>
      <c r="E30" s="2">
        <v>1</v>
      </c>
      <c r="F30" s="2">
        <v>12</v>
      </c>
      <c r="G30" s="2">
        <v>12</v>
      </c>
      <c r="H30" s="2">
        <v>11</v>
      </c>
      <c r="I30" s="2">
        <v>22</v>
      </c>
      <c r="J30" s="2">
        <v>21</v>
      </c>
      <c r="K30" s="2">
        <v>21</v>
      </c>
      <c r="L30" s="2">
        <v>122</v>
      </c>
      <c r="M30" s="2">
        <v>121</v>
      </c>
      <c r="N30" s="2">
        <v>221</v>
      </c>
      <c r="O30" s="2">
        <v>1221</v>
      </c>
      <c r="P30" s="2">
        <v>190.19230769230768</v>
      </c>
      <c r="Q30" s="2"/>
      <c r="R30" s="2"/>
    </row>
    <row r="31" spans="1:18">
      <c r="A31" s="2">
        <v>3</v>
      </c>
      <c r="B31" s="2">
        <v>1</v>
      </c>
      <c r="C31" s="2">
        <v>2</v>
      </c>
      <c r="D31" s="2">
        <v>2</v>
      </c>
      <c r="E31" s="2">
        <v>1</v>
      </c>
      <c r="F31" s="2">
        <v>12</v>
      </c>
      <c r="G31" s="2">
        <v>12</v>
      </c>
      <c r="H31" s="2">
        <v>11</v>
      </c>
      <c r="I31" s="2">
        <v>22</v>
      </c>
      <c r="J31" s="2">
        <v>21</v>
      </c>
      <c r="K31" s="2">
        <v>21</v>
      </c>
      <c r="L31" s="2">
        <v>122</v>
      </c>
      <c r="M31" s="2">
        <v>121</v>
      </c>
      <c r="N31" s="2">
        <v>221</v>
      </c>
      <c r="O31" s="2">
        <v>1221</v>
      </c>
      <c r="P31" s="2">
        <v>194.42307692307688</v>
      </c>
      <c r="Q31" s="2"/>
      <c r="R31" s="2"/>
    </row>
    <row r="32" spans="1:18">
      <c r="A32" s="2">
        <v>1</v>
      </c>
      <c r="B32" s="2">
        <v>1</v>
      </c>
      <c r="C32" s="2">
        <v>2</v>
      </c>
      <c r="D32" s="2">
        <v>2</v>
      </c>
      <c r="E32" s="2">
        <v>2</v>
      </c>
      <c r="F32" s="2">
        <v>12</v>
      </c>
      <c r="G32" s="2">
        <v>12</v>
      </c>
      <c r="H32" s="2">
        <v>12</v>
      </c>
      <c r="I32" s="2">
        <v>22</v>
      </c>
      <c r="J32" s="2">
        <v>22</v>
      </c>
      <c r="K32" s="2">
        <v>22</v>
      </c>
      <c r="L32" s="2">
        <v>122</v>
      </c>
      <c r="M32" s="2">
        <v>122</v>
      </c>
      <c r="N32" s="2">
        <v>222</v>
      </c>
      <c r="O32" s="2">
        <v>1222</v>
      </c>
      <c r="P32" s="2">
        <v>302.30769230769232</v>
      </c>
      <c r="Q32" s="2"/>
      <c r="R32" s="2"/>
    </row>
    <row r="33" spans="1:18">
      <c r="A33" s="2">
        <v>2</v>
      </c>
      <c r="B33" s="2">
        <v>1</v>
      </c>
      <c r="C33" s="2">
        <v>2</v>
      </c>
      <c r="D33" s="2">
        <v>2</v>
      </c>
      <c r="E33" s="2">
        <v>2</v>
      </c>
      <c r="F33" s="2">
        <v>12</v>
      </c>
      <c r="G33" s="2">
        <v>12</v>
      </c>
      <c r="H33" s="2">
        <v>12</v>
      </c>
      <c r="I33" s="2">
        <v>22</v>
      </c>
      <c r="J33" s="2">
        <v>22</v>
      </c>
      <c r="K33" s="2">
        <v>22</v>
      </c>
      <c r="L33" s="2">
        <v>122</v>
      </c>
      <c r="M33" s="2">
        <v>122</v>
      </c>
      <c r="N33" s="2">
        <v>222</v>
      </c>
      <c r="O33" s="2">
        <v>1222</v>
      </c>
      <c r="P33" s="2">
        <v>301.53846153846149</v>
      </c>
      <c r="Q33" s="2"/>
      <c r="R33" s="2"/>
    </row>
    <row r="34" spans="1:18">
      <c r="A34" s="2">
        <v>3</v>
      </c>
      <c r="B34" s="2">
        <v>1</v>
      </c>
      <c r="C34" s="2">
        <v>2</v>
      </c>
      <c r="D34" s="2">
        <v>2</v>
      </c>
      <c r="E34" s="2">
        <v>2</v>
      </c>
      <c r="F34" s="2">
        <v>12</v>
      </c>
      <c r="G34" s="2">
        <v>12</v>
      </c>
      <c r="H34" s="2">
        <v>12</v>
      </c>
      <c r="I34" s="2">
        <v>22</v>
      </c>
      <c r="J34" s="2">
        <v>22</v>
      </c>
      <c r="K34" s="2">
        <v>22</v>
      </c>
      <c r="L34" s="2">
        <v>122</v>
      </c>
      <c r="M34" s="2">
        <v>122</v>
      </c>
      <c r="N34" s="2">
        <v>222</v>
      </c>
      <c r="O34" s="2">
        <v>1222</v>
      </c>
      <c r="P34" s="2">
        <v>298.84615384615387</v>
      </c>
      <c r="Q34" s="2"/>
      <c r="R34" s="2"/>
    </row>
    <row r="35" spans="1:18">
      <c r="A35" s="2">
        <v>1</v>
      </c>
      <c r="B35" s="2">
        <v>1</v>
      </c>
      <c r="C35" s="2">
        <v>2</v>
      </c>
      <c r="D35" s="2">
        <v>2</v>
      </c>
      <c r="E35" s="2">
        <v>3</v>
      </c>
      <c r="F35" s="2">
        <v>12</v>
      </c>
      <c r="G35" s="2">
        <v>12</v>
      </c>
      <c r="H35" s="2">
        <v>13</v>
      </c>
      <c r="I35" s="2">
        <v>22</v>
      </c>
      <c r="J35" s="2">
        <v>23</v>
      </c>
      <c r="K35" s="2">
        <v>23</v>
      </c>
      <c r="L35" s="2">
        <v>122</v>
      </c>
      <c r="M35" s="2">
        <v>123</v>
      </c>
      <c r="N35" s="2">
        <v>223</v>
      </c>
      <c r="O35" s="2">
        <v>1223</v>
      </c>
      <c r="P35" s="2">
        <v>250</v>
      </c>
      <c r="Q35" s="2"/>
      <c r="R35" s="2"/>
    </row>
    <row r="36" spans="1:18">
      <c r="A36" s="2">
        <v>2</v>
      </c>
      <c r="B36" s="2">
        <v>1</v>
      </c>
      <c r="C36" s="2">
        <v>2</v>
      </c>
      <c r="D36" s="2">
        <v>2</v>
      </c>
      <c r="E36" s="2">
        <v>3</v>
      </c>
      <c r="F36" s="2">
        <v>12</v>
      </c>
      <c r="G36" s="2">
        <v>12</v>
      </c>
      <c r="H36" s="2">
        <v>13</v>
      </c>
      <c r="I36" s="2">
        <v>22</v>
      </c>
      <c r="J36" s="2">
        <v>23</v>
      </c>
      <c r="K36" s="2">
        <v>23</v>
      </c>
      <c r="L36" s="2">
        <v>122</v>
      </c>
      <c r="M36" s="2">
        <v>123</v>
      </c>
      <c r="N36" s="2">
        <v>223</v>
      </c>
      <c r="O36" s="2">
        <v>1223</v>
      </c>
      <c r="P36" s="2">
        <v>249.80769230769229</v>
      </c>
      <c r="Q36" s="2"/>
      <c r="R36" s="2"/>
    </row>
    <row r="37" spans="1:18">
      <c r="A37" s="2">
        <v>3</v>
      </c>
      <c r="B37" s="2">
        <v>1</v>
      </c>
      <c r="C37" s="2">
        <v>2</v>
      </c>
      <c r="D37" s="2">
        <v>2</v>
      </c>
      <c r="E37" s="2">
        <v>3</v>
      </c>
      <c r="F37" s="2">
        <v>12</v>
      </c>
      <c r="G37" s="2">
        <v>12</v>
      </c>
      <c r="H37" s="2">
        <v>13</v>
      </c>
      <c r="I37" s="2">
        <v>22</v>
      </c>
      <c r="J37" s="2">
        <v>23</v>
      </c>
      <c r="K37" s="2">
        <v>23</v>
      </c>
      <c r="L37" s="2">
        <v>122</v>
      </c>
      <c r="M37" s="2">
        <v>123</v>
      </c>
      <c r="N37" s="2">
        <v>223</v>
      </c>
      <c r="O37" s="2">
        <v>1223</v>
      </c>
      <c r="P37" s="2">
        <v>247.88461538461539</v>
      </c>
      <c r="Q37" s="2"/>
      <c r="R37" s="2"/>
    </row>
    <row r="38" spans="1:18">
      <c r="A38" s="2">
        <v>1</v>
      </c>
      <c r="B38" s="2">
        <v>1</v>
      </c>
      <c r="C38" s="2">
        <v>3</v>
      </c>
      <c r="D38" s="2">
        <v>1</v>
      </c>
      <c r="E38" s="2">
        <v>1</v>
      </c>
      <c r="F38" s="2">
        <v>13</v>
      </c>
      <c r="G38" s="2">
        <v>11</v>
      </c>
      <c r="H38" s="2">
        <v>11</v>
      </c>
      <c r="I38" s="2">
        <v>31</v>
      </c>
      <c r="J38" s="2">
        <v>31</v>
      </c>
      <c r="K38" s="2">
        <v>11</v>
      </c>
      <c r="L38" s="2">
        <v>131</v>
      </c>
      <c r="M38" s="2">
        <v>131</v>
      </c>
      <c r="N38" s="2">
        <v>311</v>
      </c>
      <c r="O38" s="2">
        <v>1311</v>
      </c>
      <c r="P38" s="2">
        <v>268.65384615384613</v>
      </c>
      <c r="Q38" s="2"/>
      <c r="R38" s="2"/>
    </row>
    <row r="39" spans="1:18">
      <c r="A39" s="2">
        <v>2</v>
      </c>
      <c r="B39" s="2">
        <v>1</v>
      </c>
      <c r="C39" s="2">
        <v>3</v>
      </c>
      <c r="D39" s="2">
        <v>1</v>
      </c>
      <c r="E39" s="2">
        <v>1</v>
      </c>
      <c r="F39" s="2">
        <v>13</v>
      </c>
      <c r="G39" s="2">
        <v>11</v>
      </c>
      <c r="H39" s="2">
        <v>11</v>
      </c>
      <c r="I39" s="2">
        <v>31</v>
      </c>
      <c r="J39" s="2">
        <v>31</v>
      </c>
      <c r="K39" s="2">
        <v>11</v>
      </c>
      <c r="L39" s="2">
        <v>131</v>
      </c>
      <c r="M39" s="2">
        <v>131</v>
      </c>
      <c r="N39" s="2">
        <v>311</v>
      </c>
      <c r="O39" s="2">
        <v>1311</v>
      </c>
      <c r="P39" s="2">
        <v>267.11538461538458</v>
      </c>
      <c r="Q39" s="2"/>
      <c r="R39" s="2"/>
    </row>
    <row r="40" spans="1:18">
      <c r="A40" s="2">
        <v>3</v>
      </c>
      <c r="B40" s="2">
        <v>1</v>
      </c>
      <c r="C40" s="2">
        <v>3</v>
      </c>
      <c r="D40" s="2">
        <v>1</v>
      </c>
      <c r="E40" s="2">
        <v>1</v>
      </c>
      <c r="F40" s="2">
        <v>13</v>
      </c>
      <c r="G40" s="2">
        <v>11</v>
      </c>
      <c r="H40" s="2">
        <v>11</v>
      </c>
      <c r="I40" s="2">
        <v>31</v>
      </c>
      <c r="J40" s="2">
        <v>31</v>
      </c>
      <c r="K40" s="2">
        <v>11</v>
      </c>
      <c r="L40" s="2">
        <v>131</v>
      </c>
      <c r="M40" s="2">
        <v>131</v>
      </c>
      <c r="N40" s="2">
        <v>311</v>
      </c>
      <c r="O40" s="2">
        <v>1311</v>
      </c>
      <c r="P40" s="2">
        <v>265.19230769230762</v>
      </c>
      <c r="Q40" s="2"/>
      <c r="R40" s="2"/>
    </row>
    <row r="41" spans="1:18">
      <c r="A41" s="2">
        <v>1</v>
      </c>
      <c r="B41" s="2">
        <v>1</v>
      </c>
      <c r="C41" s="2">
        <v>3</v>
      </c>
      <c r="D41" s="2">
        <v>1</v>
      </c>
      <c r="E41" s="2">
        <v>2</v>
      </c>
      <c r="F41" s="2">
        <v>13</v>
      </c>
      <c r="G41" s="2">
        <v>11</v>
      </c>
      <c r="H41" s="2">
        <v>12</v>
      </c>
      <c r="I41" s="2">
        <v>31</v>
      </c>
      <c r="J41" s="2">
        <v>32</v>
      </c>
      <c r="K41" s="2">
        <v>12</v>
      </c>
      <c r="L41" s="2">
        <v>131</v>
      </c>
      <c r="M41" s="2">
        <v>132</v>
      </c>
      <c r="N41" s="2">
        <v>312</v>
      </c>
      <c r="O41" s="2">
        <v>1312</v>
      </c>
      <c r="P41" s="2">
        <v>288.07692307692304</v>
      </c>
      <c r="Q41" s="2"/>
      <c r="R41" s="2"/>
    </row>
    <row r="42" spans="1:18">
      <c r="A42" s="2">
        <v>2</v>
      </c>
      <c r="B42" s="2">
        <v>1</v>
      </c>
      <c r="C42" s="2">
        <v>3</v>
      </c>
      <c r="D42" s="2">
        <v>1</v>
      </c>
      <c r="E42" s="2">
        <v>2</v>
      </c>
      <c r="F42" s="2">
        <v>13</v>
      </c>
      <c r="G42" s="2">
        <v>11</v>
      </c>
      <c r="H42" s="2">
        <v>12</v>
      </c>
      <c r="I42" s="2">
        <v>31</v>
      </c>
      <c r="J42" s="2">
        <v>32</v>
      </c>
      <c r="K42" s="2">
        <v>12</v>
      </c>
      <c r="L42" s="2">
        <v>131</v>
      </c>
      <c r="M42" s="2">
        <v>132</v>
      </c>
      <c r="N42" s="2">
        <v>312</v>
      </c>
      <c r="O42" s="2">
        <v>1312</v>
      </c>
      <c r="P42" s="2">
        <v>283.65384615384613</v>
      </c>
      <c r="Q42" s="2"/>
      <c r="R42" s="2"/>
    </row>
    <row r="43" spans="1:18">
      <c r="A43" s="2">
        <v>3</v>
      </c>
      <c r="B43" s="2">
        <v>1</v>
      </c>
      <c r="C43" s="2">
        <v>3</v>
      </c>
      <c r="D43" s="2">
        <v>1</v>
      </c>
      <c r="E43" s="2">
        <v>2</v>
      </c>
      <c r="F43" s="2">
        <v>13</v>
      </c>
      <c r="G43" s="2">
        <v>11</v>
      </c>
      <c r="H43" s="2">
        <v>12</v>
      </c>
      <c r="I43" s="2">
        <v>31</v>
      </c>
      <c r="J43" s="2">
        <v>32</v>
      </c>
      <c r="K43" s="2">
        <v>12</v>
      </c>
      <c r="L43" s="2">
        <v>131</v>
      </c>
      <c r="M43" s="2">
        <v>132</v>
      </c>
      <c r="N43" s="2">
        <v>312</v>
      </c>
      <c r="O43" s="2">
        <v>1312</v>
      </c>
      <c r="P43" s="2">
        <v>285.76923076923077</v>
      </c>
      <c r="Q43" s="2"/>
      <c r="R43" s="2"/>
    </row>
    <row r="44" spans="1:18">
      <c r="A44" s="2">
        <v>1</v>
      </c>
      <c r="B44" s="2">
        <v>1</v>
      </c>
      <c r="C44" s="2">
        <v>3</v>
      </c>
      <c r="D44" s="2">
        <v>1</v>
      </c>
      <c r="E44" s="2">
        <v>3</v>
      </c>
      <c r="F44" s="2">
        <v>13</v>
      </c>
      <c r="G44" s="2">
        <v>11</v>
      </c>
      <c r="H44" s="2">
        <v>13</v>
      </c>
      <c r="I44" s="2">
        <v>31</v>
      </c>
      <c r="J44" s="2">
        <v>33</v>
      </c>
      <c r="K44" s="2">
        <v>13</v>
      </c>
      <c r="L44" s="2">
        <v>131</v>
      </c>
      <c r="M44" s="2">
        <v>133</v>
      </c>
      <c r="N44" s="2">
        <v>313</v>
      </c>
      <c r="O44" s="2">
        <v>1313</v>
      </c>
      <c r="P44" s="2">
        <v>272.88461538461536</v>
      </c>
      <c r="Q44" s="2"/>
      <c r="R44" s="2"/>
    </row>
    <row r="45" spans="1:18">
      <c r="A45" s="2">
        <v>2</v>
      </c>
      <c r="B45" s="2">
        <v>1</v>
      </c>
      <c r="C45" s="2">
        <v>3</v>
      </c>
      <c r="D45" s="2">
        <v>1</v>
      </c>
      <c r="E45" s="2">
        <v>3</v>
      </c>
      <c r="F45" s="2">
        <v>13</v>
      </c>
      <c r="G45" s="2">
        <v>11</v>
      </c>
      <c r="H45" s="2">
        <v>13</v>
      </c>
      <c r="I45" s="2">
        <v>31</v>
      </c>
      <c r="J45" s="2">
        <v>33</v>
      </c>
      <c r="K45" s="2">
        <v>13</v>
      </c>
      <c r="L45" s="2">
        <v>131</v>
      </c>
      <c r="M45" s="2">
        <v>133</v>
      </c>
      <c r="N45" s="2">
        <v>313</v>
      </c>
      <c r="O45" s="2">
        <v>1313</v>
      </c>
      <c r="P45" s="2">
        <v>268.26923076923072</v>
      </c>
      <c r="Q45" s="2"/>
      <c r="R45" s="2"/>
    </row>
    <row r="46" spans="1:18">
      <c r="A46" s="2">
        <v>3</v>
      </c>
      <c r="B46" s="2">
        <v>1</v>
      </c>
      <c r="C46" s="2">
        <v>3</v>
      </c>
      <c r="D46" s="2">
        <v>1</v>
      </c>
      <c r="E46" s="2">
        <v>3</v>
      </c>
      <c r="F46" s="2">
        <v>13</v>
      </c>
      <c r="G46" s="2">
        <v>11</v>
      </c>
      <c r="H46" s="2">
        <v>13</v>
      </c>
      <c r="I46" s="2">
        <v>31</v>
      </c>
      <c r="J46" s="2">
        <v>33</v>
      </c>
      <c r="K46" s="2">
        <v>13</v>
      </c>
      <c r="L46" s="2">
        <v>131</v>
      </c>
      <c r="M46" s="2">
        <v>133</v>
      </c>
      <c r="N46" s="2">
        <v>313</v>
      </c>
      <c r="O46" s="2">
        <v>1313</v>
      </c>
      <c r="P46" s="2">
        <v>269.42307692307691</v>
      </c>
      <c r="Q46" s="2"/>
      <c r="R46" s="2"/>
    </row>
    <row r="47" spans="1:18">
      <c r="A47" s="2">
        <v>1</v>
      </c>
      <c r="B47" s="2">
        <v>1</v>
      </c>
      <c r="C47" s="2">
        <v>3</v>
      </c>
      <c r="D47" s="2">
        <v>2</v>
      </c>
      <c r="E47" s="2">
        <v>1</v>
      </c>
      <c r="F47" s="2">
        <v>13</v>
      </c>
      <c r="G47" s="2">
        <v>12</v>
      </c>
      <c r="H47" s="2">
        <v>11</v>
      </c>
      <c r="I47" s="2">
        <v>32</v>
      </c>
      <c r="J47" s="2">
        <v>31</v>
      </c>
      <c r="K47" s="2">
        <v>21</v>
      </c>
      <c r="L47" s="2">
        <v>132</v>
      </c>
      <c r="M47" s="2">
        <v>131</v>
      </c>
      <c r="N47" s="2">
        <v>321</v>
      </c>
      <c r="O47" s="2">
        <v>1321</v>
      </c>
      <c r="P47" s="2">
        <v>235.96153846153845</v>
      </c>
      <c r="Q47" s="2"/>
      <c r="R47" s="2"/>
    </row>
    <row r="48" spans="1:18">
      <c r="A48" s="2">
        <v>2</v>
      </c>
      <c r="B48" s="2">
        <v>1</v>
      </c>
      <c r="C48" s="2">
        <v>3</v>
      </c>
      <c r="D48" s="2">
        <v>2</v>
      </c>
      <c r="E48" s="2">
        <v>1</v>
      </c>
      <c r="F48" s="2">
        <v>13</v>
      </c>
      <c r="G48" s="2">
        <v>12</v>
      </c>
      <c r="H48" s="2">
        <v>11</v>
      </c>
      <c r="I48" s="2">
        <v>32</v>
      </c>
      <c r="J48" s="2">
        <v>31</v>
      </c>
      <c r="K48" s="2">
        <v>21</v>
      </c>
      <c r="L48" s="2">
        <v>132</v>
      </c>
      <c r="M48" s="2">
        <v>131</v>
      </c>
      <c r="N48" s="2">
        <v>321</v>
      </c>
      <c r="O48" s="2">
        <v>1321</v>
      </c>
      <c r="P48" s="2">
        <v>230.76923076923072</v>
      </c>
      <c r="Q48" s="2"/>
      <c r="R48" s="2"/>
    </row>
    <row r="49" spans="1:18">
      <c r="A49" s="2">
        <v>3</v>
      </c>
      <c r="B49" s="2">
        <v>1</v>
      </c>
      <c r="C49" s="2">
        <v>3</v>
      </c>
      <c r="D49" s="2">
        <v>2</v>
      </c>
      <c r="E49" s="2">
        <v>1</v>
      </c>
      <c r="F49" s="2">
        <v>13</v>
      </c>
      <c r="G49" s="2">
        <v>12</v>
      </c>
      <c r="H49" s="2">
        <v>11</v>
      </c>
      <c r="I49" s="2">
        <v>32</v>
      </c>
      <c r="J49" s="2">
        <v>31</v>
      </c>
      <c r="K49" s="2">
        <v>21</v>
      </c>
      <c r="L49" s="2">
        <v>132</v>
      </c>
      <c r="M49" s="2">
        <v>131</v>
      </c>
      <c r="N49" s="2">
        <v>321</v>
      </c>
      <c r="O49" s="2">
        <v>1321</v>
      </c>
      <c r="P49" s="2">
        <v>230.38461538461536</v>
      </c>
      <c r="Q49" s="2"/>
      <c r="R49" s="2"/>
    </row>
    <row r="50" spans="1:18">
      <c r="A50" s="2">
        <v>1</v>
      </c>
      <c r="B50" s="2">
        <v>1</v>
      </c>
      <c r="C50" s="2">
        <v>3</v>
      </c>
      <c r="D50" s="2">
        <v>2</v>
      </c>
      <c r="E50" s="2">
        <v>2</v>
      </c>
      <c r="F50" s="2">
        <v>13</v>
      </c>
      <c r="G50" s="2">
        <v>12</v>
      </c>
      <c r="H50" s="2">
        <v>12</v>
      </c>
      <c r="I50" s="2">
        <v>32</v>
      </c>
      <c r="J50" s="2">
        <v>32</v>
      </c>
      <c r="K50" s="2">
        <v>22</v>
      </c>
      <c r="L50" s="2">
        <v>132</v>
      </c>
      <c r="M50" s="2">
        <v>132</v>
      </c>
      <c r="N50" s="2">
        <v>322</v>
      </c>
      <c r="O50" s="2">
        <v>1322</v>
      </c>
      <c r="P50" s="2">
        <v>252.5</v>
      </c>
      <c r="Q50" s="2"/>
      <c r="R50" s="2"/>
    </row>
    <row r="51" spans="1:18">
      <c r="A51" s="2">
        <v>2</v>
      </c>
      <c r="B51" s="2">
        <v>1</v>
      </c>
      <c r="C51" s="2">
        <v>3</v>
      </c>
      <c r="D51" s="2">
        <v>2</v>
      </c>
      <c r="E51" s="2">
        <v>2</v>
      </c>
      <c r="F51" s="2">
        <v>13</v>
      </c>
      <c r="G51" s="2">
        <v>12</v>
      </c>
      <c r="H51" s="2">
        <v>12</v>
      </c>
      <c r="I51" s="2">
        <v>32</v>
      </c>
      <c r="J51" s="2">
        <v>32</v>
      </c>
      <c r="K51" s="2">
        <v>22</v>
      </c>
      <c r="L51" s="2">
        <v>132</v>
      </c>
      <c r="M51" s="2">
        <v>132</v>
      </c>
      <c r="N51" s="2">
        <v>322</v>
      </c>
      <c r="O51" s="2">
        <v>1322</v>
      </c>
      <c r="P51" s="2">
        <v>245.9615384615384</v>
      </c>
      <c r="Q51" s="2"/>
      <c r="R51" s="2"/>
    </row>
    <row r="52" spans="1:18">
      <c r="A52" s="2">
        <v>3</v>
      </c>
      <c r="B52" s="2">
        <v>1</v>
      </c>
      <c r="C52" s="2">
        <v>3</v>
      </c>
      <c r="D52" s="2">
        <v>2</v>
      </c>
      <c r="E52" s="2">
        <v>2</v>
      </c>
      <c r="F52" s="2">
        <v>13</v>
      </c>
      <c r="G52" s="2">
        <v>12</v>
      </c>
      <c r="H52" s="2">
        <v>12</v>
      </c>
      <c r="I52" s="2">
        <v>32</v>
      </c>
      <c r="J52" s="2">
        <v>32</v>
      </c>
      <c r="K52" s="2">
        <v>22</v>
      </c>
      <c r="L52" s="2">
        <v>132</v>
      </c>
      <c r="M52" s="2">
        <v>132</v>
      </c>
      <c r="N52" s="2">
        <v>322</v>
      </c>
      <c r="O52" s="2">
        <v>1322</v>
      </c>
      <c r="P52" s="2">
        <v>249.61538461538461</v>
      </c>
      <c r="Q52" s="2"/>
      <c r="R52" s="2"/>
    </row>
    <row r="53" spans="1:18">
      <c r="A53" s="2">
        <v>1</v>
      </c>
      <c r="B53" s="2">
        <v>1</v>
      </c>
      <c r="C53" s="2">
        <v>3</v>
      </c>
      <c r="D53" s="2">
        <v>2</v>
      </c>
      <c r="E53" s="2">
        <v>3</v>
      </c>
      <c r="F53" s="2">
        <v>13</v>
      </c>
      <c r="G53" s="2">
        <v>12</v>
      </c>
      <c r="H53" s="2">
        <v>13</v>
      </c>
      <c r="I53" s="2">
        <v>32</v>
      </c>
      <c r="J53" s="2">
        <v>33</v>
      </c>
      <c r="K53" s="2">
        <v>23</v>
      </c>
      <c r="L53" s="2">
        <v>132</v>
      </c>
      <c r="M53" s="2">
        <v>133</v>
      </c>
      <c r="N53" s="2">
        <v>323</v>
      </c>
      <c r="O53" s="2">
        <v>1323</v>
      </c>
      <c r="P53" s="2">
        <v>320.76923076923072</v>
      </c>
      <c r="Q53" s="2"/>
      <c r="R53" s="2"/>
    </row>
    <row r="54" spans="1:18">
      <c r="A54" s="2">
        <v>2</v>
      </c>
      <c r="B54" s="2">
        <v>1</v>
      </c>
      <c r="C54" s="2">
        <v>3</v>
      </c>
      <c r="D54" s="2">
        <v>2</v>
      </c>
      <c r="E54" s="2">
        <v>3</v>
      </c>
      <c r="F54" s="2">
        <v>13</v>
      </c>
      <c r="G54" s="2">
        <v>12</v>
      </c>
      <c r="H54" s="2">
        <v>13</v>
      </c>
      <c r="I54" s="2">
        <v>32</v>
      </c>
      <c r="J54" s="2">
        <v>33</v>
      </c>
      <c r="K54" s="2">
        <v>23</v>
      </c>
      <c r="L54" s="2">
        <v>132</v>
      </c>
      <c r="M54" s="2">
        <v>133</v>
      </c>
      <c r="N54" s="2">
        <v>323</v>
      </c>
      <c r="O54" s="2">
        <v>1323</v>
      </c>
      <c r="P54" s="2">
        <v>307.30769230769232</v>
      </c>
      <c r="Q54" s="2"/>
      <c r="R54" s="2"/>
    </row>
    <row r="55" spans="1:18">
      <c r="A55" s="2">
        <v>3</v>
      </c>
      <c r="B55" s="2">
        <v>1</v>
      </c>
      <c r="C55" s="2">
        <v>3</v>
      </c>
      <c r="D55" s="2">
        <v>2</v>
      </c>
      <c r="E55" s="2">
        <v>3</v>
      </c>
      <c r="F55" s="2">
        <v>13</v>
      </c>
      <c r="G55" s="2">
        <v>12</v>
      </c>
      <c r="H55" s="2">
        <v>13</v>
      </c>
      <c r="I55" s="2">
        <v>32</v>
      </c>
      <c r="J55" s="2">
        <v>33</v>
      </c>
      <c r="K55" s="2">
        <v>23</v>
      </c>
      <c r="L55" s="2">
        <v>132</v>
      </c>
      <c r="M55" s="2">
        <v>133</v>
      </c>
      <c r="N55" s="2">
        <v>323</v>
      </c>
      <c r="O55" s="2">
        <v>1323</v>
      </c>
      <c r="P55" s="2">
        <v>305</v>
      </c>
      <c r="Q55" s="2"/>
      <c r="R55" s="2"/>
    </row>
    <row r="56" spans="1:18">
      <c r="A56" s="2">
        <v>1</v>
      </c>
      <c r="B56" s="2">
        <v>2</v>
      </c>
      <c r="C56" s="2">
        <v>1</v>
      </c>
      <c r="D56" s="2">
        <v>1</v>
      </c>
      <c r="E56" s="2">
        <v>1</v>
      </c>
      <c r="F56" s="2">
        <v>21</v>
      </c>
      <c r="G56" s="2">
        <v>21</v>
      </c>
      <c r="H56" s="2">
        <v>21</v>
      </c>
      <c r="I56" s="2">
        <v>11</v>
      </c>
      <c r="J56" s="2">
        <v>11</v>
      </c>
      <c r="K56" s="2">
        <v>11</v>
      </c>
      <c r="L56" s="2">
        <v>211</v>
      </c>
      <c r="M56" s="2">
        <v>211</v>
      </c>
      <c r="N56" s="2">
        <v>111</v>
      </c>
      <c r="O56" s="2">
        <v>2111</v>
      </c>
      <c r="P56" s="2">
        <v>103.26923076923076</v>
      </c>
      <c r="Q56" s="2"/>
      <c r="R56" s="2"/>
    </row>
    <row r="57" spans="1:18">
      <c r="A57" s="2">
        <v>2</v>
      </c>
      <c r="B57" s="2">
        <v>2</v>
      </c>
      <c r="C57" s="2">
        <v>1</v>
      </c>
      <c r="D57" s="2">
        <v>1</v>
      </c>
      <c r="E57" s="2">
        <v>1</v>
      </c>
      <c r="F57" s="2">
        <v>21</v>
      </c>
      <c r="G57" s="2">
        <v>21</v>
      </c>
      <c r="H57" s="2">
        <v>21</v>
      </c>
      <c r="I57" s="2">
        <v>11</v>
      </c>
      <c r="J57" s="2">
        <v>11</v>
      </c>
      <c r="K57" s="2">
        <v>11</v>
      </c>
      <c r="L57" s="2">
        <v>211</v>
      </c>
      <c r="M57" s="2">
        <v>211</v>
      </c>
      <c r="N57" s="2">
        <v>111</v>
      </c>
      <c r="O57" s="2">
        <v>2111</v>
      </c>
      <c r="P57" s="2">
        <v>101.53846153846153</v>
      </c>
      <c r="Q57" s="2"/>
      <c r="R57" s="2"/>
    </row>
    <row r="58" spans="1:18">
      <c r="A58" s="2">
        <v>3</v>
      </c>
      <c r="B58" s="2">
        <v>2</v>
      </c>
      <c r="C58" s="2">
        <v>1</v>
      </c>
      <c r="D58" s="2">
        <v>1</v>
      </c>
      <c r="E58" s="2">
        <v>1</v>
      </c>
      <c r="F58" s="2">
        <v>21</v>
      </c>
      <c r="G58" s="2">
        <v>21</v>
      </c>
      <c r="H58" s="2">
        <v>21</v>
      </c>
      <c r="I58" s="2">
        <v>11</v>
      </c>
      <c r="J58" s="2">
        <v>11</v>
      </c>
      <c r="K58" s="2">
        <v>11</v>
      </c>
      <c r="L58" s="2">
        <v>211</v>
      </c>
      <c r="M58" s="2">
        <v>211</v>
      </c>
      <c r="N58" s="2">
        <v>111</v>
      </c>
      <c r="O58" s="2">
        <v>2111</v>
      </c>
      <c r="P58" s="2">
        <v>99.807692307692307</v>
      </c>
      <c r="Q58" s="2"/>
      <c r="R58" s="2"/>
    </row>
    <row r="59" spans="1:18">
      <c r="A59" s="2">
        <v>1</v>
      </c>
      <c r="B59" s="2">
        <v>2</v>
      </c>
      <c r="C59" s="2">
        <v>1</v>
      </c>
      <c r="D59" s="2">
        <v>1</v>
      </c>
      <c r="E59" s="2">
        <v>2</v>
      </c>
      <c r="F59" s="2">
        <v>21</v>
      </c>
      <c r="G59" s="2">
        <v>21</v>
      </c>
      <c r="H59" s="2">
        <v>22</v>
      </c>
      <c r="I59" s="2">
        <v>11</v>
      </c>
      <c r="J59" s="2">
        <v>12</v>
      </c>
      <c r="K59" s="2">
        <v>12</v>
      </c>
      <c r="L59" s="2">
        <v>211</v>
      </c>
      <c r="M59" s="2">
        <v>212</v>
      </c>
      <c r="N59" s="2">
        <v>112</v>
      </c>
      <c r="O59" s="2">
        <v>2112</v>
      </c>
      <c r="P59" s="2">
        <v>119.80769230769229</v>
      </c>
      <c r="Q59" s="2"/>
      <c r="R59" s="2"/>
    </row>
    <row r="60" spans="1:18">
      <c r="A60" s="2">
        <v>2</v>
      </c>
      <c r="B60" s="2">
        <v>2</v>
      </c>
      <c r="C60" s="2">
        <v>1</v>
      </c>
      <c r="D60" s="2">
        <v>1</v>
      </c>
      <c r="E60" s="2">
        <v>2</v>
      </c>
      <c r="F60" s="2">
        <v>21</v>
      </c>
      <c r="G60" s="2">
        <v>21</v>
      </c>
      <c r="H60" s="2">
        <v>22</v>
      </c>
      <c r="I60" s="2">
        <v>11</v>
      </c>
      <c r="J60" s="2">
        <v>12</v>
      </c>
      <c r="K60" s="2">
        <v>12</v>
      </c>
      <c r="L60" s="2">
        <v>211</v>
      </c>
      <c r="M60" s="2">
        <v>212</v>
      </c>
      <c r="N60" s="2">
        <v>112</v>
      </c>
      <c r="O60" s="2">
        <v>2112</v>
      </c>
      <c r="P60" s="2">
        <v>117.11538461538461</v>
      </c>
      <c r="Q60" s="2"/>
      <c r="R60" s="2"/>
    </row>
    <row r="61" spans="1:18">
      <c r="A61" s="2">
        <v>3</v>
      </c>
      <c r="B61" s="2">
        <v>2</v>
      </c>
      <c r="C61" s="2">
        <v>1</v>
      </c>
      <c r="D61" s="2">
        <v>1</v>
      </c>
      <c r="E61" s="2">
        <v>2</v>
      </c>
      <c r="F61" s="2">
        <v>21</v>
      </c>
      <c r="G61" s="2">
        <v>21</v>
      </c>
      <c r="H61" s="2">
        <v>22</v>
      </c>
      <c r="I61" s="2">
        <v>11</v>
      </c>
      <c r="J61" s="2">
        <v>12</v>
      </c>
      <c r="K61" s="2">
        <v>12</v>
      </c>
      <c r="L61" s="2">
        <v>211</v>
      </c>
      <c r="M61" s="2">
        <v>212</v>
      </c>
      <c r="N61" s="2">
        <v>112</v>
      </c>
      <c r="O61" s="2">
        <v>2112</v>
      </c>
      <c r="P61" s="2">
        <v>114.99999999999997</v>
      </c>
      <c r="Q61" s="2"/>
      <c r="R61" s="2"/>
    </row>
    <row r="62" spans="1:18">
      <c r="A62" s="2">
        <v>1</v>
      </c>
      <c r="B62" s="2">
        <v>2</v>
      </c>
      <c r="C62" s="2">
        <v>1</v>
      </c>
      <c r="D62" s="2">
        <v>1</v>
      </c>
      <c r="E62" s="2">
        <v>3</v>
      </c>
      <c r="F62" s="2">
        <v>21</v>
      </c>
      <c r="G62" s="2">
        <v>21</v>
      </c>
      <c r="H62" s="2">
        <v>23</v>
      </c>
      <c r="I62" s="2">
        <v>11</v>
      </c>
      <c r="J62" s="2">
        <v>13</v>
      </c>
      <c r="K62" s="2">
        <v>13</v>
      </c>
      <c r="L62" s="2">
        <v>211</v>
      </c>
      <c r="M62" s="2">
        <v>213</v>
      </c>
      <c r="N62" s="2">
        <v>113</v>
      </c>
      <c r="O62" s="2">
        <v>2113</v>
      </c>
      <c r="P62" s="2">
        <v>125.57692307692308</v>
      </c>
      <c r="Q62" s="2"/>
      <c r="R62" s="2"/>
    </row>
    <row r="63" spans="1:18">
      <c r="A63" s="2">
        <v>2</v>
      </c>
      <c r="B63" s="2">
        <v>2</v>
      </c>
      <c r="C63" s="2">
        <v>1</v>
      </c>
      <c r="D63" s="2">
        <v>1</v>
      </c>
      <c r="E63" s="2">
        <v>3</v>
      </c>
      <c r="F63" s="2">
        <v>21</v>
      </c>
      <c r="G63" s="2">
        <v>21</v>
      </c>
      <c r="H63" s="2">
        <v>23</v>
      </c>
      <c r="I63" s="2">
        <v>11</v>
      </c>
      <c r="J63" s="2">
        <v>13</v>
      </c>
      <c r="K63" s="2">
        <v>13</v>
      </c>
      <c r="L63" s="2">
        <v>211</v>
      </c>
      <c r="M63" s="2">
        <v>213</v>
      </c>
      <c r="N63" s="2">
        <v>113</v>
      </c>
      <c r="O63" s="2">
        <v>2113</v>
      </c>
      <c r="P63" s="2">
        <v>124.6153846153846</v>
      </c>
      <c r="Q63" s="2"/>
      <c r="R63" s="2"/>
    </row>
    <row r="64" spans="1:18">
      <c r="A64" s="2">
        <v>3</v>
      </c>
      <c r="B64" s="2">
        <v>2</v>
      </c>
      <c r="C64" s="2">
        <v>1</v>
      </c>
      <c r="D64" s="2">
        <v>1</v>
      </c>
      <c r="E64" s="2">
        <v>3</v>
      </c>
      <c r="F64" s="2">
        <v>21</v>
      </c>
      <c r="G64" s="2">
        <v>21</v>
      </c>
      <c r="H64" s="2">
        <v>23</v>
      </c>
      <c r="I64" s="2">
        <v>11</v>
      </c>
      <c r="J64" s="2">
        <v>13</v>
      </c>
      <c r="K64" s="2">
        <v>13</v>
      </c>
      <c r="L64" s="2">
        <v>211</v>
      </c>
      <c r="M64" s="2">
        <v>213</v>
      </c>
      <c r="N64" s="2">
        <v>113</v>
      </c>
      <c r="O64" s="2">
        <v>2113</v>
      </c>
      <c r="P64" s="2">
        <v>122.88461538461536</v>
      </c>
      <c r="Q64" s="2"/>
      <c r="R64" s="2"/>
    </row>
    <row r="65" spans="1:18">
      <c r="A65" s="2">
        <v>1</v>
      </c>
      <c r="B65" s="2">
        <v>2</v>
      </c>
      <c r="C65" s="2">
        <v>1</v>
      </c>
      <c r="D65" s="2">
        <v>2</v>
      </c>
      <c r="E65" s="2">
        <v>1</v>
      </c>
      <c r="F65" s="2">
        <v>21</v>
      </c>
      <c r="G65" s="2">
        <v>22</v>
      </c>
      <c r="H65" s="2">
        <v>21</v>
      </c>
      <c r="I65" s="2">
        <v>12</v>
      </c>
      <c r="J65" s="2">
        <v>11</v>
      </c>
      <c r="K65" s="2">
        <v>21</v>
      </c>
      <c r="L65" s="2">
        <v>212</v>
      </c>
      <c r="M65" s="2">
        <v>211</v>
      </c>
      <c r="N65" s="2">
        <v>121</v>
      </c>
      <c r="O65" s="2">
        <v>2121</v>
      </c>
      <c r="P65" s="2">
        <v>93.269230769230759</v>
      </c>
      <c r="Q65" s="2"/>
      <c r="R65" s="2"/>
    </row>
    <row r="66" spans="1:18">
      <c r="A66" s="2">
        <v>2</v>
      </c>
      <c r="B66" s="2">
        <v>2</v>
      </c>
      <c r="C66" s="2">
        <v>1</v>
      </c>
      <c r="D66" s="2">
        <v>2</v>
      </c>
      <c r="E66" s="2">
        <v>1</v>
      </c>
      <c r="F66" s="2">
        <v>21</v>
      </c>
      <c r="G66" s="2">
        <v>22</v>
      </c>
      <c r="H66" s="2">
        <v>21</v>
      </c>
      <c r="I66" s="2">
        <v>12</v>
      </c>
      <c r="J66" s="2">
        <v>11</v>
      </c>
      <c r="K66" s="2">
        <v>21</v>
      </c>
      <c r="L66" s="2">
        <v>212</v>
      </c>
      <c r="M66" s="2">
        <v>211</v>
      </c>
      <c r="N66" s="2">
        <v>121</v>
      </c>
      <c r="O66" s="2">
        <v>2121</v>
      </c>
      <c r="P66" s="2">
        <v>92.115384615384599</v>
      </c>
      <c r="Q66" s="2"/>
      <c r="R66" s="2"/>
    </row>
    <row r="67" spans="1:18">
      <c r="A67" s="2">
        <v>3</v>
      </c>
      <c r="B67" s="2">
        <v>2</v>
      </c>
      <c r="C67" s="2">
        <v>1</v>
      </c>
      <c r="D67" s="2">
        <v>2</v>
      </c>
      <c r="E67" s="2">
        <v>1</v>
      </c>
      <c r="F67" s="2">
        <v>21</v>
      </c>
      <c r="G67" s="2">
        <v>22</v>
      </c>
      <c r="H67" s="2">
        <v>21</v>
      </c>
      <c r="I67" s="2">
        <v>12</v>
      </c>
      <c r="J67" s="2">
        <v>11</v>
      </c>
      <c r="K67" s="2">
        <v>21</v>
      </c>
      <c r="L67" s="2">
        <v>212</v>
      </c>
      <c r="M67" s="2">
        <v>211</v>
      </c>
      <c r="N67" s="2">
        <v>121</v>
      </c>
      <c r="O67" s="2">
        <v>2121</v>
      </c>
      <c r="P67" s="2">
        <v>90.192307692307693</v>
      </c>
      <c r="Q67" s="2"/>
      <c r="R67" s="2"/>
    </row>
    <row r="68" spans="1:18">
      <c r="A68" s="2">
        <v>1</v>
      </c>
      <c r="B68" s="2">
        <v>2</v>
      </c>
      <c r="C68" s="2">
        <v>1</v>
      </c>
      <c r="D68" s="2">
        <v>2</v>
      </c>
      <c r="E68" s="2">
        <v>2</v>
      </c>
      <c r="F68" s="2">
        <v>21</v>
      </c>
      <c r="G68" s="2">
        <v>22</v>
      </c>
      <c r="H68" s="2">
        <v>22</v>
      </c>
      <c r="I68" s="2">
        <v>12</v>
      </c>
      <c r="J68" s="2">
        <v>12</v>
      </c>
      <c r="K68" s="2">
        <v>22</v>
      </c>
      <c r="L68" s="2">
        <v>212</v>
      </c>
      <c r="M68" s="2">
        <v>212</v>
      </c>
      <c r="N68" s="2">
        <v>122</v>
      </c>
      <c r="O68" s="2">
        <v>2122</v>
      </c>
      <c r="P68" s="2">
        <v>106.92307692307693</v>
      </c>
      <c r="Q68" s="2"/>
      <c r="R68" s="2"/>
    </row>
    <row r="69" spans="1:18">
      <c r="A69" s="2">
        <v>2</v>
      </c>
      <c r="B69" s="2">
        <v>2</v>
      </c>
      <c r="C69" s="2">
        <v>1</v>
      </c>
      <c r="D69" s="2">
        <v>2</v>
      </c>
      <c r="E69" s="2">
        <v>2</v>
      </c>
      <c r="F69" s="2">
        <v>21</v>
      </c>
      <c r="G69" s="2">
        <v>22</v>
      </c>
      <c r="H69" s="2">
        <v>22</v>
      </c>
      <c r="I69" s="2">
        <v>12</v>
      </c>
      <c r="J69" s="2">
        <v>12</v>
      </c>
      <c r="K69" s="2">
        <v>22</v>
      </c>
      <c r="L69" s="2">
        <v>212</v>
      </c>
      <c r="M69" s="2">
        <v>212</v>
      </c>
      <c r="N69" s="2">
        <v>122</v>
      </c>
      <c r="O69" s="2">
        <v>2122</v>
      </c>
      <c r="P69" s="2">
        <v>105.57692307692308</v>
      </c>
      <c r="Q69" s="2"/>
      <c r="R69" s="2"/>
    </row>
    <row r="70" spans="1:18">
      <c r="A70" s="2">
        <v>3</v>
      </c>
      <c r="B70" s="2">
        <v>2</v>
      </c>
      <c r="C70" s="2">
        <v>1</v>
      </c>
      <c r="D70" s="2">
        <v>2</v>
      </c>
      <c r="E70" s="2">
        <v>2</v>
      </c>
      <c r="F70" s="2">
        <v>21</v>
      </c>
      <c r="G70" s="2">
        <v>22</v>
      </c>
      <c r="H70" s="2">
        <v>22</v>
      </c>
      <c r="I70" s="2">
        <v>12</v>
      </c>
      <c r="J70" s="2">
        <v>12</v>
      </c>
      <c r="K70" s="2">
        <v>22</v>
      </c>
      <c r="L70" s="2">
        <v>212</v>
      </c>
      <c r="M70" s="2">
        <v>212</v>
      </c>
      <c r="N70" s="2">
        <v>122</v>
      </c>
      <c r="O70" s="2">
        <v>2122</v>
      </c>
      <c r="P70" s="2">
        <v>107.30769230769231</v>
      </c>
      <c r="Q70" s="2"/>
      <c r="R70" s="2"/>
    </row>
    <row r="71" spans="1:18">
      <c r="A71" s="2">
        <v>1</v>
      </c>
      <c r="B71" s="2">
        <v>2</v>
      </c>
      <c r="C71" s="2">
        <v>1</v>
      </c>
      <c r="D71" s="2">
        <v>2</v>
      </c>
      <c r="E71" s="2">
        <v>3</v>
      </c>
      <c r="F71" s="2">
        <v>21</v>
      </c>
      <c r="G71" s="2">
        <v>22</v>
      </c>
      <c r="H71" s="2">
        <v>23</v>
      </c>
      <c r="I71" s="2">
        <v>12</v>
      </c>
      <c r="J71" s="2">
        <v>13</v>
      </c>
      <c r="K71" s="2">
        <v>23</v>
      </c>
      <c r="L71" s="2">
        <v>212</v>
      </c>
      <c r="M71" s="2">
        <v>213</v>
      </c>
      <c r="N71" s="2">
        <v>123</v>
      </c>
      <c r="O71" s="2">
        <v>2123</v>
      </c>
      <c r="P71" s="2">
        <v>152.5</v>
      </c>
      <c r="Q71" s="2"/>
      <c r="R71" s="2"/>
    </row>
    <row r="72" spans="1:18">
      <c r="A72" s="2">
        <v>2</v>
      </c>
      <c r="B72" s="2">
        <v>2</v>
      </c>
      <c r="C72" s="2">
        <v>1</v>
      </c>
      <c r="D72" s="2">
        <v>2</v>
      </c>
      <c r="E72" s="2">
        <v>3</v>
      </c>
      <c r="F72" s="2">
        <v>21</v>
      </c>
      <c r="G72" s="2">
        <v>22</v>
      </c>
      <c r="H72" s="2">
        <v>23</v>
      </c>
      <c r="I72" s="2">
        <v>12</v>
      </c>
      <c r="J72" s="2">
        <v>13</v>
      </c>
      <c r="K72" s="2">
        <v>23</v>
      </c>
      <c r="L72" s="2">
        <v>212</v>
      </c>
      <c r="M72" s="2">
        <v>213</v>
      </c>
      <c r="N72" s="2">
        <v>123</v>
      </c>
      <c r="O72" s="2">
        <v>2123</v>
      </c>
      <c r="P72" s="2">
        <v>144.61538461538458</v>
      </c>
      <c r="Q72" s="2"/>
      <c r="R72" s="2"/>
    </row>
    <row r="73" spans="1:18">
      <c r="A73" s="2">
        <v>3</v>
      </c>
      <c r="B73" s="2">
        <v>2</v>
      </c>
      <c r="C73" s="2">
        <v>1</v>
      </c>
      <c r="D73" s="2">
        <v>2</v>
      </c>
      <c r="E73" s="2">
        <v>3</v>
      </c>
      <c r="F73" s="2">
        <v>21</v>
      </c>
      <c r="G73" s="2">
        <v>22</v>
      </c>
      <c r="H73" s="2">
        <v>23</v>
      </c>
      <c r="I73" s="2">
        <v>12</v>
      </c>
      <c r="J73" s="2">
        <v>13</v>
      </c>
      <c r="K73" s="2">
        <v>23</v>
      </c>
      <c r="L73" s="2">
        <v>212</v>
      </c>
      <c r="M73" s="2">
        <v>213</v>
      </c>
      <c r="N73" s="2">
        <v>123</v>
      </c>
      <c r="O73" s="2">
        <v>2123</v>
      </c>
      <c r="P73" s="2">
        <v>149.80769230769229</v>
      </c>
      <c r="Q73" s="2"/>
      <c r="R73" s="2"/>
    </row>
    <row r="74" spans="1:18">
      <c r="A74" s="2">
        <v>1</v>
      </c>
      <c r="B74" s="2">
        <v>2</v>
      </c>
      <c r="C74" s="2">
        <v>2</v>
      </c>
      <c r="D74" s="2">
        <v>1</v>
      </c>
      <c r="E74" s="2">
        <v>1</v>
      </c>
      <c r="F74" s="2">
        <v>22</v>
      </c>
      <c r="G74" s="2">
        <v>21</v>
      </c>
      <c r="H74" s="2">
        <v>21</v>
      </c>
      <c r="I74" s="2">
        <v>21</v>
      </c>
      <c r="J74" s="2">
        <v>21</v>
      </c>
      <c r="K74" s="2">
        <v>11</v>
      </c>
      <c r="L74" s="2">
        <v>221</v>
      </c>
      <c r="M74" s="2">
        <v>221</v>
      </c>
      <c r="N74" s="2">
        <v>211</v>
      </c>
      <c r="O74" s="2">
        <v>2211</v>
      </c>
      <c r="P74" s="2">
        <v>106.92307692307693</v>
      </c>
      <c r="Q74" s="2"/>
      <c r="R74" s="2"/>
    </row>
    <row r="75" spans="1:18">
      <c r="A75" s="2">
        <v>2</v>
      </c>
      <c r="B75" s="2">
        <v>2</v>
      </c>
      <c r="C75" s="2">
        <v>2</v>
      </c>
      <c r="D75" s="2">
        <v>1</v>
      </c>
      <c r="E75" s="2">
        <v>1</v>
      </c>
      <c r="F75" s="2">
        <v>22</v>
      </c>
      <c r="G75" s="2">
        <v>21</v>
      </c>
      <c r="H75" s="2">
        <v>21</v>
      </c>
      <c r="I75" s="2">
        <v>21</v>
      </c>
      <c r="J75" s="2">
        <v>21</v>
      </c>
      <c r="K75" s="2">
        <v>11</v>
      </c>
      <c r="L75" s="2">
        <v>221</v>
      </c>
      <c r="M75" s="2">
        <v>221</v>
      </c>
      <c r="N75" s="2">
        <v>211</v>
      </c>
      <c r="O75" s="2">
        <v>2211</v>
      </c>
      <c r="P75" s="2">
        <v>105.00000000000001</v>
      </c>
      <c r="Q75" s="2"/>
      <c r="R75" s="2"/>
    </row>
    <row r="76" spans="1:18">
      <c r="A76" s="2">
        <v>3</v>
      </c>
      <c r="B76" s="2">
        <v>2</v>
      </c>
      <c r="C76" s="2">
        <v>2</v>
      </c>
      <c r="D76" s="2">
        <v>1</v>
      </c>
      <c r="E76" s="2">
        <v>1</v>
      </c>
      <c r="F76" s="2">
        <v>22</v>
      </c>
      <c r="G76" s="2">
        <v>21</v>
      </c>
      <c r="H76" s="2">
        <v>21</v>
      </c>
      <c r="I76" s="2">
        <v>21</v>
      </c>
      <c r="J76" s="2">
        <v>21</v>
      </c>
      <c r="K76" s="2">
        <v>11</v>
      </c>
      <c r="L76" s="2">
        <v>221</v>
      </c>
      <c r="M76" s="2">
        <v>221</v>
      </c>
      <c r="N76" s="2">
        <v>211</v>
      </c>
      <c r="O76" s="2">
        <v>2211</v>
      </c>
      <c r="P76" s="2">
        <v>103.65384615384616</v>
      </c>
      <c r="Q76" s="2"/>
      <c r="R76" s="2"/>
    </row>
    <row r="77" spans="1:18">
      <c r="A77" s="2">
        <v>1</v>
      </c>
      <c r="B77" s="2">
        <v>2</v>
      </c>
      <c r="C77" s="2">
        <v>2</v>
      </c>
      <c r="D77" s="2">
        <v>1</v>
      </c>
      <c r="E77" s="2">
        <v>2</v>
      </c>
      <c r="F77" s="2">
        <v>22</v>
      </c>
      <c r="G77" s="2">
        <v>21</v>
      </c>
      <c r="H77" s="2">
        <v>22</v>
      </c>
      <c r="I77" s="2">
        <v>21</v>
      </c>
      <c r="J77" s="2">
        <v>22</v>
      </c>
      <c r="K77" s="2">
        <v>12</v>
      </c>
      <c r="L77" s="2">
        <v>221</v>
      </c>
      <c r="M77" s="2">
        <v>222</v>
      </c>
      <c r="N77" s="2">
        <v>212</v>
      </c>
      <c r="O77" s="2">
        <v>2212</v>
      </c>
      <c r="P77" s="2">
        <v>189.61538461538458</v>
      </c>
      <c r="Q77" s="2"/>
      <c r="R77" s="2"/>
    </row>
    <row r="78" spans="1:18">
      <c r="A78" s="2">
        <v>2</v>
      </c>
      <c r="B78" s="2">
        <v>2</v>
      </c>
      <c r="C78" s="2">
        <v>2</v>
      </c>
      <c r="D78" s="2">
        <v>1</v>
      </c>
      <c r="E78" s="2">
        <v>2</v>
      </c>
      <c r="F78" s="2">
        <v>22</v>
      </c>
      <c r="G78" s="2">
        <v>21</v>
      </c>
      <c r="H78" s="2">
        <v>22</v>
      </c>
      <c r="I78" s="2">
        <v>21</v>
      </c>
      <c r="J78" s="2">
        <v>22</v>
      </c>
      <c r="K78" s="2">
        <v>12</v>
      </c>
      <c r="L78" s="2">
        <v>221</v>
      </c>
      <c r="M78" s="2">
        <v>222</v>
      </c>
      <c r="N78" s="2">
        <v>212</v>
      </c>
      <c r="O78" s="2">
        <v>2212</v>
      </c>
      <c r="P78" s="2">
        <v>187.49999999999994</v>
      </c>
      <c r="Q78" s="2"/>
      <c r="R78" s="2"/>
    </row>
    <row r="79" spans="1:18">
      <c r="A79" s="2">
        <v>3</v>
      </c>
      <c r="B79" s="2">
        <v>2</v>
      </c>
      <c r="C79" s="2">
        <v>2</v>
      </c>
      <c r="D79" s="2">
        <v>1</v>
      </c>
      <c r="E79" s="2">
        <v>2</v>
      </c>
      <c r="F79" s="2">
        <v>22</v>
      </c>
      <c r="G79" s="2">
        <v>21</v>
      </c>
      <c r="H79" s="2">
        <v>22</v>
      </c>
      <c r="I79" s="2">
        <v>21</v>
      </c>
      <c r="J79" s="2">
        <v>22</v>
      </c>
      <c r="K79" s="2">
        <v>12</v>
      </c>
      <c r="L79" s="2">
        <v>221</v>
      </c>
      <c r="M79" s="2">
        <v>222</v>
      </c>
      <c r="N79" s="2">
        <v>212</v>
      </c>
      <c r="O79" s="2">
        <v>2212</v>
      </c>
      <c r="P79" s="2">
        <v>185.38461538461539</v>
      </c>
      <c r="Q79" s="2"/>
      <c r="R79" s="2"/>
    </row>
    <row r="80" spans="1:18">
      <c r="A80" s="2">
        <v>1</v>
      </c>
      <c r="B80" s="2">
        <v>2</v>
      </c>
      <c r="C80" s="2">
        <v>2</v>
      </c>
      <c r="D80" s="2">
        <v>1</v>
      </c>
      <c r="E80" s="2">
        <v>3</v>
      </c>
      <c r="F80" s="2">
        <v>22</v>
      </c>
      <c r="G80" s="2">
        <v>21</v>
      </c>
      <c r="H80" s="2">
        <v>23</v>
      </c>
      <c r="I80" s="2">
        <v>21</v>
      </c>
      <c r="J80" s="2">
        <v>23</v>
      </c>
      <c r="K80" s="2">
        <v>13</v>
      </c>
      <c r="L80" s="2">
        <v>221</v>
      </c>
      <c r="M80" s="2">
        <v>223</v>
      </c>
      <c r="N80" s="2">
        <v>213</v>
      </c>
      <c r="O80" s="2">
        <v>2213</v>
      </c>
      <c r="P80" s="2">
        <v>97.115384615384613</v>
      </c>
      <c r="Q80" s="2"/>
      <c r="R80" s="2"/>
    </row>
    <row r="81" spans="1:18">
      <c r="A81" s="2">
        <v>2</v>
      </c>
      <c r="B81" s="2">
        <v>2</v>
      </c>
      <c r="C81" s="2">
        <v>2</v>
      </c>
      <c r="D81" s="2">
        <v>1</v>
      </c>
      <c r="E81" s="2">
        <v>3</v>
      </c>
      <c r="F81" s="2">
        <v>22</v>
      </c>
      <c r="G81" s="2">
        <v>21</v>
      </c>
      <c r="H81" s="2">
        <v>23</v>
      </c>
      <c r="I81" s="2">
        <v>21</v>
      </c>
      <c r="J81" s="2">
        <v>23</v>
      </c>
      <c r="K81" s="2">
        <v>13</v>
      </c>
      <c r="L81" s="2">
        <v>221</v>
      </c>
      <c r="M81" s="2">
        <v>223</v>
      </c>
      <c r="N81" s="2">
        <v>213</v>
      </c>
      <c r="O81" s="2">
        <v>2213</v>
      </c>
      <c r="P81" s="2">
        <v>95.57692307692308</v>
      </c>
      <c r="Q81" s="2"/>
      <c r="R81" s="2"/>
    </row>
    <row r="82" spans="1:18">
      <c r="A82" s="2">
        <v>3</v>
      </c>
      <c r="B82" s="2">
        <v>2</v>
      </c>
      <c r="C82" s="2">
        <v>2</v>
      </c>
      <c r="D82" s="2">
        <v>1</v>
      </c>
      <c r="E82" s="2">
        <v>3</v>
      </c>
      <c r="F82" s="2">
        <v>22</v>
      </c>
      <c r="G82" s="2">
        <v>21</v>
      </c>
      <c r="H82" s="2">
        <v>23</v>
      </c>
      <c r="I82" s="2">
        <v>21</v>
      </c>
      <c r="J82" s="2">
        <v>23</v>
      </c>
      <c r="K82" s="2">
        <v>13</v>
      </c>
      <c r="L82" s="2">
        <v>221</v>
      </c>
      <c r="M82" s="2">
        <v>223</v>
      </c>
      <c r="N82" s="2">
        <v>213</v>
      </c>
      <c r="O82" s="2">
        <v>2213</v>
      </c>
      <c r="P82" s="2">
        <v>93.269230769230759</v>
      </c>
      <c r="Q82" s="2"/>
      <c r="R82" s="2"/>
    </row>
    <row r="83" spans="1:18">
      <c r="A83" s="2">
        <v>1</v>
      </c>
      <c r="B83" s="2">
        <v>2</v>
      </c>
      <c r="C83" s="2">
        <v>2</v>
      </c>
      <c r="D83" s="2">
        <v>2</v>
      </c>
      <c r="E83" s="2">
        <v>1</v>
      </c>
      <c r="F83" s="2">
        <v>22</v>
      </c>
      <c r="G83" s="2">
        <v>22</v>
      </c>
      <c r="H83" s="2">
        <v>21</v>
      </c>
      <c r="I83" s="2">
        <v>22</v>
      </c>
      <c r="J83" s="2">
        <v>21</v>
      </c>
      <c r="K83" s="2">
        <v>21</v>
      </c>
      <c r="L83" s="2">
        <v>222</v>
      </c>
      <c r="M83" s="2">
        <v>221</v>
      </c>
      <c r="N83" s="2">
        <v>221</v>
      </c>
      <c r="O83" s="2">
        <v>2221</v>
      </c>
      <c r="P83" s="2">
        <v>90.384615384615373</v>
      </c>
      <c r="Q83" s="2"/>
      <c r="R83" s="2"/>
    </row>
    <row r="84" spans="1:18">
      <c r="A84" s="2">
        <v>2</v>
      </c>
      <c r="B84" s="2">
        <v>2</v>
      </c>
      <c r="C84" s="2">
        <v>2</v>
      </c>
      <c r="D84" s="2">
        <v>2</v>
      </c>
      <c r="E84" s="2">
        <v>1</v>
      </c>
      <c r="F84" s="2">
        <v>22</v>
      </c>
      <c r="G84" s="2">
        <v>22</v>
      </c>
      <c r="H84" s="2">
        <v>21</v>
      </c>
      <c r="I84" s="2">
        <v>22</v>
      </c>
      <c r="J84" s="2">
        <v>21</v>
      </c>
      <c r="K84" s="2">
        <v>21</v>
      </c>
      <c r="L84" s="2">
        <v>222</v>
      </c>
      <c r="M84" s="2">
        <v>221</v>
      </c>
      <c r="N84" s="2">
        <v>221</v>
      </c>
      <c r="O84" s="2">
        <v>2221</v>
      </c>
      <c r="P84" s="2">
        <v>86.923076923076934</v>
      </c>
      <c r="Q84" s="2"/>
      <c r="R84" s="2"/>
    </row>
    <row r="85" spans="1:18">
      <c r="A85" s="2">
        <v>3</v>
      </c>
      <c r="B85" s="2">
        <v>2</v>
      </c>
      <c r="C85" s="2">
        <v>2</v>
      </c>
      <c r="D85" s="2">
        <v>2</v>
      </c>
      <c r="E85" s="2">
        <v>1</v>
      </c>
      <c r="F85" s="2">
        <v>22</v>
      </c>
      <c r="G85" s="2">
        <v>22</v>
      </c>
      <c r="H85" s="2">
        <v>21</v>
      </c>
      <c r="I85" s="2">
        <v>22</v>
      </c>
      <c r="J85" s="2">
        <v>21</v>
      </c>
      <c r="K85" s="2">
        <v>21</v>
      </c>
      <c r="L85" s="2">
        <v>222</v>
      </c>
      <c r="M85" s="2">
        <v>221</v>
      </c>
      <c r="N85" s="2">
        <v>221</v>
      </c>
      <c r="O85" s="2">
        <v>2221</v>
      </c>
      <c r="P85" s="2">
        <v>86.153846153846146</v>
      </c>
      <c r="Q85" s="2"/>
      <c r="R85" s="2"/>
    </row>
    <row r="86" spans="1:18">
      <c r="A86" s="2">
        <v>1</v>
      </c>
      <c r="B86" s="2">
        <v>2</v>
      </c>
      <c r="C86" s="2">
        <v>2</v>
      </c>
      <c r="D86" s="2">
        <v>2</v>
      </c>
      <c r="E86" s="2">
        <v>2</v>
      </c>
      <c r="F86" s="2">
        <v>22</v>
      </c>
      <c r="G86" s="2">
        <v>22</v>
      </c>
      <c r="H86" s="2">
        <v>22</v>
      </c>
      <c r="I86" s="2">
        <v>22</v>
      </c>
      <c r="J86" s="2">
        <v>22</v>
      </c>
      <c r="K86" s="2">
        <v>22</v>
      </c>
      <c r="L86" s="2">
        <v>222</v>
      </c>
      <c r="M86" s="2">
        <v>222</v>
      </c>
      <c r="N86" s="2">
        <v>222</v>
      </c>
      <c r="O86" s="2">
        <v>2222</v>
      </c>
      <c r="P86" s="2">
        <v>162.5</v>
      </c>
      <c r="Q86" s="2"/>
      <c r="R86" s="2"/>
    </row>
    <row r="87" spans="1:18">
      <c r="A87" s="2">
        <v>2</v>
      </c>
      <c r="B87" s="2">
        <v>2</v>
      </c>
      <c r="C87" s="2">
        <v>2</v>
      </c>
      <c r="D87" s="2">
        <v>2</v>
      </c>
      <c r="E87" s="2">
        <v>2</v>
      </c>
      <c r="F87" s="2">
        <v>22</v>
      </c>
      <c r="G87" s="2">
        <v>22</v>
      </c>
      <c r="H87" s="2">
        <v>22</v>
      </c>
      <c r="I87" s="2">
        <v>22</v>
      </c>
      <c r="J87" s="2">
        <v>22</v>
      </c>
      <c r="K87" s="2">
        <v>22</v>
      </c>
      <c r="L87" s="2">
        <v>222</v>
      </c>
      <c r="M87" s="2">
        <v>222</v>
      </c>
      <c r="N87" s="2">
        <v>222</v>
      </c>
      <c r="O87" s="2">
        <v>2222</v>
      </c>
      <c r="P87" s="2">
        <v>183.26923076923075</v>
      </c>
      <c r="Q87" s="2"/>
      <c r="R87" s="2"/>
    </row>
    <row r="88" spans="1:18">
      <c r="A88" s="2">
        <v>3</v>
      </c>
      <c r="B88" s="2">
        <v>2</v>
      </c>
      <c r="C88" s="2">
        <v>2</v>
      </c>
      <c r="D88" s="2">
        <v>2</v>
      </c>
      <c r="E88" s="2">
        <v>2</v>
      </c>
      <c r="F88" s="2">
        <v>22</v>
      </c>
      <c r="G88" s="2">
        <v>22</v>
      </c>
      <c r="H88" s="2">
        <v>22</v>
      </c>
      <c r="I88" s="2">
        <v>22</v>
      </c>
      <c r="J88" s="2">
        <v>22</v>
      </c>
      <c r="K88" s="2">
        <v>22</v>
      </c>
      <c r="L88" s="2">
        <v>222</v>
      </c>
      <c r="M88" s="2">
        <v>222</v>
      </c>
      <c r="N88" s="2">
        <v>222</v>
      </c>
      <c r="O88" s="2">
        <v>2222</v>
      </c>
      <c r="P88" s="2">
        <v>174.03846153846155</v>
      </c>
      <c r="Q88" s="2"/>
      <c r="R88" s="2"/>
    </row>
    <row r="89" spans="1:18">
      <c r="A89" s="2">
        <v>1</v>
      </c>
      <c r="B89" s="2">
        <v>2</v>
      </c>
      <c r="C89" s="2">
        <v>2</v>
      </c>
      <c r="D89" s="2">
        <v>2</v>
      </c>
      <c r="E89" s="2">
        <v>3</v>
      </c>
      <c r="F89" s="2">
        <v>22</v>
      </c>
      <c r="G89" s="2">
        <v>22</v>
      </c>
      <c r="H89" s="2">
        <v>23</v>
      </c>
      <c r="I89" s="2">
        <v>22</v>
      </c>
      <c r="J89" s="2">
        <v>23</v>
      </c>
      <c r="K89" s="2">
        <v>23</v>
      </c>
      <c r="L89" s="2">
        <v>222</v>
      </c>
      <c r="M89" s="2">
        <v>223</v>
      </c>
      <c r="N89" s="2">
        <v>223</v>
      </c>
      <c r="O89" s="2">
        <v>2223</v>
      </c>
      <c r="P89" s="2">
        <v>188.65384615384613</v>
      </c>
      <c r="Q89" s="2"/>
      <c r="R89" s="2"/>
    </row>
    <row r="90" spans="1:18">
      <c r="A90" s="2">
        <v>2</v>
      </c>
      <c r="B90" s="2">
        <v>2</v>
      </c>
      <c r="C90" s="2">
        <v>2</v>
      </c>
      <c r="D90" s="2">
        <v>2</v>
      </c>
      <c r="E90" s="2">
        <v>3</v>
      </c>
      <c r="F90" s="2">
        <v>22</v>
      </c>
      <c r="G90" s="2">
        <v>22</v>
      </c>
      <c r="H90" s="2">
        <v>23</v>
      </c>
      <c r="I90" s="2">
        <v>22</v>
      </c>
      <c r="J90" s="2">
        <v>23</v>
      </c>
      <c r="K90" s="2">
        <v>23</v>
      </c>
      <c r="L90" s="2">
        <v>222</v>
      </c>
      <c r="M90" s="2">
        <v>223</v>
      </c>
      <c r="N90" s="2">
        <v>223</v>
      </c>
      <c r="O90" s="2">
        <v>2223</v>
      </c>
      <c r="P90" s="2">
        <v>188.07692307692307</v>
      </c>
      <c r="Q90" s="2"/>
      <c r="R90" s="2"/>
    </row>
    <row r="91" spans="1:18">
      <c r="A91" s="2">
        <v>3</v>
      </c>
      <c r="B91" s="2">
        <v>2</v>
      </c>
      <c r="C91" s="2">
        <v>2</v>
      </c>
      <c r="D91" s="2">
        <v>2</v>
      </c>
      <c r="E91" s="2">
        <v>3</v>
      </c>
      <c r="F91" s="2">
        <v>22</v>
      </c>
      <c r="G91" s="2">
        <v>22</v>
      </c>
      <c r="H91" s="2">
        <v>23</v>
      </c>
      <c r="I91" s="2">
        <v>22</v>
      </c>
      <c r="J91" s="2">
        <v>23</v>
      </c>
      <c r="K91" s="2">
        <v>23</v>
      </c>
      <c r="L91" s="2">
        <v>222</v>
      </c>
      <c r="M91" s="2">
        <v>223</v>
      </c>
      <c r="N91" s="2">
        <v>223</v>
      </c>
      <c r="O91" s="2">
        <v>2223</v>
      </c>
      <c r="P91" s="2">
        <v>185</v>
      </c>
      <c r="Q91" s="2"/>
      <c r="R91" s="2"/>
    </row>
    <row r="92" spans="1:18">
      <c r="A92" s="2">
        <v>1</v>
      </c>
      <c r="B92" s="2">
        <v>2</v>
      </c>
      <c r="C92" s="2">
        <v>3</v>
      </c>
      <c r="D92" s="2">
        <v>1</v>
      </c>
      <c r="E92" s="2">
        <v>1</v>
      </c>
      <c r="F92" s="2">
        <v>23</v>
      </c>
      <c r="G92" s="2">
        <v>21</v>
      </c>
      <c r="H92" s="2">
        <v>21</v>
      </c>
      <c r="I92" s="2">
        <v>31</v>
      </c>
      <c r="J92" s="2">
        <v>31</v>
      </c>
      <c r="K92" s="2">
        <v>11</v>
      </c>
      <c r="L92" s="2">
        <v>231</v>
      </c>
      <c r="M92" s="2">
        <v>231</v>
      </c>
      <c r="N92" s="2">
        <v>311</v>
      </c>
      <c r="O92" s="2">
        <v>2311</v>
      </c>
      <c r="P92" s="2">
        <v>90.192307692307693</v>
      </c>
      <c r="Q92" s="2"/>
      <c r="R92" s="2"/>
    </row>
    <row r="93" spans="1:18">
      <c r="A93" s="2">
        <v>2</v>
      </c>
      <c r="B93" s="2">
        <v>2</v>
      </c>
      <c r="C93" s="2">
        <v>3</v>
      </c>
      <c r="D93" s="2">
        <v>1</v>
      </c>
      <c r="E93" s="2">
        <v>1</v>
      </c>
      <c r="F93" s="2">
        <v>23</v>
      </c>
      <c r="G93" s="2">
        <v>21</v>
      </c>
      <c r="H93" s="2">
        <v>21</v>
      </c>
      <c r="I93" s="2">
        <v>31</v>
      </c>
      <c r="J93" s="2">
        <v>31</v>
      </c>
      <c r="K93" s="2">
        <v>11</v>
      </c>
      <c r="L93" s="2">
        <v>231</v>
      </c>
      <c r="M93" s="2">
        <v>231</v>
      </c>
      <c r="N93" s="2">
        <v>311</v>
      </c>
      <c r="O93" s="2">
        <v>2311</v>
      </c>
      <c r="P93" s="2">
        <v>83.65384615384616</v>
      </c>
      <c r="Q93" s="2"/>
      <c r="R93" s="2"/>
    </row>
    <row r="94" spans="1:18">
      <c r="A94" s="2">
        <v>3</v>
      </c>
      <c r="B94" s="2">
        <v>2</v>
      </c>
      <c r="C94" s="2">
        <v>3</v>
      </c>
      <c r="D94" s="2">
        <v>1</v>
      </c>
      <c r="E94" s="2">
        <v>1</v>
      </c>
      <c r="F94" s="2">
        <v>23</v>
      </c>
      <c r="G94" s="2">
        <v>21</v>
      </c>
      <c r="H94" s="2">
        <v>21</v>
      </c>
      <c r="I94" s="2">
        <v>31</v>
      </c>
      <c r="J94" s="2">
        <v>31</v>
      </c>
      <c r="K94" s="2">
        <v>11</v>
      </c>
      <c r="L94" s="2">
        <v>231</v>
      </c>
      <c r="M94" s="2">
        <v>231</v>
      </c>
      <c r="N94" s="2">
        <v>311</v>
      </c>
      <c r="O94" s="2">
        <v>2311</v>
      </c>
      <c r="P94" s="2">
        <v>86.153846153846146</v>
      </c>
      <c r="Q94" s="2"/>
      <c r="R94" s="2"/>
    </row>
    <row r="95" spans="1:18">
      <c r="A95" s="2">
        <v>1</v>
      </c>
      <c r="B95" s="2">
        <v>2</v>
      </c>
      <c r="C95" s="2">
        <v>3</v>
      </c>
      <c r="D95" s="2">
        <v>1</v>
      </c>
      <c r="E95" s="2">
        <v>2</v>
      </c>
      <c r="F95" s="2">
        <v>23</v>
      </c>
      <c r="G95" s="2">
        <v>21</v>
      </c>
      <c r="H95" s="2">
        <v>22</v>
      </c>
      <c r="I95" s="2">
        <v>31</v>
      </c>
      <c r="J95" s="2">
        <v>32</v>
      </c>
      <c r="K95" s="2">
        <v>12</v>
      </c>
      <c r="L95" s="2">
        <v>231</v>
      </c>
      <c r="M95" s="2">
        <v>232</v>
      </c>
      <c r="N95" s="2">
        <v>312</v>
      </c>
      <c r="O95" s="2">
        <v>2312</v>
      </c>
      <c r="P95" s="2">
        <v>148.07692307692307</v>
      </c>
      <c r="Q95" s="2"/>
      <c r="R95" s="2"/>
    </row>
    <row r="96" spans="1:18">
      <c r="A96" s="2">
        <v>2</v>
      </c>
      <c r="B96" s="2">
        <v>2</v>
      </c>
      <c r="C96" s="2">
        <v>3</v>
      </c>
      <c r="D96" s="2">
        <v>1</v>
      </c>
      <c r="E96" s="2">
        <v>2</v>
      </c>
      <c r="F96" s="2">
        <v>23</v>
      </c>
      <c r="G96" s="2">
        <v>21</v>
      </c>
      <c r="H96" s="2">
        <v>22</v>
      </c>
      <c r="I96" s="2">
        <v>31</v>
      </c>
      <c r="J96" s="2">
        <v>32</v>
      </c>
      <c r="K96" s="2">
        <v>12</v>
      </c>
      <c r="L96" s="2">
        <v>231</v>
      </c>
      <c r="M96" s="2">
        <v>232</v>
      </c>
      <c r="N96" s="2">
        <v>312</v>
      </c>
      <c r="O96" s="2">
        <v>2312</v>
      </c>
      <c r="P96" s="2">
        <v>133.46153846153842</v>
      </c>
      <c r="Q96" s="2"/>
      <c r="R96" s="2"/>
    </row>
    <row r="97" spans="1:18">
      <c r="A97" s="2">
        <v>3</v>
      </c>
      <c r="B97" s="2">
        <v>2</v>
      </c>
      <c r="C97" s="2">
        <v>3</v>
      </c>
      <c r="D97" s="2">
        <v>1</v>
      </c>
      <c r="E97" s="2">
        <v>2</v>
      </c>
      <c r="F97" s="2">
        <v>23</v>
      </c>
      <c r="G97" s="2">
        <v>21</v>
      </c>
      <c r="H97" s="2">
        <v>22</v>
      </c>
      <c r="I97" s="2">
        <v>31</v>
      </c>
      <c r="J97" s="2">
        <v>32</v>
      </c>
      <c r="K97" s="2">
        <v>12</v>
      </c>
      <c r="L97" s="2">
        <v>231</v>
      </c>
      <c r="M97" s="2">
        <v>232</v>
      </c>
      <c r="N97" s="2">
        <v>312</v>
      </c>
      <c r="O97" s="2">
        <v>2312</v>
      </c>
      <c r="P97" s="2">
        <v>131.92307692307693</v>
      </c>
      <c r="Q97" s="2"/>
      <c r="R97" s="2"/>
    </row>
    <row r="98" spans="1:18">
      <c r="A98" s="2">
        <v>1</v>
      </c>
      <c r="B98" s="2">
        <v>2</v>
      </c>
      <c r="C98" s="2">
        <v>3</v>
      </c>
      <c r="D98" s="2">
        <v>1</v>
      </c>
      <c r="E98" s="2">
        <v>3</v>
      </c>
      <c r="F98" s="2">
        <v>23</v>
      </c>
      <c r="G98" s="2">
        <v>21</v>
      </c>
      <c r="H98" s="2">
        <v>23</v>
      </c>
      <c r="I98" s="2">
        <v>31</v>
      </c>
      <c r="J98" s="2">
        <v>33</v>
      </c>
      <c r="K98" s="2">
        <v>13</v>
      </c>
      <c r="L98" s="2">
        <v>231</v>
      </c>
      <c r="M98" s="2">
        <v>233</v>
      </c>
      <c r="N98" s="2">
        <v>313</v>
      </c>
      <c r="O98" s="2">
        <v>2313</v>
      </c>
      <c r="P98" s="2">
        <v>95</v>
      </c>
      <c r="Q98" s="2"/>
      <c r="R98" s="2"/>
    </row>
    <row r="99" spans="1:18">
      <c r="A99" s="2">
        <v>2</v>
      </c>
      <c r="B99" s="2">
        <v>2</v>
      </c>
      <c r="C99" s="2">
        <v>3</v>
      </c>
      <c r="D99" s="2">
        <v>1</v>
      </c>
      <c r="E99" s="2">
        <v>3</v>
      </c>
      <c r="F99" s="2">
        <v>23</v>
      </c>
      <c r="G99" s="2">
        <v>21</v>
      </c>
      <c r="H99" s="2">
        <v>23</v>
      </c>
      <c r="I99" s="2">
        <v>31</v>
      </c>
      <c r="J99" s="2">
        <v>33</v>
      </c>
      <c r="K99" s="2">
        <v>13</v>
      </c>
      <c r="L99" s="2">
        <v>231</v>
      </c>
      <c r="M99" s="2">
        <v>233</v>
      </c>
      <c r="N99" s="2">
        <v>313</v>
      </c>
      <c r="O99" s="2">
        <v>2313</v>
      </c>
      <c r="P99" s="2">
        <v>91.346153846153825</v>
      </c>
      <c r="Q99" s="2"/>
      <c r="R99" s="2"/>
    </row>
    <row r="100" spans="1:18">
      <c r="A100" s="2">
        <v>3</v>
      </c>
      <c r="B100" s="2">
        <v>2</v>
      </c>
      <c r="C100" s="2">
        <v>3</v>
      </c>
      <c r="D100" s="2">
        <v>1</v>
      </c>
      <c r="E100" s="2">
        <v>3</v>
      </c>
      <c r="F100" s="2">
        <v>23</v>
      </c>
      <c r="G100" s="2">
        <v>21</v>
      </c>
      <c r="H100" s="2">
        <v>23</v>
      </c>
      <c r="I100" s="2">
        <v>31</v>
      </c>
      <c r="J100" s="2">
        <v>33</v>
      </c>
      <c r="K100" s="2">
        <v>13</v>
      </c>
      <c r="L100" s="2">
        <v>231</v>
      </c>
      <c r="M100" s="2">
        <v>233</v>
      </c>
      <c r="N100" s="2">
        <v>313</v>
      </c>
      <c r="O100" s="2">
        <v>2313</v>
      </c>
      <c r="P100" s="2">
        <v>92.692307692307693</v>
      </c>
      <c r="Q100" s="2"/>
      <c r="R100" s="2"/>
    </row>
    <row r="101" spans="1:18">
      <c r="A101" s="2">
        <v>1</v>
      </c>
      <c r="B101" s="2">
        <v>2</v>
      </c>
      <c r="C101" s="2">
        <v>3</v>
      </c>
      <c r="D101" s="2">
        <v>2</v>
      </c>
      <c r="E101" s="2">
        <v>1</v>
      </c>
      <c r="F101" s="2">
        <v>23</v>
      </c>
      <c r="G101" s="2">
        <v>22</v>
      </c>
      <c r="H101" s="2">
        <v>21</v>
      </c>
      <c r="I101" s="2">
        <v>32</v>
      </c>
      <c r="J101" s="2">
        <v>31</v>
      </c>
      <c r="K101" s="2">
        <v>21</v>
      </c>
      <c r="L101" s="2">
        <v>232</v>
      </c>
      <c r="M101" s="2">
        <v>231</v>
      </c>
      <c r="N101" s="2">
        <v>321</v>
      </c>
      <c r="O101" s="2">
        <v>2321</v>
      </c>
      <c r="P101" s="2">
        <v>119.03846153846153</v>
      </c>
      <c r="Q101" s="2"/>
      <c r="R101" s="2"/>
    </row>
    <row r="102" spans="1:18">
      <c r="A102" s="2">
        <v>2</v>
      </c>
      <c r="B102" s="2">
        <v>2</v>
      </c>
      <c r="C102" s="2">
        <v>3</v>
      </c>
      <c r="D102" s="2">
        <v>2</v>
      </c>
      <c r="E102" s="2">
        <v>1</v>
      </c>
      <c r="F102" s="2">
        <v>23</v>
      </c>
      <c r="G102" s="2">
        <v>22</v>
      </c>
      <c r="H102" s="2">
        <v>21</v>
      </c>
      <c r="I102" s="2">
        <v>32</v>
      </c>
      <c r="J102" s="2">
        <v>31</v>
      </c>
      <c r="K102" s="2">
        <v>21</v>
      </c>
      <c r="L102" s="2">
        <v>232</v>
      </c>
      <c r="M102" s="2">
        <v>231</v>
      </c>
      <c r="N102" s="2">
        <v>321</v>
      </c>
      <c r="O102" s="2">
        <v>2321</v>
      </c>
      <c r="P102" s="2">
        <v>114.99999999999997</v>
      </c>
      <c r="Q102" s="2"/>
      <c r="R102" s="2"/>
    </row>
    <row r="103" spans="1:18">
      <c r="A103" s="2">
        <v>3</v>
      </c>
      <c r="B103" s="2">
        <v>2</v>
      </c>
      <c r="C103" s="2">
        <v>3</v>
      </c>
      <c r="D103" s="2">
        <v>2</v>
      </c>
      <c r="E103" s="2">
        <v>1</v>
      </c>
      <c r="F103" s="2">
        <v>23</v>
      </c>
      <c r="G103" s="2">
        <v>22</v>
      </c>
      <c r="H103" s="2">
        <v>21</v>
      </c>
      <c r="I103" s="2">
        <v>32</v>
      </c>
      <c r="J103" s="2">
        <v>31</v>
      </c>
      <c r="K103" s="2">
        <v>21</v>
      </c>
      <c r="L103" s="2">
        <v>232</v>
      </c>
      <c r="M103" s="2">
        <v>231</v>
      </c>
      <c r="N103" s="2">
        <v>321</v>
      </c>
      <c r="O103" s="2">
        <v>2321</v>
      </c>
      <c r="P103" s="2">
        <v>111.34615384615383</v>
      </c>
      <c r="Q103" s="2"/>
      <c r="R103" s="2"/>
    </row>
    <row r="104" spans="1:18">
      <c r="A104" s="2">
        <v>1</v>
      </c>
      <c r="B104" s="2">
        <v>2</v>
      </c>
      <c r="C104" s="2">
        <v>3</v>
      </c>
      <c r="D104" s="2">
        <v>2</v>
      </c>
      <c r="E104" s="2">
        <v>2</v>
      </c>
      <c r="F104" s="2">
        <v>23</v>
      </c>
      <c r="G104" s="2">
        <v>22</v>
      </c>
      <c r="H104" s="2">
        <v>22</v>
      </c>
      <c r="I104" s="2">
        <v>32</v>
      </c>
      <c r="J104" s="2">
        <v>32</v>
      </c>
      <c r="K104" s="2">
        <v>22</v>
      </c>
      <c r="L104" s="2">
        <v>232</v>
      </c>
      <c r="M104" s="2">
        <v>232</v>
      </c>
      <c r="N104" s="2">
        <v>322</v>
      </c>
      <c r="O104" s="2">
        <v>2321</v>
      </c>
      <c r="P104" s="2">
        <v>125.57692307692308</v>
      </c>
      <c r="Q104" s="2"/>
      <c r="R104" s="2"/>
    </row>
    <row r="105" spans="1:18">
      <c r="A105" s="2">
        <v>2</v>
      </c>
      <c r="B105" s="2">
        <v>2</v>
      </c>
      <c r="C105" s="2">
        <v>3</v>
      </c>
      <c r="D105" s="2">
        <v>2</v>
      </c>
      <c r="E105" s="2">
        <v>2</v>
      </c>
      <c r="F105" s="2">
        <v>23</v>
      </c>
      <c r="G105" s="2">
        <v>22</v>
      </c>
      <c r="H105" s="2">
        <v>22</v>
      </c>
      <c r="I105" s="2">
        <v>32</v>
      </c>
      <c r="J105" s="2">
        <v>32</v>
      </c>
      <c r="K105" s="2">
        <v>22</v>
      </c>
      <c r="L105" s="2">
        <v>232</v>
      </c>
      <c r="M105" s="2">
        <v>232</v>
      </c>
      <c r="N105" s="2">
        <v>322</v>
      </c>
      <c r="O105" s="2">
        <v>2322</v>
      </c>
      <c r="P105" s="2">
        <v>124.6153846153846</v>
      </c>
      <c r="Q105" s="2"/>
      <c r="R105" s="2"/>
    </row>
    <row r="106" spans="1:18">
      <c r="A106" s="2">
        <v>3</v>
      </c>
      <c r="B106" s="2">
        <v>2</v>
      </c>
      <c r="C106" s="2">
        <v>3</v>
      </c>
      <c r="D106" s="2">
        <v>2</v>
      </c>
      <c r="E106" s="2">
        <v>2</v>
      </c>
      <c r="F106" s="2">
        <v>23</v>
      </c>
      <c r="G106" s="2">
        <v>22</v>
      </c>
      <c r="H106" s="2">
        <v>22</v>
      </c>
      <c r="I106" s="2">
        <v>32</v>
      </c>
      <c r="J106" s="2">
        <v>32</v>
      </c>
      <c r="K106" s="2">
        <v>22</v>
      </c>
      <c r="L106" s="2">
        <v>232</v>
      </c>
      <c r="M106" s="2">
        <v>232</v>
      </c>
      <c r="N106" s="2">
        <v>322</v>
      </c>
      <c r="O106" s="2">
        <v>2322</v>
      </c>
      <c r="P106" s="2">
        <v>132.30769230769229</v>
      </c>
      <c r="Q106" s="2"/>
      <c r="R106" s="2"/>
    </row>
    <row r="107" spans="1:18">
      <c r="A107" s="2">
        <v>1</v>
      </c>
      <c r="B107" s="2">
        <v>2</v>
      </c>
      <c r="C107" s="2">
        <v>3</v>
      </c>
      <c r="D107" s="2">
        <v>2</v>
      </c>
      <c r="E107" s="2">
        <v>3</v>
      </c>
      <c r="F107" s="2">
        <v>23</v>
      </c>
      <c r="G107" s="2">
        <v>22</v>
      </c>
      <c r="H107" s="2">
        <v>23</v>
      </c>
      <c r="I107" s="2">
        <v>32</v>
      </c>
      <c r="J107" s="2">
        <v>33</v>
      </c>
      <c r="K107" s="2">
        <v>23</v>
      </c>
      <c r="L107" s="2">
        <v>232</v>
      </c>
      <c r="M107" s="2">
        <v>233</v>
      </c>
      <c r="N107" s="2">
        <v>323</v>
      </c>
      <c r="O107" s="2">
        <v>2323</v>
      </c>
      <c r="P107" s="2">
        <v>124.6153846153846</v>
      </c>
      <c r="Q107" s="2"/>
      <c r="R107" s="2"/>
    </row>
    <row r="108" spans="1:18">
      <c r="A108" s="2">
        <v>2</v>
      </c>
      <c r="B108" s="2">
        <v>2</v>
      </c>
      <c r="C108" s="2">
        <v>3</v>
      </c>
      <c r="D108" s="2">
        <v>2</v>
      </c>
      <c r="E108" s="2">
        <v>3</v>
      </c>
      <c r="F108" s="2">
        <v>23</v>
      </c>
      <c r="G108" s="2">
        <v>22</v>
      </c>
      <c r="H108" s="2">
        <v>23</v>
      </c>
      <c r="I108" s="2">
        <v>32</v>
      </c>
      <c r="J108" s="2">
        <v>33</v>
      </c>
      <c r="K108" s="2">
        <v>23</v>
      </c>
      <c r="L108" s="2">
        <v>232</v>
      </c>
      <c r="M108" s="2">
        <v>233</v>
      </c>
      <c r="N108" s="2">
        <v>323</v>
      </c>
      <c r="O108" s="2">
        <v>2323</v>
      </c>
      <c r="P108" s="2">
        <v>121.53846153846156</v>
      </c>
      <c r="Q108" s="2"/>
      <c r="R108" s="2"/>
    </row>
    <row r="109" spans="1:18">
      <c r="A109" s="2">
        <v>3</v>
      </c>
      <c r="B109" s="2">
        <v>2</v>
      </c>
      <c r="C109" s="2">
        <v>3</v>
      </c>
      <c r="D109" s="2">
        <v>2</v>
      </c>
      <c r="E109" s="2">
        <v>3</v>
      </c>
      <c r="F109" s="2">
        <v>23</v>
      </c>
      <c r="G109" s="2">
        <v>22</v>
      </c>
      <c r="H109" s="2">
        <v>23</v>
      </c>
      <c r="I109" s="2">
        <v>32</v>
      </c>
      <c r="J109" s="2">
        <v>33</v>
      </c>
      <c r="K109" s="2">
        <v>23</v>
      </c>
      <c r="L109" s="2">
        <v>232</v>
      </c>
      <c r="M109" s="2">
        <v>233</v>
      </c>
      <c r="N109" s="2">
        <v>323</v>
      </c>
      <c r="O109" s="2">
        <v>2323</v>
      </c>
      <c r="P109" s="2">
        <v>117.69230769230769</v>
      </c>
      <c r="Q109" s="2"/>
      <c r="R109" s="2"/>
    </row>
    <row r="110" spans="1:18">
      <c r="A110" s="2" t="s">
        <v>46</v>
      </c>
      <c r="B110" s="2" t="s">
        <v>47</v>
      </c>
      <c r="C110" s="2" t="s">
        <v>48</v>
      </c>
      <c r="D110" s="2" t="s">
        <v>49</v>
      </c>
      <c r="E110" s="2" t="s">
        <v>50</v>
      </c>
      <c r="F110" s="2" t="s">
        <v>51</v>
      </c>
      <c r="G110" s="2" t="s">
        <v>34</v>
      </c>
      <c r="H110" s="2" t="s">
        <v>52</v>
      </c>
      <c r="I110" s="2" t="s">
        <v>53</v>
      </c>
      <c r="J110" s="2" t="s">
        <v>70</v>
      </c>
      <c r="K110" s="2" t="s">
        <v>54</v>
      </c>
      <c r="L110" s="2" t="s">
        <v>55</v>
      </c>
      <c r="M110" s="2" t="s">
        <v>56</v>
      </c>
      <c r="N110" s="2" t="s">
        <v>57</v>
      </c>
      <c r="O110" s="2" t="s">
        <v>58</v>
      </c>
      <c r="P110" s="2"/>
      <c r="Q110" s="2"/>
      <c r="R110" s="2"/>
    </row>
    <row r="111" spans="1:1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workbookViewId="0">
      <selection activeCell="I17" sqref="I17"/>
    </sheetView>
  </sheetViews>
  <sheetFormatPr defaultRowHeight="15"/>
  <sheetData>
    <row r="1" spans="1:20" s="13" customFormat="1">
      <c r="A1" s="13" t="s">
        <v>22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63</v>
      </c>
      <c r="G1" s="13" t="s">
        <v>64</v>
      </c>
      <c r="H1" s="13" t="s">
        <v>35</v>
      </c>
      <c r="I1" s="13" t="s">
        <v>66</v>
      </c>
      <c r="J1" s="13" t="s">
        <v>65</v>
      </c>
      <c r="K1" s="13" t="s">
        <v>67</v>
      </c>
      <c r="L1" s="13" t="s">
        <v>68</v>
      </c>
      <c r="M1" s="13" t="s">
        <v>69</v>
      </c>
      <c r="N1" s="13" t="s">
        <v>36</v>
      </c>
      <c r="O1" s="13" t="s">
        <v>37</v>
      </c>
      <c r="P1" s="13">
        <v>5</v>
      </c>
      <c r="Q1" s="13">
        <v>15</v>
      </c>
      <c r="R1" s="13">
        <v>30</v>
      </c>
      <c r="S1" s="13">
        <v>45</v>
      </c>
      <c r="T1" s="13">
        <v>60</v>
      </c>
    </row>
    <row r="2" spans="1:20">
      <c r="A2" s="2">
        <v>1</v>
      </c>
      <c r="B2" s="2">
        <v>1</v>
      </c>
      <c r="C2" s="2">
        <v>1</v>
      </c>
      <c r="D2" s="2">
        <v>1</v>
      </c>
      <c r="E2" s="2">
        <v>1</v>
      </c>
      <c r="F2" s="2">
        <v>11</v>
      </c>
      <c r="G2" s="2">
        <v>11</v>
      </c>
      <c r="H2" s="2">
        <v>11</v>
      </c>
      <c r="I2" s="2">
        <v>11</v>
      </c>
      <c r="J2" s="2">
        <v>11</v>
      </c>
      <c r="K2" s="2">
        <v>11</v>
      </c>
      <c r="L2" s="2">
        <v>111</v>
      </c>
      <c r="M2" s="2">
        <v>111</v>
      </c>
      <c r="N2" s="2">
        <v>111</v>
      </c>
      <c r="O2" s="2">
        <v>1111</v>
      </c>
      <c r="P2" s="2">
        <v>2.613</v>
      </c>
      <c r="Q2" s="2">
        <v>2.5939999999999999</v>
      </c>
      <c r="R2" s="2">
        <v>2.5813000000000001</v>
      </c>
      <c r="S2" s="2">
        <v>2.5049999999999999</v>
      </c>
      <c r="T2" s="2">
        <v>2.5722999999999998</v>
      </c>
    </row>
    <row r="3" spans="1:20">
      <c r="A3" s="2">
        <v>2</v>
      </c>
      <c r="B3" s="2">
        <v>1</v>
      </c>
      <c r="C3" s="2">
        <v>1</v>
      </c>
      <c r="D3" s="2">
        <v>1</v>
      </c>
      <c r="E3" s="2">
        <v>1</v>
      </c>
      <c r="F3" s="2">
        <v>11</v>
      </c>
      <c r="G3" s="2">
        <v>11</v>
      </c>
      <c r="H3" s="2">
        <v>11</v>
      </c>
      <c r="I3" s="2">
        <v>11</v>
      </c>
      <c r="J3" s="2">
        <v>11</v>
      </c>
      <c r="K3" s="2">
        <v>11</v>
      </c>
      <c r="L3" s="2">
        <v>111</v>
      </c>
      <c r="M3" s="2">
        <v>111</v>
      </c>
      <c r="N3" s="2">
        <v>111</v>
      </c>
      <c r="O3" s="2">
        <v>1111</v>
      </c>
      <c r="P3" s="2">
        <v>2.54</v>
      </c>
      <c r="Q3" s="2">
        <v>2.4510000000000001</v>
      </c>
      <c r="R3" s="2">
        <v>2.3542000000000001</v>
      </c>
      <c r="S3" s="2">
        <v>2.2589000000000001</v>
      </c>
      <c r="T3" s="2">
        <v>2.1987000000000001</v>
      </c>
    </row>
    <row r="4" spans="1:20">
      <c r="A4" s="2">
        <v>3</v>
      </c>
      <c r="B4" s="2">
        <v>1</v>
      </c>
      <c r="C4" s="2">
        <v>1</v>
      </c>
      <c r="D4" s="2">
        <v>1</v>
      </c>
      <c r="E4" s="2">
        <v>1</v>
      </c>
      <c r="F4" s="2">
        <v>11</v>
      </c>
      <c r="G4" s="2">
        <v>11</v>
      </c>
      <c r="H4" s="2">
        <v>11</v>
      </c>
      <c r="I4" s="2">
        <v>11</v>
      </c>
      <c r="J4" s="2">
        <v>11</v>
      </c>
      <c r="K4" s="2">
        <v>11</v>
      </c>
      <c r="L4" s="2">
        <v>111</v>
      </c>
      <c r="M4" s="2">
        <v>111</v>
      </c>
      <c r="N4" s="2">
        <v>111</v>
      </c>
      <c r="O4" s="2">
        <v>1111</v>
      </c>
      <c r="P4" s="2">
        <v>2.9851000000000001</v>
      </c>
      <c r="Q4" s="2">
        <v>2.9876999999999998</v>
      </c>
      <c r="R4" s="2">
        <v>2.9769999999999999</v>
      </c>
      <c r="S4" s="2">
        <v>2.9754999999999998</v>
      </c>
      <c r="T4" s="2">
        <v>2.9750000000000001</v>
      </c>
    </row>
    <row r="5" spans="1:20">
      <c r="A5" s="2">
        <v>1</v>
      </c>
      <c r="B5" s="2">
        <v>1</v>
      </c>
      <c r="C5" s="2">
        <v>1</v>
      </c>
      <c r="D5" s="2">
        <v>1</v>
      </c>
      <c r="E5" s="2">
        <v>2</v>
      </c>
      <c r="F5" s="2">
        <v>11</v>
      </c>
      <c r="G5" s="2">
        <v>11</v>
      </c>
      <c r="H5" s="2">
        <v>12</v>
      </c>
      <c r="I5" s="2">
        <v>11</v>
      </c>
      <c r="J5" s="2">
        <v>12</v>
      </c>
      <c r="K5" s="2">
        <v>12</v>
      </c>
      <c r="L5" s="2">
        <v>111</v>
      </c>
      <c r="M5" s="2">
        <v>112</v>
      </c>
      <c r="N5" s="2">
        <v>112</v>
      </c>
      <c r="O5" s="2">
        <v>1112</v>
      </c>
      <c r="P5" s="2">
        <v>2.9597000000000002</v>
      </c>
      <c r="Q5" s="2">
        <v>2.9441000000000002</v>
      </c>
      <c r="R5" s="2">
        <v>2.9403999999999999</v>
      </c>
      <c r="S5" s="2">
        <v>2.9369999999999998</v>
      </c>
      <c r="T5" s="2">
        <v>9.9350000000000005</v>
      </c>
    </row>
    <row r="6" spans="1:20">
      <c r="A6" s="2">
        <v>2</v>
      </c>
      <c r="B6" s="2">
        <v>1</v>
      </c>
      <c r="C6" s="2">
        <v>1</v>
      </c>
      <c r="D6" s="2">
        <v>1</v>
      </c>
      <c r="E6" s="2">
        <v>2</v>
      </c>
      <c r="F6" s="2">
        <v>11</v>
      </c>
      <c r="G6" s="2">
        <v>11</v>
      </c>
      <c r="H6" s="2">
        <v>12</v>
      </c>
      <c r="I6" s="2">
        <v>11</v>
      </c>
      <c r="J6" s="2">
        <v>12</v>
      </c>
      <c r="K6" s="2">
        <v>12</v>
      </c>
      <c r="L6" s="2">
        <v>111</v>
      </c>
      <c r="M6" s="2">
        <v>112</v>
      </c>
      <c r="N6" s="2">
        <v>112</v>
      </c>
      <c r="O6" s="2">
        <v>1112</v>
      </c>
      <c r="P6" s="2">
        <v>2.8650000000000002</v>
      </c>
      <c r="Q6" s="2">
        <v>2.8441200000000002</v>
      </c>
      <c r="R6" s="2">
        <v>2.8393999999999999</v>
      </c>
      <c r="S6" s="2">
        <v>2.83</v>
      </c>
      <c r="T6" s="2">
        <v>2.8247</v>
      </c>
    </row>
    <row r="7" spans="1:20">
      <c r="A7" s="2">
        <v>3</v>
      </c>
      <c r="B7" s="2">
        <v>1</v>
      </c>
      <c r="C7" s="2">
        <v>1</v>
      </c>
      <c r="D7" s="2">
        <v>1</v>
      </c>
      <c r="E7" s="2">
        <v>2</v>
      </c>
      <c r="F7" s="2">
        <v>11</v>
      </c>
      <c r="G7" s="2">
        <v>11</v>
      </c>
      <c r="H7" s="2">
        <v>12</v>
      </c>
      <c r="I7" s="2">
        <v>11</v>
      </c>
      <c r="J7" s="2">
        <v>12</v>
      </c>
      <c r="K7" s="2">
        <v>12</v>
      </c>
      <c r="L7" s="2">
        <v>111</v>
      </c>
      <c r="M7" s="2">
        <v>112</v>
      </c>
      <c r="N7" s="2">
        <v>112</v>
      </c>
      <c r="O7" s="2">
        <v>1112</v>
      </c>
      <c r="P7" s="2">
        <v>2.7890000000000001</v>
      </c>
      <c r="Q7" s="2">
        <v>2.6894</v>
      </c>
      <c r="R7" s="2">
        <v>2.6520000000000001</v>
      </c>
      <c r="S7" s="2">
        <v>2.5423</v>
      </c>
      <c r="T7" s="2">
        <v>2.4230999999999998</v>
      </c>
    </row>
    <row r="8" spans="1:20">
      <c r="A8" s="2">
        <v>1</v>
      </c>
      <c r="B8" s="2">
        <v>1</v>
      </c>
      <c r="C8" s="2">
        <v>1</v>
      </c>
      <c r="D8" s="2">
        <v>1</v>
      </c>
      <c r="E8" s="2">
        <v>3</v>
      </c>
      <c r="F8" s="2">
        <v>11</v>
      </c>
      <c r="G8" s="2">
        <v>11</v>
      </c>
      <c r="H8" s="2">
        <v>13</v>
      </c>
      <c r="I8" s="2">
        <v>11</v>
      </c>
      <c r="J8" s="2">
        <v>13</v>
      </c>
      <c r="K8" s="2">
        <v>13</v>
      </c>
      <c r="L8" s="2">
        <v>111</v>
      </c>
      <c r="M8" s="2">
        <v>113</v>
      </c>
      <c r="N8" s="2">
        <v>113</v>
      </c>
      <c r="O8" s="2">
        <v>1113</v>
      </c>
      <c r="P8" s="2">
        <v>2.7854999999999999</v>
      </c>
      <c r="Q8" s="2">
        <v>2.7827000000000002</v>
      </c>
      <c r="R8" s="2">
        <v>2.7725</v>
      </c>
      <c r="S8" s="2">
        <v>2.7618</v>
      </c>
      <c r="T8" s="2">
        <v>2.7259000000000002</v>
      </c>
    </row>
    <row r="9" spans="1:20">
      <c r="A9" s="2">
        <v>2</v>
      </c>
      <c r="B9" s="2">
        <v>1</v>
      </c>
      <c r="C9" s="2">
        <v>1</v>
      </c>
      <c r="D9" s="2">
        <v>1</v>
      </c>
      <c r="E9" s="2">
        <v>3</v>
      </c>
      <c r="F9" s="2">
        <v>11</v>
      </c>
      <c r="G9" s="2">
        <v>11</v>
      </c>
      <c r="H9" s="2">
        <v>13</v>
      </c>
      <c r="I9" s="2">
        <v>11</v>
      </c>
      <c r="J9" s="2">
        <v>13</v>
      </c>
      <c r="K9" s="2">
        <v>13</v>
      </c>
      <c r="L9" s="2">
        <v>111</v>
      </c>
      <c r="M9" s="2">
        <v>113</v>
      </c>
      <c r="N9" s="2">
        <v>113</v>
      </c>
      <c r="O9" s="2">
        <v>1113</v>
      </c>
      <c r="P9" s="2">
        <v>2.6339999999999999</v>
      </c>
      <c r="Q9" s="2">
        <v>2.6248</v>
      </c>
      <c r="R9" s="2">
        <v>2.6217999999999999</v>
      </c>
      <c r="S9" s="2">
        <v>2.6143999999999998</v>
      </c>
      <c r="T9" s="2">
        <v>2.6101999999999999</v>
      </c>
    </row>
    <row r="10" spans="1:20">
      <c r="A10" s="2">
        <v>3</v>
      </c>
      <c r="B10" s="2">
        <v>1</v>
      </c>
      <c r="C10" s="2">
        <v>1</v>
      </c>
      <c r="D10" s="2">
        <v>1</v>
      </c>
      <c r="E10" s="2">
        <v>3</v>
      </c>
      <c r="F10" s="2">
        <v>11</v>
      </c>
      <c r="G10" s="2">
        <v>11</v>
      </c>
      <c r="H10" s="2">
        <v>13</v>
      </c>
      <c r="I10" s="2">
        <v>11</v>
      </c>
      <c r="J10" s="2">
        <v>13</v>
      </c>
      <c r="K10" s="2">
        <v>13</v>
      </c>
      <c r="L10" s="2">
        <v>111</v>
      </c>
      <c r="M10" s="2">
        <v>113</v>
      </c>
      <c r="N10" s="2">
        <v>113</v>
      </c>
      <c r="O10" s="2">
        <v>1113</v>
      </c>
      <c r="P10" s="2">
        <v>2.8521000000000001</v>
      </c>
      <c r="Q10" s="2">
        <v>2.8041999999999998</v>
      </c>
      <c r="R10" s="2">
        <v>2.7841</v>
      </c>
      <c r="S10" s="2">
        <v>2.7511999999999999</v>
      </c>
      <c r="T10" s="2">
        <v>2.7311999999999999</v>
      </c>
    </row>
    <row r="11" spans="1:20">
      <c r="A11" s="2">
        <v>1</v>
      </c>
      <c r="B11" s="2">
        <v>1</v>
      </c>
      <c r="C11" s="2">
        <v>1</v>
      </c>
      <c r="D11" s="2">
        <v>2</v>
      </c>
      <c r="E11" s="2">
        <v>1</v>
      </c>
      <c r="F11" s="2">
        <v>11</v>
      </c>
      <c r="G11" s="2">
        <v>12</v>
      </c>
      <c r="H11" s="2">
        <v>11</v>
      </c>
      <c r="I11" s="2">
        <v>12</v>
      </c>
      <c r="J11" s="2">
        <v>11</v>
      </c>
      <c r="K11" s="2">
        <v>21</v>
      </c>
      <c r="L11" s="2">
        <v>112</v>
      </c>
      <c r="M11" s="2">
        <v>111</v>
      </c>
      <c r="N11" s="2">
        <v>121</v>
      </c>
      <c r="O11" s="2">
        <v>1121</v>
      </c>
      <c r="P11" s="2">
        <v>3.9453</v>
      </c>
      <c r="Q11" s="2">
        <v>3.9304000000000001</v>
      </c>
      <c r="R11" s="2">
        <v>3.9201000000000001</v>
      </c>
      <c r="S11" s="2">
        <v>3.911</v>
      </c>
      <c r="T11" s="2">
        <v>3.8624999999999998</v>
      </c>
    </row>
    <row r="12" spans="1:20">
      <c r="A12" s="2">
        <v>2</v>
      </c>
      <c r="B12" s="2">
        <v>1</v>
      </c>
      <c r="C12" s="2">
        <v>1</v>
      </c>
      <c r="D12" s="2">
        <v>2</v>
      </c>
      <c r="E12" s="2">
        <v>1</v>
      </c>
      <c r="F12" s="2">
        <v>11</v>
      </c>
      <c r="G12" s="2">
        <v>12</v>
      </c>
      <c r="H12" s="2">
        <v>11</v>
      </c>
      <c r="I12" s="2">
        <v>12</v>
      </c>
      <c r="J12" s="2">
        <v>11</v>
      </c>
      <c r="K12" s="2">
        <v>21</v>
      </c>
      <c r="L12" s="2">
        <v>112</v>
      </c>
      <c r="M12" s="2">
        <v>111</v>
      </c>
      <c r="N12" s="2">
        <v>121</v>
      </c>
      <c r="O12" s="2">
        <v>1121</v>
      </c>
      <c r="P12" s="2">
        <v>3.1777000000000002</v>
      </c>
      <c r="Q12" s="2">
        <v>3.1587000000000001</v>
      </c>
      <c r="R12" s="2">
        <v>3.1638999999999999</v>
      </c>
      <c r="S12" s="2">
        <v>3.1543000000000001</v>
      </c>
      <c r="T12" s="2">
        <v>3.1232000000000002</v>
      </c>
    </row>
    <row r="13" spans="1:20">
      <c r="A13" s="2">
        <v>3</v>
      </c>
      <c r="B13" s="2">
        <v>1</v>
      </c>
      <c r="C13" s="2">
        <v>1</v>
      </c>
      <c r="D13" s="2">
        <v>2</v>
      </c>
      <c r="E13" s="2">
        <v>1</v>
      </c>
      <c r="F13" s="2">
        <v>11</v>
      </c>
      <c r="G13" s="2">
        <v>12</v>
      </c>
      <c r="H13" s="2">
        <v>11</v>
      </c>
      <c r="I13" s="2">
        <v>12</v>
      </c>
      <c r="J13" s="2">
        <v>11</v>
      </c>
      <c r="K13" s="2">
        <v>21</v>
      </c>
      <c r="L13" s="2">
        <v>112</v>
      </c>
      <c r="M13" s="2">
        <v>111</v>
      </c>
      <c r="N13" s="2">
        <v>121</v>
      </c>
      <c r="O13" s="2">
        <v>1121</v>
      </c>
      <c r="P13" s="2">
        <v>3.6511</v>
      </c>
      <c r="Q13" s="2">
        <v>3.6257999999999999</v>
      </c>
      <c r="R13" s="2">
        <v>3.6524000000000001</v>
      </c>
      <c r="S13" s="2">
        <v>3.6671</v>
      </c>
      <c r="T13" s="2">
        <v>3.6089000000000002</v>
      </c>
    </row>
    <row r="14" spans="1:20">
      <c r="A14" s="2">
        <v>1</v>
      </c>
      <c r="B14" s="2">
        <v>1</v>
      </c>
      <c r="C14" s="2">
        <v>1</v>
      </c>
      <c r="D14" s="2">
        <v>2</v>
      </c>
      <c r="E14" s="2">
        <v>2</v>
      </c>
      <c r="F14" s="2">
        <v>11</v>
      </c>
      <c r="G14" s="2">
        <v>12</v>
      </c>
      <c r="H14" s="2">
        <v>12</v>
      </c>
      <c r="I14" s="2">
        <v>12</v>
      </c>
      <c r="J14" s="2">
        <v>12</v>
      </c>
      <c r="K14" s="2">
        <v>22</v>
      </c>
      <c r="L14" s="2">
        <v>112</v>
      </c>
      <c r="M14" s="2">
        <v>112</v>
      </c>
      <c r="N14" s="2">
        <v>122</v>
      </c>
      <c r="O14" s="2">
        <v>1122</v>
      </c>
      <c r="P14" s="2">
        <v>3.6560000000000001</v>
      </c>
      <c r="Q14" s="2">
        <v>3.6080999999999999</v>
      </c>
      <c r="R14" s="2">
        <v>3.5966</v>
      </c>
      <c r="S14" s="2">
        <v>3.5834999999999999</v>
      </c>
      <c r="T14" s="2">
        <v>3.5777000000000001</v>
      </c>
    </row>
    <row r="15" spans="1:20">
      <c r="A15" s="2">
        <v>2</v>
      </c>
      <c r="B15" s="2">
        <v>1</v>
      </c>
      <c r="C15" s="2">
        <v>1</v>
      </c>
      <c r="D15" s="2">
        <v>2</v>
      </c>
      <c r="E15" s="2">
        <v>2</v>
      </c>
      <c r="F15" s="2">
        <v>11</v>
      </c>
      <c r="G15" s="2">
        <v>12</v>
      </c>
      <c r="H15" s="2">
        <v>12</v>
      </c>
      <c r="I15" s="2">
        <v>12</v>
      </c>
      <c r="J15" s="2">
        <v>12</v>
      </c>
      <c r="K15" s="2">
        <v>22</v>
      </c>
      <c r="L15" s="2">
        <v>112</v>
      </c>
      <c r="M15" s="2">
        <v>112</v>
      </c>
      <c r="N15" s="2">
        <v>122</v>
      </c>
      <c r="O15" s="2">
        <v>1122</v>
      </c>
      <c r="P15" s="2">
        <v>3.6021000000000001</v>
      </c>
      <c r="Q15" s="2">
        <v>3.5983999999999998</v>
      </c>
      <c r="R15" s="2">
        <v>3.5842000000000001</v>
      </c>
      <c r="S15" s="2">
        <v>3.5621</v>
      </c>
      <c r="T15" s="2">
        <v>3.5514000000000001</v>
      </c>
    </row>
    <row r="16" spans="1:20">
      <c r="A16" s="2">
        <v>3</v>
      </c>
      <c r="B16" s="2">
        <v>1</v>
      </c>
      <c r="C16" s="2">
        <v>1</v>
      </c>
      <c r="D16" s="2">
        <v>2</v>
      </c>
      <c r="E16" s="2">
        <v>2</v>
      </c>
      <c r="F16" s="2">
        <v>11</v>
      </c>
      <c r="G16" s="2">
        <v>12</v>
      </c>
      <c r="H16" s="2">
        <v>12</v>
      </c>
      <c r="I16" s="2">
        <v>12</v>
      </c>
      <c r="J16" s="2">
        <v>12</v>
      </c>
      <c r="K16" s="2">
        <v>22</v>
      </c>
      <c r="L16" s="2">
        <v>112</v>
      </c>
      <c r="M16" s="2">
        <v>112</v>
      </c>
      <c r="N16" s="2">
        <v>122</v>
      </c>
      <c r="O16" s="2">
        <v>1122</v>
      </c>
      <c r="P16" s="2">
        <v>3.5941999999999998</v>
      </c>
      <c r="Q16" s="2">
        <v>3.5832999999999999</v>
      </c>
      <c r="R16" s="2">
        <v>3.5788000000000002</v>
      </c>
      <c r="S16" s="2">
        <v>3.5541999999999998</v>
      </c>
      <c r="T16" s="2">
        <v>3.4521000000000002</v>
      </c>
    </row>
    <row r="17" spans="1:20">
      <c r="A17" s="2">
        <v>1</v>
      </c>
      <c r="B17" s="2">
        <v>1</v>
      </c>
      <c r="C17" s="2">
        <v>1</v>
      </c>
      <c r="D17" s="2">
        <v>2</v>
      </c>
      <c r="E17" s="2">
        <v>3</v>
      </c>
      <c r="F17" s="2">
        <v>11</v>
      </c>
      <c r="G17" s="2">
        <v>12</v>
      </c>
      <c r="H17" s="2">
        <v>13</v>
      </c>
      <c r="I17" s="2">
        <v>12</v>
      </c>
      <c r="J17" s="2">
        <v>13</v>
      </c>
      <c r="K17" s="2">
        <v>23</v>
      </c>
      <c r="L17" s="2">
        <v>112</v>
      </c>
      <c r="M17" s="2">
        <v>113</v>
      </c>
      <c r="N17" s="2">
        <v>123</v>
      </c>
      <c r="O17" s="2">
        <v>1123</v>
      </c>
      <c r="P17" s="2">
        <v>2.9325000000000001</v>
      </c>
      <c r="Q17" s="2">
        <v>2.9230999999999998</v>
      </c>
      <c r="R17" s="2">
        <v>2.9142000000000001</v>
      </c>
      <c r="S17" s="2">
        <v>2.9081000000000001</v>
      </c>
      <c r="T17" s="2">
        <v>2.8959999999999999</v>
      </c>
    </row>
    <row r="18" spans="1:20">
      <c r="A18" s="2">
        <v>2</v>
      </c>
      <c r="B18" s="2">
        <v>1</v>
      </c>
      <c r="C18" s="2">
        <v>1</v>
      </c>
      <c r="D18" s="2">
        <v>2</v>
      </c>
      <c r="E18" s="2">
        <v>3</v>
      </c>
      <c r="F18" s="2">
        <v>11</v>
      </c>
      <c r="G18" s="2">
        <v>12</v>
      </c>
      <c r="H18" s="2">
        <v>13</v>
      </c>
      <c r="I18" s="2">
        <v>12</v>
      </c>
      <c r="J18" s="2">
        <v>13</v>
      </c>
      <c r="K18" s="2">
        <v>23</v>
      </c>
      <c r="L18" s="2">
        <v>112</v>
      </c>
      <c r="M18" s="2">
        <v>113</v>
      </c>
      <c r="N18" s="2">
        <v>123</v>
      </c>
      <c r="O18" s="2">
        <v>1123</v>
      </c>
      <c r="P18" s="2">
        <v>2.2553999999999998</v>
      </c>
      <c r="Q18" s="2">
        <v>2.2502</v>
      </c>
      <c r="R18" s="2">
        <v>2.2311999999999999</v>
      </c>
      <c r="S18" s="2">
        <v>2.2486999999999999</v>
      </c>
      <c r="T18" s="2">
        <v>23.75</v>
      </c>
    </row>
    <row r="19" spans="1:20">
      <c r="A19" s="2">
        <v>3</v>
      </c>
      <c r="B19" s="2">
        <v>1</v>
      </c>
      <c r="C19" s="2">
        <v>1</v>
      </c>
      <c r="D19" s="2">
        <v>2</v>
      </c>
      <c r="E19" s="2">
        <v>3</v>
      </c>
      <c r="F19" s="2">
        <v>11</v>
      </c>
      <c r="G19" s="2">
        <v>12</v>
      </c>
      <c r="H19" s="2">
        <v>13</v>
      </c>
      <c r="I19" s="2">
        <v>12</v>
      </c>
      <c r="J19" s="2">
        <v>13</v>
      </c>
      <c r="K19" s="2">
        <v>23</v>
      </c>
      <c r="L19" s="2">
        <v>112</v>
      </c>
      <c r="M19" s="2">
        <v>113</v>
      </c>
      <c r="N19" s="2">
        <v>123</v>
      </c>
      <c r="O19" s="2">
        <v>1123</v>
      </c>
      <c r="P19" s="2">
        <v>2.5621999999999998</v>
      </c>
      <c r="Q19" s="2">
        <v>2.4851000000000001</v>
      </c>
      <c r="R19" s="2">
        <v>2.4512999999999998</v>
      </c>
      <c r="S19" s="2">
        <v>2.4420999999999999</v>
      </c>
      <c r="T19" s="2">
        <v>2.4363000000000001</v>
      </c>
    </row>
    <row r="20" spans="1:20">
      <c r="A20" s="2">
        <v>1</v>
      </c>
      <c r="B20" s="2">
        <v>1</v>
      </c>
      <c r="C20" s="2">
        <v>2</v>
      </c>
      <c r="D20" s="2">
        <v>1</v>
      </c>
      <c r="E20" s="2">
        <v>1</v>
      </c>
      <c r="F20" s="2">
        <v>12</v>
      </c>
      <c r="G20" s="2">
        <v>11</v>
      </c>
      <c r="H20" s="2">
        <v>11</v>
      </c>
      <c r="I20" s="2">
        <v>21</v>
      </c>
      <c r="J20" s="2">
        <v>21</v>
      </c>
      <c r="K20" s="2">
        <v>11</v>
      </c>
      <c r="L20" s="2">
        <v>121</v>
      </c>
      <c r="M20" s="2">
        <v>121</v>
      </c>
      <c r="N20" s="2">
        <v>211</v>
      </c>
      <c r="O20" s="2">
        <v>1211</v>
      </c>
      <c r="P20" s="2">
        <v>2.4253999999999998</v>
      </c>
      <c r="Q20" s="2">
        <v>2.423</v>
      </c>
      <c r="R20" s="2">
        <v>2.4205000000000001</v>
      </c>
      <c r="S20" s="2">
        <v>2.4114</v>
      </c>
      <c r="T20" s="2">
        <v>2.41</v>
      </c>
    </row>
    <row r="21" spans="1:20">
      <c r="A21" s="2">
        <v>2</v>
      </c>
      <c r="B21" s="2">
        <v>1</v>
      </c>
      <c r="C21" s="2">
        <v>2</v>
      </c>
      <c r="D21" s="2">
        <v>1</v>
      </c>
      <c r="E21" s="2">
        <v>1</v>
      </c>
      <c r="F21" s="2">
        <v>12</v>
      </c>
      <c r="G21" s="2">
        <v>11</v>
      </c>
      <c r="H21" s="2">
        <v>11</v>
      </c>
      <c r="I21" s="2">
        <v>21</v>
      </c>
      <c r="J21" s="2">
        <v>21</v>
      </c>
      <c r="K21" s="2">
        <v>11</v>
      </c>
      <c r="L21" s="2">
        <v>121</v>
      </c>
      <c r="M21" s="2">
        <v>121</v>
      </c>
      <c r="N21" s="2">
        <v>211</v>
      </c>
      <c r="O21" s="2">
        <v>1211</v>
      </c>
      <c r="P21" s="2">
        <v>2.3780999999999999</v>
      </c>
      <c r="Q21" s="2">
        <v>2.3188</v>
      </c>
      <c r="R21" s="2">
        <v>2.3572000000000002</v>
      </c>
      <c r="S21" s="2">
        <v>2.3452000000000002</v>
      </c>
      <c r="T21" s="2">
        <v>2.3319999999999999</v>
      </c>
    </row>
    <row r="22" spans="1:20">
      <c r="A22" s="2">
        <v>3</v>
      </c>
      <c r="B22" s="2">
        <v>1</v>
      </c>
      <c r="C22" s="2">
        <v>2</v>
      </c>
      <c r="D22" s="2">
        <v>1</v>
      </c>
      <c r="E22" s="2">
        <v>1</v>
      </c>
      <c r="F22" s="2">
        <v>12</v>
      </c>
      <c r="G22" s="2">
        <v>11</v>
      </c>
      <c r="H22" s="2">
        <v>11</v>
      </c>
      <c r="I22" s="2">
        <v>21</v>
      </c>
      <c r="J22" s="2">
        <v>21</v>
      </c>
      <c r="K22" s="2">
        <v>11</v>
      </c>
      <c r="L22" s="2">
        <v>121</v>
      </c>
      <c r="M22" s="2">
        <v>121</v>
      </c>
      <c r="N22" s="2">
        <v>211</v>
      </c>
      <c r="O22" s="2">
        <v>1211</v>
      </c>
      <c r="P22" s="2">
        <v>2.4020999999999999</v>
      </c>
      <c r="Q22" s="2">
        <v>2.3954</v>
      </c>
      <c r="R22" s="2">
        <v>2.3841000000000001</v>
      </c>
      <c r="S22" s="2">
        <v>2.3721000000000001</v>
      </c>
      <c r="T22" s="2">
        <v>2.3626999999999998</v>
      </c>
    </row>
    <row r="23" spans="1:20">
      <c r="A23" s="2">
        <v>1</v>
      </c>
      <c r="B23" s="2">
        <v>1</v>
      </c>
      <c r="C23" s="2">
        <v>2</v>
      </c>
      <c r="D23" s="2">
        <v>1</v>
      </c>
      <c r="E23" s="2">
        <v>2</v>
      </c>
      <c r="F23" s="2">
        <v>12</v>
      </c>
      <c r="G23" s="2">
        <v>11</v>
      </c>
      <c r="H23" s="2">
        <v>12</v>
      </c>
      <c r="I23" s="2">
        <v>21</v>
      </c>
      <c r="J23" s="2">
        <v>22</v>
      </c>
      <c r="K23" s="2">
        <v>12</v>
      </c>
      <c r="L23" s="2">
        <v>121</v>
      </c>
      <c r="M23" s="2">
        <v>122</v>
      </c>
      <c r="N23" s="2">
        <v>212</v>
      </c>
      <c r="O23" s="2">
        <v>1212</v>
      </c>
      <c r="P23" s="2">
        <v>3.843</v>
      </c>
      <c r="Q23" s="2">
        <v>3.8409</v>
      </c>
      <c r="R23" s="2">
        <v>2.8349000000000002</v>
      </c>
      <c r="S23" s="2">
        <v>2.8020999999999998</v>
      </c>
      <c r="T23" s="2">
        <v>2.7924000000000002</v>
      </c>
    </row>
    <row r="24" spans="1:20">
      <c r="A24" s="2">
        <v>2</v>
      </c>
      <c r="B24" s="2">
        <v>1</v>
      </c>
      <c r="C24" s="2">
        <v>2</v>
      </c>
      <c r="D24" s="2">
        <v>1</v>
      </c>
      <c r="E24" s="2">
        <v>2</v>
      </c>
      <c r="F24" s="2">
        <v>12</v>
      </c>
      <c r="G24" s="2">
        <v>11</v>
      </c>
      <c r="H24" s="2">
        <v>12</v>
      </c>
      <c r="I24" s="2">
        <v>21</v>
      </c>
      <c r="J24" s="2">
        <v>22</v>
      </c>
      <c r="K24" s="2">
        <v>12</v>
      </c>
      <c r="L24" s="2">
        <v>121</v>
      </c>
      <c r="M24" s="2">
        <v>122</v>
      </c>
      <c r="N24" s="2">
        <v>212</v>
      </c>
      <c r="O24" s="2">
        <v>1212</v>
      </c>
      <c r="P24" s="2">
        <v>3.9058999999999999</v>
      </c>
      <c r="Q24" s="2">
        <v>3.8984999999999999</v>
      </c>
      <c r="R24" s="2">
        <v>3.839</v>
      </c>
      <c r="S24" s="2">
        <v>3.8329</v>
      </c>
      <c r="T24" s="2">
        <v>3.8014999999999999</v>
      </c>
    </row>
    <row r="25" spans="1:20">
      <c r="A25" s="2">
        <v>3</v>
      </c>
      <c r="B25" s="2">
        <v>1</v>
      </c>
      <c r="C25" s="2">
        <v>2</v>
      </c>
      <c r="D25" s="2">
        <v>1</v>
      </c>
      <c r="E25" s="2">
        <v>2</v>
      </c>
      <c r="F25" s="2">
        <v>12</v>
      </c>
      <c r="G25" s="2">
        <v>11</v>
      </c>
      <c r="H25" s="2">
        <v>12</v>
      </c>
      <c r="I25" s="2">
        <v>21</v>
      </c>
      <c r="J25" s="2">
        <v>22</v>
      </c>
      <c r="K25" s="2">
        <v>12</v>
      </c>
      <c r="L25" s="2">
        <v>121</v>
      </c>
      <c r="M25" s="2">
        <v>122</v>
      </c>
      <c r="N25" s="2">
        <v>212</v>
      </c>
      <c r="O25" s="2">
        <v>1212</v>
      </c>
      <c r="P25" s="2">
        <v>3.7987000000000002</v>
      </c>
      <c r="Q25" s="2">
        <v>3.5421</v>
      </c>
      <c r="R25" s="2">
        <v>3.4824999999999999</v>
      </c>
      <c r="S25" s="2">
        <v>3.4521000000000002</v>
      </c>
      <c r="T25" s="2">
        <v>3.4430000000000001</v>
      </c>
    </row>
    <row r="26" spans="1:20">
      <c r="A26" s="2">
        <v>1</v>
      </c>
      <c r="B26" s="2">
        <v>1</v>
      </c>
      <c r="C26" s="2">
        <v>2</v>
      </c>
      <c r="D26" s="2">
        <v>1</v>
      </c>
      <c r="E26" s="2">
        <v>3</v>
      </c>
      <c r="F26" s="2">
        <v>12</v>
      </c>
      <c r="G26" s="2">
        <v>11</v>
      </c>
      <c r="H26" s="2">
        <v>13</v>
      </c>
      <c r="I26" s="2">
        <v>21</v>
      </c>
      <c r="J26" s="2">
        <v>23</v>
      </c>
      <c r="K26" s="2">
        <v>13</v>
      </c>
      <c r="L26" s="2">
        <v>121</v>
      </c>
      <c r="M26" s="2">
        <v>123</v>
      </c>
      <c r="N26" s="2">
        <v>213</v>
      </c>
      <c r="O26" s="2">
        <v>1213</v>
      </c>
      <c r="P26" s="2">
        <v>3.0465</v>
      </c>
      <c r="Q26" s="2">
        <v>3.0432000000000001</v>
      </c>
      <c r="R26" s="2">
        <v>3.0278</v>
      </c>
      <c r="S26" s="2">
        <v>3.0160999999999998</v>
      </c>
      <c r="T26" s="2">
        <v>3.0152000000000001</v>
      </c>
    </row>
    <row r="27" spans="1:20">
      <c r="A27" s="2">
        <v>2</v>
      </c>
      <c r="B27" s="2">
        <v>1</v>
      </c>
      <c r="C27" s="2">
        <v>2</v>
      </c>
      <c r="D27" s="2">
        <v>1</v>
      </c>
      <c r="E27" s="2">
        <v>3</v>
      </c>
      <c r="F27" s="2">
        <v>12</v>
      </c>
      <c r="G27" s="2">
        <v>11</v>
      </c>
      <c r="H27" s="2">
        <v>13</v>
      </c>
      <c r="I27" s="2">
        <v>21</v>
      </c>
      <c r="J27" s="2">
        <v>23</v>
      </c>
      <c r="K27" s="2">
        <v>13</v>
      </c>
      <c r="L27" s="2">
        <v>121</v>
      </c>
      <c r="M27" s="2">
        <v>123</v>
      </c>
      <c r="N27" s="2">
        <v>213</v>
      </c>
      <c r="O27" s="2">
        <v>1213</v>
      </c>
      <c r="P27" s="2">
        <v>2.8929</v>
      </c>
      <c r="Q27" s="2">
        <v>2.8715000000000002</v>
      </c>
      <c r="R27" s="2">
        <v>2.8523000000000001</v>
      </c>
      <c r="S27" s="2">
        <v>2.8500999999999999</v>
      </c>
      <c r="T27" s="2">
        <v>2.8412000000000002</v>
      </c>
    </row>
    <row r="28" spans="1:20">
      <c r="A28" s="2">
        <v>3</v>
      </c>
      <c r="B28" s="2">
        <v>1</v>
      </c>
      <c r="C28" s="2">
        <v>2</v>
      </c>
      <c r="D28" s="2">
        <v>1</v>
      </c>
      <c r="E28" s="2">
        <v>3</v>
      </c>
      <c r="F28" s="2">
        <v>12</v>
      </c>
      <c r="G28" s="2">
        <v>11</v>
      </c>
      <c r="H28" s="2">
        <v>13</v>
      </c>
      <c r="I28" s="2">
        <v>21</v>
      </c>
      <c r="J28" s="2">
        <v>23</v>
      </c>
      <c r="K28" s="2">
        <v>13</v>
      </c>
      <c r="L28" s="2">
        <v>121</v>
      </c>
      <c r="M28" s="2">
        <v>123</v>
      </c>
      <c r="N28" s="2">
        <v>213</v>
      </c>
      <c r="O28" s="2">
        <v>1213</v>
      </c>
      <c r="P28" s="2">
        <v>2.9424999999999999</v>
      </c>
      <c r="Q28" s="2">
        <v>2.9340999999999999</v>
      </c>
      <c r="R28" s="2">
        <v>2.9214000000000002</v>
      </c>
      <c r="S28" s="2">
        <v>2.9102000000000001</v>
      </c>
      <c r="T28" s="2">
        <v>2.9009999999999998</v>
      </c>
    </row>
    <row r="29" spans="1:20">
      <c r="A29" s="2">
        <v>1</v>
      </c>
      <c r="B29" s="2">
        <v>1</v>
      </c>
      <c r="C29" s="2">
        <v>2</v>
      </c>
      <c r="D29" s="2">
        <v>2</v>
      </c>
      <c r="E29" s="2">
        <v>1</v>
      </c>
      <c r="F29" s="2">
        <v>12</v>
      </c>
      <c r="G29" s="2">
        <v>12</v>
      </c>
      <c r="H29" s="2">
        <v>11</v>
      </c>
      <c r="I29" s="2">
        <v>22</v>
      </c>
      <c r="J29" s="2">
        <v>21</v>
      </c>
      <c r="K29" s="2">
        <v>21</v>
      </c>
      <c r="L29" s="2">
        <v>122</v>
      </c>
      <c r="M29" s="2">
        <v>121</v>
      </c>
      <c r="N29" s="2">
        <v>221</v>
      </c>
      <c r="O29" s="2">
        <v>1221</v>
      </c>
      <c r="P29" s="2">
        <v>2.7839</v>
      </c>
      <c r="Q29" s="2">
        <v>2.7804000000000002</v>
      </c>
      <c r="R29" s="2">
        <v>2.7791000000000001</v>
      </c>
      <c r="S29" s="2">
        <v>2.7601</v>
      </c>
      <c r="T29" s="2">
        <v>2.7559999999999998</v>
      </c>
    </row>
    <row r="30" spans="1:20">
      <c r="A30" s="2">
        <v>2</v>
      </c>
      <c r="B30" s="2">
        <v>1</v>
      </c>
      <c r="C30" s="2">
        <v>2</v>
      </c>
      <c r="D30" s="2">
        <v>2</v>
      </c>
      <c r="E30" s="2">
        <v>1</v>
      </c>
      <c r="F30" s="2">
        <v>12</v>
      </c>
      <c r="G30" s="2">
        <v>12</v>
      </c>
      <c r="H30" s="2">
        <v>11</v>
      </c>
      <c r="I30" s="2">
        <v>22</v>
      </c>
      <c r="J30" s="2">
        <v>21</v>
      </c>
      <c r="K30" s="2">
        <v>21</v>
      </c>
      <c r="L30" s="2">
        <v>122</v>
      </c>
      <c r="M30" s="2">
        <v>121</v>
      </c>
      <c r="N30" s="2">
        <v>221</v>
      </c>
      <c r="O30" s="2">
        <v>1221</v>
      </c>
      <c r="P30" s="2">
        <v>2.8488000000000002</v>
      </c>
      <c r="Q30" s="2">
        <v>2.8146</v>
      </c>
      <c r="R30" s="2">
        <v>2.7820999999999998</v>
      </c>
      <c r="S30" s="2">
        <v>2.7692999999999999</v>
      </c>
      <c r="T30" s="2">
        <v>2.7019000000000002</v>
      </c>
    </row>
    <row r="31" spans="1:20">
      <c r="A31" s="2">
        <v>3</v>
      </c>
      <c r="B31" s="2">
        <v>1</v>
      </c>
      <c r="C31" s="2">
        <v>2</v>
      </c>
      <c r="D31" s="2">
        <v>2</v>
      </c>
      <c r="E31" s="2">
        <v>1</v>
      </c>
      <c r="F31" s="2">
        <v>12</v>
      </c>
      <c r="G31" s="2">
        <v>12</v>
      </c>
      <c r="H31" s="2">
        <v>11</v>
      </c>
      <c r="I31" s="2">
        <v>22</v>
      </c>
      <c r="J31" s="2">
        <v>21</v>
      </c>
      <c r="K31" s="2">
        <v>21</v>
      </c>
      <c r="L31" s="2">
        <v>122</v>
      </c>
      <c r="M31" s="2">
        <v>121</v>
      </c>
      <c r="N31" s="2">
        <v>221</v>
      </c>
      <c r="O31" s="2">
        <v>1221</v>
      </c>
      <c r="P31" s="2">
        <v>2.8125</v>
      </c>
      <c r="Q31" s="2">
        <v>2.794</v>
      </c>
      <c r="R31" s="2">
        <v>2.7841</v>
      </c>
      <c r="S31" s="2">
        <v>2.7624</v>
      </c>
      <c r="T31" s="2">
        <v>2.7511000000000001</v>
      </c>
    </row>
    <row r="32" spans="1:20">
      <c r="A32" s="2">
        <v>1</v>
      </c>
      <c r="B32" s="2">
        <v>1</v>
      </c>
      <c r="C32" s="2">
        <v>2</v>
      </c>
      <c r="D32" s="2">
        <v>2</v>
      </c>
      <c r="E32" s="2">
        <v>2</v>
      </c>
      <c r="F32" s="2">
        <v>12</v>
      </c>
      <c r="G32" s="2">
        <v>12</v>
      </c>
      <c r="H32" s="2">
        <v>12</v>
      </c>
      <c r="I32" s="2">
        <v>22</v>
      </c>
      <c r="J32" s="2">
        <v>22</v>
      </c>
      <c r="K32" s="2">
        <v>22</v>
      </c>
      <c r="L32" s="2">
        <v>122</v>
      </c>
      <c r="M32" s="2">
        <v>122</v>
      </c>
      <c r="N32" s="2">
        <v>222</v>
      </c>
      <c r="O32" s="2">
        <v>1222</v>
      </c>
      <c r="P32" s="2">
        <v>4.0250000000000004</v>
      </c>
      <c r="Q32" s="2">
        <v>4.0156000000000001</v>
      </c>
      <c r="R32" s="2">
        <v>4.0091000000000001</v>
      </c>
      <c r="S32" s="2">
        <v>3.9956</v>
      </c>
      <c r="T32" s="2">
        <v>3.9910000000000001</v>
      </c>
    </row>
    <row r="33" spans="1:20">
      <c r="A33" s="2">
        <v>2</v>
      </c>
      <c r="B33" s="2">
        <v>1</v>
      </c>
      <c r="C33" s="2">
        <v>2</v>
      </c>
      <c r="D33" s="2">
        <v>2</v>
      </c>
      <c r="E33" s="2">
        <v>2</v>
      </c>
      <c r="F33" s="2">
        <v>12</v>
      </c>
      <c r="G33" s="2">
        <v>12</v>
      </c>
      <c r="H33" s="2">
        <v>12</v>
      </c>
      <c r="I33" s="2">
        <v>22</v>
      </c>
      <c r="J33" s="2">
        <v>22</v>
      </c>
      <c r="K33" s="2">
        <v>22</v>
      </c>
      <c r="L33" s="2">
        <v>122</v>
      </c>
      <c r="M33" s="2">
        <v>122</v>
      </c>
      <c r="N33" s="2">
        <v>222</v>
      </c>
      <c r="O33" s="2">
        <v>1222</v>
      </c>
      <c r="P33" s="2">
        <v>3.8940999999999999</v>
      </c>
      <c r="Q33" s="2">
        <v>3.8842099999999999</v>
      </c>
      <c r="R33" s="2">
        <v>3.8711000000000002</v>
      </c>
      <c r="S33" s="2">
        <v>3.8650000000000002</v>
      </c>
      <c r="T33" s="2">
        <v>3.8500999999999999</v>
      </c>
    </row>
    <row r="34" spans="1:20">
      <c r="A34" s="2">
        <v>3</v>
      </c>
      <c r="B34" s="2">
        <v>1</v>
      </c>
      <c r="C34" s="2">
        <v>2</v>
      </c>
      <c r="D34" s="2">
        <v>2</v>
      </c>
      <c r="E34" s="2">
        <v>2</v>
      </c>
      <c r="F34" s="2">
        <v>12</v>
      </c>
      <c r="G34" s="2">
        <v>12</v>
      </c>
      <c r="H34" s="2">
        <v>12</v>
      </c>
      <c r="I34" s="2">
        <v>22</v>
      </c>
      <c r="J34" s="2">
        <v>22</v>
      </c>
      <c r="K34" s="2">
        <v>22</v>
      </c>
      <c r="L34" s="2">
        <v>122</v>
      </c>
      <c r="M34" s="2">
        <v>122</v>
      </c>
      <c r="N34" s="2">
        <v>222</v>
      </c>
      <c r="O34" s="2">
        <v>1222</v>
      </c>
      <c r="P34" s="2">
        <v>3.7412000000000001</v>
      </c>
      <c r="Q34" s="2">
        <v>3.7324999999999999</v>
      </c>
      <c r="R34" s="2">
        <v>3.7101999999999999</v>
      </c>
      <c r="S34" s="2">
        <v>3.7010000000000001</v>
      </c>
      <c r="T34" s="2">
        <v>3.6421000000000001</v>
      </c>
    </row>
    <row r="35" spans="1:20">
      <c r="A35" s="2">
        <v>1</v>
      </c>
      <c r="B35" s="2">
        <v>1</v>
      </c>
      <c r="C35" s="2">
        <v>2</v>
      </c>
      <c r="D35" s="2">
        <v>2</v>
      </c>
      <c r="E35" s="2">
        <v>3</v>
      </c>
      <c r="F35" s="2">
        <v>12</v>
      </c>
      <c r="G35" s="2">
        <v>12</v>
      </c>
      <c r="H35" s="2">
        <v>13</v>
      </c>
      <c r="I35" s="2">
        <v>22</v>
      </c>
      <c r="J35" s="2">
        <v>23</v>
      </c>
      <c r="K35" s="2">
        <v>23</v>
      </c>
      <c r="L35" s="2">
        <v>122</v>
      </c>
      <c r="M35" s="2">
        <v>123</v>
      </c>
      <c r="N35" s="2">
        <v>223</v>
      </c>
      <c r="O35" s="2">
        <v>1223</v>
      </c>
      <c r="P35" s="2">
        <v>3.6979000000000002</v>
      </c>
      <c r="Q35" s="2">
        <v>3.7183999999999999</v>
      </c>
      <c r="R35" s="2">
        <v>3.6657000000000002</v>
      </c>
      <c r="S35" s="2">
        <v>3.6554000000000002</v>
      </c>
      <c r="T35" s="2">
        <v>3.6469999999999998</v>
      </c>
    </row>
    <row r="36" spans="1:20">
      <c r="A36" s="2">
        <v>2</v>
      </c>
      <c r="B36" s="2">
        <v>1</v>
      </c>
      <c r="C36" s="2">
        <v>2</v>
      </c>
      <c r="D36" s="2">
        <v>2</v>
      </c>
      <c r="E36" s="2">
        <v>3</v>
      </c>
      <c r="F36" s="2">
        <v>12</v>
      </c>
      <c r="G36" s="2">
        <v>12</v>
      </c>
      <c r="H36" s="2">
        <v>13</v>
      </c>
      <c r="I36" s="2">
        <v>22</v>
      </c>
      <c r="J36" s="2">
        <v>23</v>
      </c>
      <c r="K36" s="2">
        <v>23</v>
      </c>
      <c r="L36" s="2">
        <v>122</v>
      </c>
      <c r="M36" s="2">
        <v>123</v>
      </c>
      <c r="N36" s="2">
        <v>223</v>
      </c>
      <c r="O36" s="2">
        <v>1223</v>
      </c>
      <c r="P36" s="2">
        <v>3.4521000000000002</v>
      </c>
      <c r="Q36" s="2">
        <v>3.4201000000000001</v>
      </c>
      <c r="R36" s="2">
        <v>3.4102000000000001</v>
      </c>
      <c r="S36" s="2">
        <v>3.395</v>
      </c>
      <c r="T36" s="2">
        <v>3.3540999999999999</v>
      </c>
    </row>
    <row r="37" spans="1:20">
      <c r="A37" s="2">
        <v>3</v>
      </c>
      <c r="B37" s="2">
        <v>1</v>
      </c>
      <c r="C37" s="2">
        <v>2</v>
      </c>
      <c r="D37" s="2">
        <v>2</v>
      </c>
      <c r="E37" s="2">
        <v>3</v>
      </c>
      <c r="F37" s="2">
        <v>12</v>
      </c>
      <c r="G37" s="2">
        <v>12</v>
      </c>
      <c r="H37" s="2">
        <v>13</v>
      </c>
      <c r="I37" s="2">
        <v>22</v>
      </c>
      <c r="J37" s="2">
        <v>23</v>
      </c>
      <c r="K37" s="2">
        <v>23</v>
      </c>
      <c r="L37" s="2">
        <v>122</v>
      </c>
      <c r="M37" s="2">
        <v>123</v>
      </c>
      <c r="N37" s="2">
        <v>223</v>
      </c>
      <c r="O37" s="2">
        <v>1223</v>
      </c>
      <c r="P37" s="2">
        <v>3.5409999999999999</v>
      </c>
      <c r="Q37" s="2">
        <v>3.4512</v>
      </c>
      <c r="R37" s="2">
        <v>3.4209999999999998</v>
      </c>
      <c r="S37" s="2">
        <v>3.3519999999999999</v>
      </c>
      <c r="T37" s="2">
        <v>3.2654000000000001</v>
      </c>
    </row>
    <row r="38" spans="1:20">
      <c r="A38" s="2">
        <v>1</v>
      </c>
      <c r="B38" s="2">
        <v>1</v>
      </c>
      <c r="C38" s="2">
        <v>3</v>
      </c>
      <c r="D38" s="2">
        <v>1</v>
      </c>
      <c r="E38" s="2">
        <v>1</v>
      </c>
      <c r="F38" s="2">
        <v>13</v>
      </c>
      <c r="G38" s="2">
        <v>11</v>
      </c>
      <c r="H38" s="2">
        <v>11</v>
      </c>
      <c r="I38" s="2">
        <v>31</v>
      </c>
      <c r="J38" s="2">
        <v>31</v>
      </c>
      <c r="K38" s="2">
        <v>11</v>
      </c>
      <c r="L38" s="2">
        <v>131</v>
      </c>
      <c r="M38" s="2">
        <v>131</v>
      </c>
      <c r="N38" s="2">
        <v>311</v>
      </c>
      <c r="O38" s="2">
        <v>1311</v>
      </c>
      <c r="P38" s="2">
        <v>3.3692000000000002</v>
      </c>
      <c r="Q38" s="2">
        <v>3.3633999999999999</v>
      </c>
      <c r="R38" s="2">
        <v>3.3370000000000002</v>
      </c>
      <c r="S38" s="2">
        <v>3.3178000000000001</v>
      </c>
      <c r="T38" s="2">
        <v>3.3117000000000001</v>
      </c>
    </row>
    <row r="39" spans="1:20">
      <c r="A39" s="2">
        <v>2</v>
      </c>
      <c r="B39" s="2">
        <v>1</v>
      </c>
      <c r="C39" s="2">
        <v>3</v>
      </c>
      <c r="D39" s="2">
        <v>1</v>
      </c>
      <c r="E39" s="2">
        <v>1</v>
      </c>
      <c r="F39" s="2">
        <v>13</v>
      </c>
      <c r="G39" s="2">
        <v>11</v>
      </c>
      <c r="H39" s="2">
        <v>11</v>
      </c>
      <c r="I39" s="2">
        <v>31</v>
      </c>
      <c r="J39" s="2">
        <v>31</v>
      </c>
      <c r="K39" s="2">
        <v>11</v>
      </c>
      <c r="L39" s="2">
        <v>131</v>
      </c>
      <c r="M39" s="2">
        <v>131</v>
      </c>
      <c r="N39" s="2">
        <v>311</v>
      </c>
      <c r="O39" s="2">
        <v>1311</v>
      </c>
      <c r="P39" s="2">
        <v>3.778</v>
      </c>
      <c r="Q39" s="2">
        <v>3.7143999999999999</v>
      </c>
      <c r="R39" s="2">
        <v>3.6627999999999998</v>
      </c>
      <c r="S39" s="2">
        <v>3.6524000000000001</v>
      </c>
      <c r="T39" s="2">
        <v>3.621</v>
      </c>
    </row>
    <row r="40" spans="1:20">
      <c r="A40" s="2">
        <v>3</v>
      </c>
      <c r="B40" s="2">
        <v>1</v>
      </c>
      <c r="C40" s="2">
        <v>3</v>
      </c>
      <c r="D40" s="2">
        <v>1</v>
      </c>
      <c r="E40" s="2">
        <v>1</v>
      </c>
      <c r="F40" s="2">
        <v>13</v>
      </c>
      <c r="G40" s="2">
        <v>11</v>
      </c>
      <c r="H40" s="2">
        <v>11</v>
      </c>
      <c r="I40" s="2">
        <v>31</v>
      </c>
      <c r="J40" s="2">
        <v>31</v>
      </c>
      <c r="K40" s="2">
        <v>11</v>
      </c>
      <c r="L40" s="2">
        <v>131</v>
      </c>
      <c r="M40" s="2">
        <v>131</v>
      </c>
      <c r="N40" s="2">
        <v>311</v>
      </c>
      <c r="O40" s="2">
        <v>1311</v>
      </c>
      <c r="P40" s="2">
        <v>3.5640000000000001</v>
      </c>
      <c r="Q40" s="2">
        <v>3.5421</v>
      </c>
      <c r="R40" s="2">
        <v>3.5011999999999999</v>
      </c>
      <c r="S40" s="2">
        <v>3.4984999999999999</v>
      </c>
      <c r="T40" s="2">
        <v>3.4851000000000001</v>
      </c>
    </row>
    <row r="41" spans="1:20">
      <c r="A41" s="2">
        <v>1</v>
      </c>
      <c r="B41" s="2">
        <v>1</v>
      </c>
      <c r="C41" s="2">
        <v>3</v>
      </c>
      <c r="D41" s="2">
        <v>1</v>
      </c>
      <c r="E41" s="2">
        <v>2</v>
      </c>
      <c r="F41" s="2">
        <v>13</v>
      </c>
      <c r="G41" s="2">
        <v>11</v>
      </c>
      <c r="H41" s="2">
        <v>12</v>
      </c>
      <c r="I41" s="2">
        <v>31</v>
      </c>
      <c r="J41" s="2">
        <v>32</v>
      </c>
      <c r="K41" s="2">
        <v>12</v>
      </c>
      <c r="L41" s="2">
        <v>131</v>
      </c>
      <c r="M41" s="2">
        <v>132</v>
      </c>
      <c r="N41" s="2">
        <v>312</v>
      </c>
      <c r="O41" s="2">
        <v>1312</v>
      </c>
      <c r="P41" s="2">
        <v>4.1731999999999996</v>
      </c>
      <c r="Q41" s="2">
        <v>4.2195</v>
      </c>
      <c r="R41" s="2">
        <v>4.1031000000000004</v>
      </c>
      <c r="S41" s="2">
        <v>4.1021000000000001</v>
      </c>
      <c r="T41" s="2">
        <v>4.0088999999999997</v>
      </c>
    </row>
    <row r="42" spans="1:20">
      <c r="A42" s="2">
        <v>2</v>
      </c>
      <c r="B42" s="2">
        <v>1</v>
      </c>
      <c r="C42" s="2">
        <v>3</v>
      </c>
      <c r="D42" s="2">
        <v>1</v>
      </c>
      <c r="E42" s="2">
        <v>2</v>
      </c>
      <c r="F42" s="2">
        <v>13</v>
      </c>
      <c r="G42" s="2">
        <v>11</v>
      </c>
      <c r="H42" s="2">
        <v>12</v>
      </c>
      <c r="I42" s="2">
        <v>31</v>
      </c>
      <c r="J42" s="2">
        <v>32</v>
      </c>
      <c r="K42" s="2">
        <v>12</v>
      </c>
      <c r="L42" s="2">
        <v>131</v>
      </c>
      <c r="M42" s="2">
        <v>132</v>
      </c>
      <c r="N42" s="2">
        <v>312</v>
      </c>
      <c r="O42" s="2">
        <v>1312</v>
      </c>
      <c r="P42" s="2">
        <v>4.5246000000000004</v>
      </c>
      <c r="Q42" s="2">
        <v>4.4416000000000002</v>
      </c>
      <c r="R42" s="2">
        <v>4.2504999999999997</v>
      </c>
      <c r="S42" s="2">
        <v>4.2103999999999999</v>
      </c>
      <c r="T42" s="2">
        <v>4.2003000000000004</v>
      </c>
    </row>
    <row r="43" spans="1:20">
      <c r="A43" s="2">
        <v>3</v>
      </c>
      <c r="B43" s="2">
        <v>1</v>
      </c>
      <c r="C43" s="2">
        <v>3</v>
      </c>
      <c r="D43" s="2">
        <v>1</v>
      </c>
      <c r="E43" s="2">
        <v>2</v>
      </c>
      <c r="F43" s="2">
        <v>13</v>
      </c>
      <c r="G43" s="2">
        <v>11</v>
      </c>
      <c r="H43" s="2">
        <v>12</v>
      </c>
      <c r="I43" s="2">
        <v>31</v>
      </c>
      <c r="J43" s="2">
        <v>32</v>
      </c>
      <c r="K43" s="2">
        <v>12</v>
      </c>
      <c r="L43" s="2">
        <v>131</v>
      </c>
      <c r="M43" s="2">
        <v>132</v>
      </c>
      <c r="N43" s="2">
        <v>312</v>
      </c>
      <c r="O43" s="2">
        <v>1312</v>
      </c>
      <c r="P43" s="2">
        <v>4.3456999999999999</v>
      </c>
      <c r="Q43" s="2">
        <v>4.3325399999999998</v>
      </c>
      <c r="R43" s="2">
        <v>4.3215000000000003</v>
      </c>
      <c r="S43" s="2">
        <v>4.3014999999999999</v>
      </c>
      <c r="T43" s="2">
        <v>4.2987000000000002</v>
      </c>
    </row>
    <row r="44" spans="1:20">
      <c r="A44" s="2">
        <v>1</v>
      </c>
      <c r="B44" s="2">
        <v>1</v>
      </c>
      <c r="C44" s="2">
        <v>3</v>
      </c>
      <c r="D44" s="2">
        <v>1</v>
      </c>
      <c r="E44" s="2">
        <v>3</v>
      </c>
      <c r="F44" s="2">
        <v>13</v>
      </c>
      <c r="G44" s="2">
        <v>11</v>
      </c>
      <c r="H44" s="2">
        <v>13</v>
      </c>
      <c r="I44" s="2">
        <v>31</v>
      </c>
      <c r="J44" s="2">
        <v>33</v>
      </c>
      <c r="K44" s="2">
        <v>13</v>
      </c>
      <c r="L44" s="2">
        <v>131</v>
      </c>
      <c r="M44" s="2">
        <v>133</v>
      </c>
      <c r="N44" s="2">
        <v>313</v>
      </c>
      <c r="O44" s="2">
        <v>1313</v>
      </c>
      <c r="P44" s="2">
        <v>2.8801999999999999</v>
      </c>
      <c r="Q44" s="2">
        <v>2.8649</v>
      </c>
      <c r="R44" s="2">
        <v>2.8553000000000002</v>
      </c>
      <c r="S44" s="2">
        <v>2.8414999999999999</v>
      </c>
      <c r="T44" s="2">
        <v>2.8214000000000001</v>
      </c>
    </row>
    <row r="45" spans="1:20">
      <c r="A45" s="2">
        <v>2</v>
      </c>
      <c r="B45" s="2">
        <v>1</v>
      </c>
      <c r="C45" s="2">
        <v>3</v>
      </c>
      <c r="D45" s="2">
        <v>1</v>
      </c>
      <c r="E45" s="2">
        <v>3</v>
      </c>
      <c r="F45" s="2">
        <v>13</v>
      </c>
      <c r="G45" s="2">
        <v>11</v>
      </c>
      <c r="H45" s="2">
        <v>13</v>
      </c>
      <c r="I45" s="2">
        <v>31</v>
      </c>
      <c r="J45" s="2">
        <v>33</v>
      </c>
      <c r="K45" s="2">
        <v>13</v>
      </c>
      <c r="L45" s="2">
        <v>131</v>
      </c>
      <c r="M45" s="2">
        <v>133</v>
      </c>
      <c r="N45" s="2">
        <v>313</v>
      </c>
      <c r="O45" s="2">
        <v>1313</v>
      </c>
      <c r="P45" s="2">
        <v>3.0221</v>
      </c>
      <c r="Q45" s="2">
        <v>3.0028999999999999</v>
      </c>
      <c r="R45" s="2">
        <v>2.9961000000000002</v>
      </c>
      <c r="S45" s="2">
        <v>2.9942000000000002</v>
      </c>
      <c r="T45" s="2">
        <v>2.9802</v>
      </c>
    </row>
    <row r="46" spans="1:20">
      <c r="A46" s="2">
        <v>3</v>
      </c>
      <c r="B46" s="2">
        <v>1</v>
      </c>
      <c r="C46" s="2">
        <v>3</v>
      </c>
      <c r="D46" s="2">
        <v>1</v>
      </c>
      <c r="E46" s="2">
        <v>3</v>
      </c>
      <c r="F46" s="2">
        <v>13</v>
      </c>
      <c r="G46" s="2">
        <v>11</v>
      </c>
      <c r="H46" s="2">
        <v>13</v>
      </c>
      <c r="I46" s="2">
        <v>31</v>
      </c>
      <c r="J46" s="2">
        <v>33</v>
      </c>
      <c r="K46" s="2">
        <v>13</v>
      </c>
      <c r="L46" s="2">
        <v>131</v>
      </c>
      <c r="M46" s="2">
        <v>133</v>
      </c>
      <c r="N46" s="2">
        <v>313</v>
      </c>
      <c r="O46" s="2">
        <v>1313</v>
      </c>
      <c r="P46" s="2">
        <v>2.8245</v>
      </c>
      <c r="Q46" s="2">
        <v>2.8231999999999999</v>
      </c>
      <c r="R46" s="2">
        <v>2.8012000000000001</v>
      </c>
      <c r="S46" s="2">
        <v>2.7925</v>
      </c>
      <c r="T46" s="2">
        <v>2.7401</v>
      </c>
    </row>
    <row r="47" spans="1:20">
      <c r="A47" s="2">
        <v>1</v>
      </c>
      <c r="B47" s="2">
        <v>1</v>
      </c>
      <c r="C47" s="2">
        <v>3</v>
      </c>
      <c r="D47" s="2">
        <v>2</v>
      </c>
      <c r="E47" s="2">
        <v>1</v>
      </c>
      <c r="F47" s="2">
        <v>13</v>
      </c>
      <c r="G47" s="2">
        <v>12</v>
      </c>
      <c r="H47" s="2">
        <v>11</v>
      </c>
      <c r="I47" s="2">
        <v>32</v>
      </c>
      <c r="J47" s="2">
        <v>31</v>
      </c>
      <c r="K47" s="2">
        <v>21</v>
      </c>
      <c r="L47" s="2">
        <v>132</v>
      </c>
      <c r="M47" s="2">
        <v>131</v>
      </c>
      <c r="N47" s="2">
        <v>321</v>
      </c>
      <c r="O47" s="2">
        <v>1321</v>
      </c>
      <c r="P47" s="2">
        <v>3.6515</v>
      </c>
      <c r="Q47" s="2">
        <v>3.6267</v>
      </c>
      <c r="R47" s="2">
        <v>3.6073</v>
      </c>
      <c r="S47" s="2">
        <v>3.5987</v>
      </c>
      <c r="T47" s="2">
        <v>3.5871</v>
      </c>
    </row>
    <row r="48" spans="1:20">
      <c r="A48" s="2">
        <v>2</v>
      </c>
      <c r="B48" s="2">
        <v>1</v>
      </c>
      <c r="C48" s="2">
        <v>3</v>
      </c>
      <c r="D48" s="2">
        <v>2</v>
      </c>
      <c r="E48" s="2">
        <v>1</v>
      </c>
      <c r="F48" s="2">
        <v>13</v>
      </c>
      <c r="G48" s="2">
        <v>12</v>
      </c>
      <c r="H48" s="2">
        <v>11</v>
      </c>
      <c r="I48" s="2">
        <v>32</v>
      </c>
      <c r="J48" s="2">
        <v>31</v>
      </c>
      <c r="K48" s="2">
        <v>21</v>
      </c>
      <c r="L48" s="2">
        <v>132</v>
      </c>
      <c r="M48" s="2">
        <v>131</v>
      </c>
      <c r="N48" s="2">
        <v>321</v>
      </c>
      <c r="O48" s="2">
        <v>1321</v>
      </c>
      <c r="P48" s="2">
        <v>3.1240000000000001</v>
      </c>
      <c r="Q48" s="2">
        <v>3.1147</v>
      </c>
      <c r="R48" s="2">
        <v>3.1057000000000001</v>
      </c>
      <c r="S48" s="2">
        <v>3.0973999999999999</v>
      </c>
      <c r="T48" s="2">
        <v>3.0840999999999998</v>
      </c>
    </row>
    <row r="49" spans="1:20">
      <c r="A49" s="2">
        <v>3</v>
      </c>
      <c r="B49" s="2">
        <v>1</v>
      </c>
      <c r="C49" s="2">
        <v>3</v>
      </c>
      <c r="D49" s="2">
        <v>2</v>
      </c>
      <c r="E49" s="2">
        <v>1</v>
      </c>
      <c r="F49" s="2">
        <v>13</v>
      </c>
      <c r="G49" s="2">
        <v>12</v>
      </c>
      <c r="H49" s="2">
        <v>11</v>
      </c>
      <c r="I49" s="2">
        <v>32</v>
      </c>
      <c r="J49" s="2">
        <v>31</v>
      </c>
      <c r="K49" s="2">
        <v>21</v>
      </c>
      <c r="L49" s="2">
        <v>132</v>
      </c>
      <c r="M49" s="2">
        <v>131</v>
      </c>
      <c r="N49" s="2">
        <v>321</v>
      </c>
      <c r="O49" s="2">
        <v>1321</v>
      </c>
      <c r="P49" s="2">
        <v>3.1137000000000001</v>
      </c>
      <c r="Q49" s="2">
        <v>3.1131000000000002</v>
      </c>
      <c r="R49" s="2">
        <v>3.1089000000000002</v>
      </c>
      <c r="S49" s="2">
        <v>3.0977999999999999</v>
      </c>
      <c r="T49" s="2">
        <v>3.0910000000000002</v>
      </c>
    </row>
    <row r="50" spans="1:20">
      <c r="A50" s="2">
        <v>1</v>
      </c>
      <c r="B50" s="2">
        <v>1</v>
      </c>
      <c r="C50" s="2">
        <v>3</v>
      </c>
      <c r="D50" s="2">
        <v>2</v>
      </c>
      <c r="E50" s="2">
        <v>2</v>
      </c>
      <c r="F50" s="2">
        <v>13</v>
      </c>
      <c r="G50" s="2">
        <v>12</v>
      </c>
      <c r="H50" s="2">
        <v>12</v>
      </c>
      <c r="I50" s="2">
        <v>32</v>
      </c>
      <c r="J50" s="2">
        <v>32</v>
      </c>
      <c r="K50" s="2">
        <v>22</v>
      </c>
      <c r="L50" s="2">
        <v>132</v>
      </c>
      <c r="M50" s="2">
        <v>132</v>
      </c>
      <c r="N50" s="2">
        <v>322</v>
      </c>
      <c r="O50" s="2">
        <v>1322</v>
      </c>
      <c r="P50" s="2">
        <v>3.2938999999999998</v>
      </c>
      <c r="Q50" s="2">
        <v>3.2812000000000001</v>
      </c>
      <c r="R50" s="2">
        <v>3.2273999999999998</v>
      </c>
      <c r="S50" s="2">
        <v>3.2103999999999999</v>
      </c>
      <c r="T50" s="2">
        <v>3.2014</v>
      </c>
    </row>
    <row r="51" spans="1:20">
      <c r="A51" s="2">
        <v>2</v>
      </c>
      <c r="B51" s="2">
        <v>1</v>
      </c>
      <c r="C51" s="2">
        <v>3</v>
      </c>
      <c r="D51" s="2">
        <v>2</v>
      </c>
      <c r="E51" s="2">
        <v>2</v>
      </c>
      <c r="F51" s="2">
        <v>13</v>
      </c>
      <c r="G51" s="2">
        <v>12</v>
      </c>
      <c r="H51" s="2">
        <v>12</v>
      </c>
      <c r="I51" s="2">
        <v>32</v>
      </c>
      <c r="J51" s="2">
        <v>32</v>
      </c>
      <c r="K51" s="2">
        <v>22</v>
      </c>
      <c r="L51" s="2">
        <v>132</v>
      </c>
      <c r="M51" s="2">
        <v>132</v>
      </c>
      <c r="N51" s="2">
        <v>322</v>
      </c>
      <c r="O51" s="2">
        <v>1322</v>
      </c>
      <c r="P51" s="2">
        <v>3.2014</v>
      </c>
      <c r="Q51" s="2">
        <v>3.1987000000000001</v>
      </c>
      <c r="R51" s="2">
        <v>3.1911999999999998</v>
      </c>
      <c r="S51" s="2">
        <v>3.1814</v>
      </c>
      <c r="T51" s="2">
        <v>3.1720999999999999</v>
      </c>
    </row>
    <row r="52" spans="1:20">
      <c r="A52" s="2">
        <v>3</v>
      </c>
      <c r="B52" s="2">
        <v>1</v>
      </c>
      <c r="C52" s="2">
        <v>3</v>
      </c>
      <c r="D52" s="2">
        <v>2</v>
      </c>
      <c r="E52" s="2">
        <v>2</v>
      </c>
      <c r="F52" s="2">
        <v>13</v>
      </c>
      <c r="G52" s="2">
        <v>12</v>
      </c>
      <c r="H52" s="2">
        <v>12</v>
      </c>
      <c r="I52" s="2">
        <v>32</v>
      </c>
      <c r="J52" s="2">
        <v>32</v>
      </c>
      <c r="K52" s="2">
        <v>22</v>
      </c>
      <c r="L52" s="2">
        <v>132</v>
      </c>
      <c r="M52" s="2">
        <v>132</v>
      </c>
      <c r="N52" s="2">
        <v>322</v>
      </c>
      <c r="O52" s="2">
        <v>1322</v>
      </c>
      <c r="P52" s="2">
        <v>3.9870000000000001</v>
      </c>
      <c r="Q52" s="2">
        <v>3.9540999999999999</v>
      </c>
      <c r="R52" s="2">
        <v>3.9422999999999999</v>
      </c>
      <c r="S52" s="2">
        <v>3.9510000000000001</v>
      </c>
      <c r="T52" s="2">
        <v>3.9422999999999999</v>
      </c>
    </row>
    <row r="53" spans="1:20">
      <c r="A53" s="2">
        <v>1</v>
      </c>
      <c r="B53" s="2">
        <v>1</v>
      </c>
      <c r="C53" s="2">
        <v>3</v>
      </c>
      <c r="D53" s="2">
        <v>2</v>
      </c>
      <c r="E53" s="2">
        <v>3</v>
      </c>
      <c r="F53" s="2">
        <v>13</v>
      </c>
      <c r="G53" s="2">
        <v>12</v>
      </c>
      <c r="H53" s="2">
        <v>13</v>
      </c>
      <c r="I53" s="2">
        <v>32</v>
      </c>
      <c r="J53" s="2">
        <v>33</v>
      </c>
      <c r="K53" s="2">
        <v>23</v>
      </c>
      <c r="L53" s="2">
        <v>132</v>
      </c>
      <c r="M53" s="2">
        <v>133</v>
      </c>
      <c r="N53" s="2">
        <v>323</v>
      </c>
      <c r="O53" s="2">
        <v>1323</v>
      </c>
      <c r="P53" s="2">
        <v>2.9024999999999999</v>
      </c>
      <c r="Q53" s="2">
        <v>2.8971</v>
      </c>
      <c r="R53" s="2">
        <v>2.8841000000000001</v>
      </c>
      <c r="S53" s="2">
        <v>2.871</v>
      </c>
      <c r="T53" s="2">
        <v>2.8620999999999999</v>
      </c>
    </row>
    <row r="54" spans="1:20">
      <c r="A54" s="2">
        <v>2</v>
      </c>
      <c r="B54" s="2">
        <v>1</v>
      </c>
      <c r="C54" s="2">
        <v>3</v>
      </c>
      <c r="D54" s="2">
        <v>2</v>
      </c>
      <c r="E54" s="2">
        <v>3</v>
      </c>
      <c r="F54" s="2">
        <v>13</v>
      </c>
      <c r="G54" s="2">
        <v>12</v>
      </c>
      <c r="H54" s="2">
        <v>13</v>
      </c>
      <c r="I54" s="2">
        <v>32</v>
      </c>
      <c r="J54" s="2">
        <v>33</v>
      </c>
      <c r="K54" s="2">
        <v>23</v>
      </c>
      <c r="L54" s="2">
        <v>132</v>
      </c>
      <c r="M54" s="2">
        <v>133</v>
      </c>
      <c r="N54" s="2">
        <v>323</v>
      </c>
      <c r="O54" s="2">
        <v>1323</v>
      </c>
      <c r="P54" s="2">
        <v>2.8540999999999999</v>
      </c>
      <c r="Q54" s="2">
        <v>2.8014000000000001</v>
      </c>
      <c r="R54" s="2">
        <v>2.7951000000000001</v>
      </c>
      <c r="S54" s="2">
        <v>2.7642000000000002</v>
      </c>
      <c r="T54" s="2">
        <v>2.7513999999999998</v>
      </c>
    </row>
    <row r="55" spans="1:20">
      <c r="A55" s="2">
        <v>3</v>
      </c>
      <c r="B55" s="2">
        <v>1</v>
      </c>
      <c r="C55" s="2">
        <v>3</v>
      </c>
      <c r="D55" s="2">
        <v>2</v>
      </c>
      <c r="E55" s="2">
        <v>3</v>
      </c>
      <c r="F55" s="2">
        <v>13</v>
      </c>
      <c r="G55" s="2">
        <v>12</v>
      </c>
      <c r="H55" s="2">
        <v>13</v>
      </c>
      <c r="I55" s="2">
        <v>32</v>
      </c>
      <c r="J55" s="2">
        <v>33</v>
      </c>
      <c r="K55" s="2">
        <v>23</v>
      </c>
      <c r="L55" s="2">
        <v>132</v>
      </c>
      <c r="M55" s="2">
        <v>133</v>
      </c>
      <c r="N55" s="2">
        <v>323</v>
      </c>
      <c r="O55" s="2">
        <v>1323</v>
      </c>
      <c r="P55" s="2">
        <v>2.7014</v>
      </c>
      <c r="Q55" s="2">
        <v>2.698</v>
      </c>
      <c r="R55" s="2">
        <v>2.6745000000000001</v>
      </c>
      <c r="S55" s="2">
        <v>2.6652</v>
      </c>
      <c r="T55" s="2">
        <v>2.6522999999999999</v>
      </c>
    </row>
    <row r="56" spans="1:20">
      <c r="A56" s="2">
        <v>1</v>
      </c>
      <c r="B56" s="2">
        <v>2</v>
      </c>
      <c r="C56" s="2">
        <v>1</v>
      </c>
      <c r="D56" s="2">
        <v>1</v>
      </c>
      <c r="E56" s="2">
        <v>1</v>
      </c>
      <c r="F56" s="2">
        <v>21</v>
      </c>
      <c r="G56" s="2">
        <v>21</v>
      </c>
      <c r="H56" s="2">
        <v>21</v>
      </c>
      <c r="I56" s="2">
        <v>11</v>
      </c>
      <c r="J56" s="2">
        <v>11</v>
      </c>
      <c r="K56" s="2">
        <v>11</v>
      </c>
      <c r="L56" s="2">
        <v>211</v>
      </c>
      <c r="M56" s="2">
        <v>211</v>
      </c>
      <c r="N56" s="2">
        <v>111</v>
      </c>
      <c r="O56" s="2">
        <v>2111</v>
      </c>
      <c r="P56" s="2">
        <v>2.6714000000000002</v>
      </c>
      <c r="Q56" s="2">
        <v>2.5739999999999998</v>
      </c>
      <c r="R56" s="2">
        <v>2.5541</v>
      </c>
      <c r="S56" s="2">
        <v>2.5411999999999999</v>
      </c>
      <c r="T56" s="2">
        <v>2.5387</v>
      </c>
    </row>
    <row r="57" spans="1:20">
      <c r="A57" s="2">
        <v>2</v>
      </c>
      <c r="B57" s="2">
        <v>2</v>
      </c>
      <c r="C57" s="2">
        <v>1</v>
      </c>
      <c r="D57" s="2">
        <v>1</v>
      </c>
      <c r="E57" s="2">
        <v>1</v>
      </c>
      <c r="F57" s="2">
        <v>21</v>
      </c>
      <c r="G57" s="2">
        <v>21</v>
      </c>
      <c r="H57" s="2">
        <v>21</v>
      </c>
      <c r="I57" s="2">
        <v>11</v>
      </c>
      <c r="J57" s="2">
        <v>11</v>
      </c>
      <c r="K57" s="2">
        <v>11</v>
      </c>
      <c r="L57" s="2">
        <v>211</v>
      </c>
      <c r="M57" s="2">
        <v>211</v>
      </c>
      <c r="N57" s="2">
        <v>111</v>
      </c>
      <c r="O57" s="2">
        <v>2111</v>
      </c>
      <c r="P57" s="2">
        <v>2.5042</v>
      </c>
      <c r="Q57" s="2">
        <v>2.4986999999999999</v>
      </c>
      <c r="R57" s="2">
        <v>2.4811999999999999</v>
      </c>
      <c r="S57" s="2">
        <v>2.4750999999999999</v>
      </c>
      <c r="T57" s="2">
        <v>2.4651999999999998</v>
      </c>
    </row>
    <row r="58" spans="1:20">
      <c r="A58" s="2">
        <v>3</v>
      </c>
      <c r="B58" s="2">
        <v>2</v>
      </c>
      <c r="C58" s="2">
        <v>1</v>
      </c>
      <c r="D58" s="2">
        <v>1</v>
      </c>
      <c r="E58" s="2">
        <v>1</v>
      </c>
      <c r="F58" s="2">
        <v>21</v>
      </c>
      <c r="G58" s="2">
        <v>21</v>
      </c>
      <c r="H58" s="2">
        <v>21</v>
      </c>
      <c r="I58" s="2">
        <v>11</v>
      </c>
      <c r="J58" s="2">
        <v>11</v>
      </c>
      <c r="K58" s="2">
        <v>11</v>
      </c>
      <c r="L58" s="2">
        <v>211</v>
      </c>
      <c r="M58" s="2">
        <v>211</v>
      </c>
      <c r="N58" s="2">
        <v>111</v>
      </c>
      <c r="O58" s="2">
        <v>2111</v>
      </c>
      <c r="P58" s="2">
        <v>2.4527000000000001</v>
      </c>
      <c r="Q58" s="2">
        <v>2.4432999999999998</v>
      </c>
      <c r="R58" s="2">
        <v>2.4386999999999999</v>
      </c>
      <c r="S58" s="2">
        <v>2.4287000000000001</v>
      </c>
      <c r="T58" s="2">
        <v>2.4087000000000001</v>
      </c>
    </row>
    <row r="59" spans="1:20">
      <c r="A59" s="2">
        <v>1</v>
      </c>
      <c r="B59" s="2">
        <v>2</v>
      </c>
      <c r="C59" s="2">
        <v>1</v>
      </c>
      <c r="D59" s="2">
        <v>1</v>
      </c>
      <c r="E59" s="2">
        <v>2</v>
      </c>
      <c r="F59" s="2">
        <v>21</v>
      </c>
      <c r="G59" s="2">
        <v>21</v>
      </c>
      <c r="H59" s="2">
        <v>22</v>
      </c>
      <c r="I59" s="2">
        <v>11</v>
      </c>
      <c r="J59" s="2">
        <v>12</v>
      </c>
      <c r="K59" s="2">
        <v>12</v>
      </c>
      <c r="L59" s="2">
        <v>211</v>
      </c>
      <c r="M59" s="2">
        <v>212</v>
      </c>
      <c r="N59" s="2">
        <v>112</v>
      </c>
      <c r="O59" s="2">
        <v>2112</v>
      </c>
      <c r="P59" s="2">
        <v>3.4325000000000001</v>
      </c>
      <c r="Q59" s="2">
        <v>2.4056999999999999</v>
      </c>
      <c r="R59" s="2">
        <v>2.3969999999999998</v>
      </c>
      <c r="S59" s="2">
        <v>2.387</v>
      </c>
      <c r="T59" s="2">
        <v>2.3740999999999999</v>
      </c>
    </row>
    <row r="60" spans="1:20">
      <c r="A60" s="2">
        <v>2</v>
      </c>
      <c r="B60" s="2">
        <v>2</v>
      </c>
      <c r="C60" s="2">
        <v>1</v>
      </c>
      <c r="D60" s="2">
        <v>1</v>
      </c>
      <c r="E60" s="2">
        <v>2</v>
      </c>
      <c r="F60" s="2">
        <v>21</v>
      </c>
      <c r="G60" s="2">
        <v>21</v>
      </c>
      <c r="H60" s="2">
        <v>22</v>
      </c>
      <c r="I60" s="2">
        <v>11</v>
      </c>
      <c r="J60" s="2">
        <v>12</v>
      </c>
      <c r="K60" s="2">
        <v>12</v>
      </c>
      <c r="L60" s="2">
        <v>211</v>
      </c>
      <c r="M60" s="2">
        <v>212</v>
      </c>
      <c r="N60" s="2">
        <v>112</v>
      </c>
      <c r="O60" s="2">
        <v>2112</v>
      </c>
      <c r="P60" s="2">
        <v>3.254</v>
      </c>
      <c r="Q60" s="2">
        <v>3.2469999999999999</v>
      </c>
      <c r="R60" s="2">
        <v>3.2357999999999998</v>
      </c>
      <c r="S60" s="2">
        <v>3.2299000000000002</v>
      </c>
      <c r="T60" s="2">
        <v>3.2189000000000001</v>
      </c>
    </row>
    <row r="61" spans="1:20">
      <c r="A61" s="2">
        <v>3</v>
      </c>
      <c r="B61" s="2">
        <v>2</v>
      </c>
      <c r="C61" s="2">
        <v>1</v>
      </c>
      <c r="D61" s="2">
        <v>1</v>
      </c>
      <c r="E61" s="2">
        <v>2</v>
      </c>
      <c r="F61" s="2">
        <v>21</v>
      </c>
      <c r="G61" s="2">
        <v>21</v>
      </c>
      <c r="H61" s="2">
        <v>22</v>
      </c>
      <c r="I61" s="2">
        <v>11</v>
      </c>
      <c r="J61" s="2">
        <v>12</v>
      </c>
      <c r="K61" s="2">
        <v>12</v>
      </c>
      <c r="L61" s="2">
        <v>211</v>
      </c>
      <c r="M61" s="2">
        <v>212</v>
      </c>
      <c r="N61" s="2">
        <v>112</v>
      </c>
      <c r="O61" s="2">
        <v>2112</v>
      </c>
      <c r="P61" s="2">
        <v>3.2486999999999999</v>
      </c>
      <c r="Q61" s="2">
        <v>3.2357999999999998</v>
      </c>
      <c r="R61" s="2">
        <v>3.2147000000000001</v>
      </c>
      <c r="S61" s="2">
        <v>3.2086999999999999</v>
      </c>
      <c r="T61" s="2">
        <v>3.1974999999999998</v>
      </c>
    </row>
    <row r="62" spans="1:20">
      <c r="A62" s="2">
        <v>1</v>
      </c>
      <c r="B62" s="2">
        <v>2</v>
      </c>
      <c r="C62" s="2">
        <v>1</v>
      </c>
      <c r="D62" s="2">
        <v>1</v>
      </c>
      <c r="E62" s="2">
        <v>3</v>
      </c>
      <c r="F62" s="2">
        <v>21</v>
      </c>
      <c r="G62" s="2">
        <v>21</v>
      </c>
      <c r="H62" s="2">
        <v>23</v>
      </c>
      <c r="I62" s="2">
        <v>11</v>
      </c>
      <c r="J62" s="2">
        <v>13</v>
      </c>
      <c r="K62" s="2">
        <v>13</v>
      </c>
      <c r="L62" s="2">
        <v>211</v>
      </c>
      <c r="M62" s="2">
        <v>213</v>
      </c>
      <c r="N62" s="2">
        <v>113</v>
      </c>
      <c r="O62" s="2">
        <v>2113</v>
      </c>
      <c r="P62" s="2">
        <v>3.2054</v>
      </c>
      <c r="Q62" s="2">
        <v>3.1974</v>
      </c>
      <c r="R62" s="2">
        <v>3.1842000000000001</v>
      </c>
      <c r="S62" s="2">
        <v>3.1751999999999998</v>
      </c>
      <c r="T62" s="2">
        <v>3.1642000000000001</v>
      </c>
    </row>
    <row r="63" spans="1:20">
      <c r="A63" s="2">
        <v>2</v>
      </c>
      <c r="B63" s="2">
        <v>2</v>
      </c>
      <c r="C63" s="2">
        <v>1</v>
      </c>
      <c r="D63" s="2">
        <v>1</v>
      </c>
      <c r="E63" s="2">
        <v>3</v>
      </c>
      <c r="F63" s="2">
        <v>21</v>
      </c>
      <c r="G63" s="2">
        <v>21</v>
      </c>
      <c r="H63" s="2">
        <v>23</v>
      </c>
      <c r="I63" s="2">
        <v>11</v>
      </c>
      <c r="J63" s="2">
        <v>13</v>
      </c>
      <c r="K63" s="2">
        <v>13</v>
      </c>
      <c r="L63" s="2">
        <v>211</v>
      </c>
      <c r="M63" s="2">
        <v>213</v>
      </c>
      <c r="N63" s="2">
        <v>113</v>
      </c>
      <c r="O63" s="2">
        <v>2113</v>
      </c>
      <c r="P63" s="2">
        <v>3.1987000000000001</v>
      </c>
      <c r="Q63" s="2">
        <v>3.1844999999999999</v>
      </c>
      <c r="R63" s="2">
        <v>3.1722999999999999</v>
      </c>
      <c r="S63" s="2">
        <v>3.1652</v>
      </c>
      <c r="T63" s="2">
        <v>3.1526999999999998</v>
      </c>
    </row>
    <row r="64" spans="1:20">
      <c r="A64" s="2">
        <v>3</v>
      </c>
      <c r="B64" s="2">
        <v>2</v>
      </c>
      <c r="C64" s="2">
        <v>1</v>
      </c>
      <c r="D64" s="2">
        <v>1</v>
      </c>
      <c r="E64" s="2">
        <v>3</v>
      </c>
      <c r="F64" s="2">
        <v>21</v>
      </c>
      <c r="G64" s="2">
        <v>21</v>
      </c>
      <c r="H64" s="2">
        <v>23</v>
      </c>
      <c r="I64" s="2">
        <v>11</v>
      </c>
      <c r="J64" s="2">
        <v>13</v>
      </c>
      <c r="K64" s="2">
        <v>13</v>
      </c>
      <c r="L64" s="2">
        <v>211</v>
      </c>
      <c r="M64" s="2">
        <v>213</v>
      </c>
      <c r="N64" s="2">
        <v>113</v>
      </c>
      <c r="O64" s="2">
        <v>2113</v>
      </c>
      <c r="P64" s="2">
        <v>3.2513999999999998</v>
      </c>
      <c r="Q64" s="2">
        <v>3.2509999999999999</v>
      </c>
      <c r="R64" s="2">
        <v>3.2486999999999999</v>
      </c>
      <c r="S64" s="2">
        <v>3.2368999999999999</v>
      </c>
      <c r="T64" s="2">
        <v>3.2216999999999998</v>
      </c>
    </row>
    <row r="65" spans="1:20">
      <c r="A65" s="2">
        <v>1</v>
      </c>
      <c r="B65" s="2">
        <v>2</v>
      </c>
      <c r="C65" s="2">
        <v>1</v>
      </c>
      <c r="D65" s="2">
        <v>2</v>
      </c>
      <c r="E65" s="2">
        <v>1</v>
      </c>
      <c r="F65" s="2">
        <v>21</v>
      </c>
      <c r="G65" s="2">
        <v>22</v>
      </c>
      <c r="H65" s="2">
        <v>21</v>
      </c>
      <c r="I65" s="2">
        <v>12</v>
      </c>
      <c r="J65" s="2">
        <v>11</v>
      </c>
      <c r="K65" s="2">
        <v>21</v>
      </c>
      <c r="L65" s="2">
        <v>212</v>
      </c>
      <c r="M65" s="2">
        <v>211</v>
      </c>
      <c r="N65" s="2">
        <v>121</v>
      </c>
      <c r="O65" s="2">
        <v>2121</v>
      </c>
      <c r="P65" s="2">
        <v>4.1783999999999999</v>
      </c>
      <c r="Q65" s="2">
        <v>4.1657999999999999</v>
      </c>
      <c r="R65" s="2">
        <v>4.1586999999999996</v>
      </c>
      <c r="S65" s="2">
        <v>4.1494999999999997</v>
      </c>
      <c r="T65" s="2">
        <v>4.1349999999999998</v>
      </c>
    </row>
    <row r="66" spans="1:20">
      <c r="A66" s="2">
        <v>2</v>
      </c>
      <c r="B66" s="2">
        <v>2</v>
      </c>
      <c r="C66" s="2">
        <v>1</v>
      </c>
      <c r="D66" s="2">
        <v>2</v>
      </c>
      <c r="E66" s="2">
        <v>1</v>
      </c>
      <c r="F66" s="2">
        <v>21</v>
      </c>
      <c r="G66" s="2">
        <v>22</v>
      </c>
      <c r="H66" s="2">
        <v>21</v>
      </c>
      <c r="I66" s="2">
        <v>12</v>
      </c>
      <c r="J66" s="2">
        <v>11</v>
      </c>
      <c r="K66" s="2">
        <v>21</v>
      </c>
      <c r="L66" s="2">
        <v>212</v>
      </c>
      <c r="M66" s="2">
        <v>211</v>
      </c>
      <c r="N66" s="2">
        <v>121</v>
      </c>
      <c r="O66" s="2">
        <v>2121</v>
      </c>
      <c r="P66" s="2">
        <v>4.1875</v>
      </c>
      <c r="Q66" s="2">
        <v>4.1750999999999996</v>
      </c>
      <c r="R66" s="2">
        <v>4.1619999999999999</v>
      </c>
      <c r="S66" s="2">
        <v>4.1578999999999997</v>
      </c>
      <c r="T66" s="2">
        <v>4.1422999999999996</v>
      </c>
    </row>
    <row r="67" spans="1:20">
      <c r="A67" s="2">
        <v>3</v>
      </c>
      <c r="B67" s="2">
        <v>2</v>
      </c>
      <c r="C67" s="2">
        <v>1</v>
      </c>
      <c r="D67" s="2">
        <v>2</v>
      </c>
      <c r="E67" s="2">
        <v>1</v>
      </c>
      <c r="F67" s="2">
        <v>21</v>
      </c>
      <c r="G67" s="2">
        <v>22</v>
      </c>
      <c r="H67" s="2">
        <v>21</v>
      </c>
      <c r="I67" s="2">
        <v>12</v>
      </c>
      <c r="J67" s="2">
        <v>11</v>
      </c>
      <c r="K67" s="2">
        <v>21</v>
      </c>
      <c r="L67" s="2">
        <v>212</v>
      </c>
      <c r="M67" s="2">
        <v>211</v>
      </c>
      <c r="N67" s="2">
        <v>121</v>
      </c>
      <c r="O67" s="2">
        <v>2121</v>
      </c>
      <c r="P67" s="2">
        <v>4.1524000000000001</v>
      </c>
      <c r="Q67" s="2">
        <v>4.1422999999999996</v>
      </c>
      <c r="R67" s="2">
        <v>4.1384999999999996</v>
      </c>
      <c r="S67" s="2">
        <v>4.1189</v>
      </c>
      <c r="T67" s="2">
        <v>4.1067999999999998</v>
      </c>
    </row>
    <row r="68" spans="1:20">
      <c r="A68" s="2">
        <v>1</v>
      </c>
      <c r="B68" s="2">
        <v>2</v>
      </c>
      <c r="C68" s="2">
        <v>1</v>
      </c>
      <c r="D68" s="2">
        <v>2</v>
      </c>
      <c r="E68" s="2">
        <v>2</v>
      </c>
      <c r="F68" s="2">
        <v>21</v>
      </c>
      <c r="G68" s="2">
        <v>22</v>
      </c>
      <c r="H68" s="2">
        <v>22</v>
      </c>
      <c r="I68" s="2">
        <v>12</v>
      </c>
      <c r="J68" s="2">
        <v>12</v>
      </c>
      <c r="K68" s="2">
        <v>22</v>
      </c>
      <c r="L68" s="2">
        <v>212</v>
      </c>
      <c r="M68" s="2">
        <v>212</v>
      </c>
      <c r="N68" s="2">
        <v>122</v>
      </c>
      <c r="O68" s="2">
        <v>2122</v>
      </c>
      <c r="P68" s="2">
        <v>3.2353999999999998</v>
      </c>
      <c r="Q68" s="2">
        <v>3.2044999999999999</v>
      </c>
      <c r="R68" s="2">
        <v>3.1974</v>
      </c>
      <c r="S68" s="2">
        <v>3.1749999999999998</v>
      </c>
      <c r="T68" s="2">
        <v>3.1619999999999999</v>
      </c>
    </row>
    <row r="69" spans="1:20">
      <c r="A69" s="2">
        <v>2</v>
      </c>
      <c r="B69" s="2">
        <v>2</v>
      </c>
      <c r="C69" s="2">
        <v>1</v>
      </c>
      <c r="D69" s="2">
        <v>2</v>
      </c>
      <c r="E69" s="2">
        <v>2</v>
      </c>
      <c r="F69" s="2">
        <v>21</v>
      </c>
      <c r="G69" s="2">
        <v>22</v>
      </c>
      <c r="H69" s="2">
        <v>22</v>
      </c>
      <c r="I69" s="2">
        <v>12</v>
      </c>
      <c r="J69" s="2">
        <v>12</v>
      </c>
      <c r="K69" s="2">
        <v>22</v>
      </c>
      <c r="L69" s="2">
        <v>212</v>
      </c>
      <c r="M69" s="2">
        <v>212</v>
      </c>
      <c r="N69" s="2">
        <v>122</v>
      </c>
      <c r="O69" s="2">
        <v>2122</v>
      </c>
      <c r="P69" s="2">
        <v>3.2048000000000001</v>
      </c>
      <c r="Q69" s="2">
        <v>3.1985000000000001</v>
      </c>
      <c r="R69" s="2">
        <v>3.1873999999999998</v>
      </c>
      <c r="S69" s="2">
        <v>3.1751999999999998</v>
      </c>
      <c r="T69" s="2">
        <v>3.1633</v>
      </c>
    </row>
    <row r="70" spans="1:20">
      <c r="A70" s="2">
        <v>3</v>
      </c>
      <c r="B70" s="2">
        <v>2</v>
      </c>
      <c r="C70" s="2">
        <v>1</v>
      </c>
      <c r="D70" s="2">
        <v>2</v>
      </c>
      <c r="E70" s="2">
        <v>2</v>
      </c>
      <c r="F70" s="2">
        <v>21</v>
      </c>
      <c r="G70" s="2">
        <v>22</v>
      </c>
      <c r="H70" s="2">
        <v>22</v>
      </c>
      <c r="I70" s="2">
        <v>12</v>
      </c>
      <c r="J70" s="2">
        <v>12</v>
      </c>
      <c r="K70" s="2">
        <v>22</v>
      </c>
      <c r="L70" s="2">
        <v>212</v>
      </c>
      <c r="M70" s="2">
        <v>212</v>
      </c>
      <c r="N70" s="2">
        <v>122</v>
      </c>
      <c r="O70" s="2">
        <v>2122</v>
      </c>
      <c r="P70" s="2">
        <v>3.1987000000000001</v>
      </c>
      <c r="Q70" s="2">
        <v>3.1856</v>
      </c>
      <c r="R70" s="2">
        <v>3.1751999999999998</v>
      </c>
      <c r="S70" s="2">
        <v>3.1634000000000002</v>
      </c>
      <c r="T70" s="2">
        <v>3.1524000000000001</v>
      </c>
    </row>
    <row r="71" spans="1:20">
      <c r="A71" s="2">
        <v>1</v>
      </c>
      <c r="B71" s="2">
        <v>2</v>
      </c>
      <c r="C71" s="2">
        <v>1</v>
      </c>
      <c r="D71" s="2">
        <v>2</v>
      </c>
      <c r="E71" s="2">
        <v>3</v>
      </c>
      <c r="F71" s="2">
        <v>21</v>
      </c>
      <c r="G71" s="2">
        <v>22</v>
      </c>
      <c r="H71" s="2">
        <v>23</v>
      </c>
      <c r="I71" s="2">
        <v>12</v>
      </c>
      <c r="J71" s="2">
        <v>13</v>
      </c>
      <c r="K71" s="2">
        <v>23</v>
      </c>
      <c r="L71" s="2">
        <v>212</v>
      </c>
      <c r="M71" s="2">
        <v>213</v>
      </c>
      <c r="N71" s="2">
        <v>123</v>
      </c>
      <c r="O71" s="2">
        <v>2123</v>
      </c>
      <c r="P71" s="2">
        <v>4.0431999999999997</v>
      </c>
      <c r="Q71" s="2">
        <v>4.0313999999999997</v>
      </c>
      <c r="R71" s="2">
        <v>4.0240999999999998</v>
      </c>
      <c r="S71" s="2">
        <v>4.0049999999999999</v>
      </c>
      <c r="T71" s="2">
        <v>4.0041000000000002</v>
      </c>
    </row>
    <row r="72" spans="1:20">
      <c r="A72" s="2">
        <v>2</v>
      </c>
      <c r="B72" s="2">
        <v>2</v>
      </c>
      <c r="C72" s="2">
        <v>1</v>
      </c>
      <c r="D72" s="2">
        <v>2</v>
      </c>
      <c r="E72" s="2">
        <v>3</v>
      </c>
      <c r="F72" s="2">
        <v>21</v>
      </c>
      <c r="G72" s="2">
        <v>22</v>
      </c>
      <c r="H72" s="2">
        <v>23</v>
      </c>
      <c r="I72" s="2">
        <v>12</v>
      </c>
      <c r="J72" s="2">
        <v>13</v>
      </c>
      <c r="K72" s="2">
        <v>23</v>
      </c>
      <c r="L72" s="2">
        <v>212</v>
      </c>
      <c r="M72" s="2">
        <v>213</v>
      </c>
      <c r="N72" s="2">
        <v>123</v>
      </c>
      <c r="O72" s="2">
        <v>2123</v>
      </c>
      <c r="P72" s="2">
        <v>4.1242000000000001</v>
      </c>
      <c r="Q72" s="2">
        <v>4.117</v>
      </c>
      <c r="R72" s="2">
        <v>4.1063000000000001</v>
      </c>
      <c r="S72" s="2">
        <v>4.0980999999999996</v>
      </c>
      <c r="T72" s="2">
        <v>4.0880999999999998</v>
      </c>
    </row>
    <row r="73" spans="1:20">
      <c r="A73" s="2">
        <v>3</v>
      </c>
      <c r="B73" s="2">
        <v>2</v>
      </c>
      <c r="C73" s="2">
        <v>1</v>
      </c>
      <c r="D73" s="2">
        <v>2</v>
      </c>
      <c r="E73" s="2">
        <v>3</v>
      </c>
      <c r="F73" s="2">
        <v>21</v>
      </c>
      <c r="G73" s="2">
        <v>22</v>
      </c>
      <c r="H73" s="2">
        <v>23</v>
      </c>
      <c r="I73" s="2">
        <v>12</v>
      </c>
      <c r="J73" s="2">
        <v>13</v>
      </c>
      <c r="K73" s="2">
        <v>23</v>
      </c>
      <c r="L73" s="2">
        <v>212</v>
      </c>
      <c r="M73" s="2">
        <v>213</v>
      </c>
      <c r="N73" s="2">
        <v>123</v>
      </c>
      <c r="O73" s="2">
        <v>2123</v>
      </c>
      <c r="P73" s="2">
        <v>4.125</v>
      </c>
      <c r="Q73" s="2">
        <v>4.1167999999999996</v>
      </c>
      <c r="R73" s="2">
        <v>4.1024000000000003</v>
      </c>
      <c r="S73" s="2">
        <v>4.0987</v>
      </c>
      <c r="T73" s="2">
        <v>4.0862999999999996</v>
      </c>
    </row>
    <row r="74" spans="1:20">
      <c r="A74" s="2">
        <v>1</v>
      </c>
      <c r="B74" s="2">
        <v>2</v>
      </c>
      <c r="C74" s="2">
        <v>2</v>
      </c>
      <c r="D74" s="2">
        <v>1</v>
      </c>
      <c r="E74" s="2">
        <v>1</v>
      </c>
      <c r="F74" s="2">
        <v>22</v>
      </c>
      <c r="G74" s="2">
        <v>21</v>
      </c>
      <c r="H74" s="2">
        <v>21</v>
      </c>
      <c r="I74" s="2">
        <v>21</v>
      </c>
      <c r="J74" s="2">
        <v>21</v>
      </c>
      <c r="K74" s="2">
        <v>11</v>
      </c>
      <c r="L74" s="2">
        <v>221</v>
      </c>
      <c r="M74" s="2">
        <v>221</v>
      </c>
      <c r="N74" s="2">
        <v>211</v>
      </c>
      <c r="O74" s="2">
        <v>2211</v>
      </c>
      <c r="P74" s="2">
        <v>4.4348000000000001</v>
      </c>
      <c r="Q74" s="2">
        <v>4.2207999999999997</v>
      </c>
      <c r="R74" s="2">
        <v>4.1547999999999998</v>
      </c>
      <c r="S74" s="2">
        <v>4.1523000000000003</v>
      </c>
      <c r="T74" s="2">
        <v>4.1420000000000003</v>
      </c>
    </row>
    <row r="75" spans="1:20">
      <c r="A75" s="2">
        <v>2</v>
      </c>
      <c r="B75" s="2">
        <v>2</v>
      </c>
      <c r="C75" s="2">
        <v>2</v>
      </c>
      <c r="D75" s="2">
        <v>1</v>
      </c>
      <c r="E75" s="2">
        <v>1</v>
      </c>
      <c r="F75" s="2">
        <v>22</v>
      </c>
      <c r="G75" s="2">
        <v>21</v>
      </c>
      <c r="H75" s="2">
        <v>21</v>
      </c>
      <c r="I75" s="2">
        <v>21</v>
      </c>
      <c r="J75" s="2">
        <v>21</v>
      </c>
      <c r="K75" s="2">
        <v>11</v>
      </c>
      <c r="L75" s="2">
        <v>221</v>
      </c>
      <c r="M75" s="2">
        <v>221</v>
      </c>
      <c r="N75" s="2">
        <v>211</v>
      </c>
      <c r="O75" s="2">
        <v>2211</v>
      </c>
      <c r="P75" s="2">
        <v>3.9855999999999998</v>
      </c>
      <c r="Q75" s="2">
        <v>3.9054000000000002</v>
      </c>
      <c r="R75" s="2">
        <v>3.8950999999999998</v>
      </c>
      <c r="S75" s="2">
        <v>3.8822999999999999</v>
      </c>
      <c r="T75" s="2">
        <v>3.8721000000000001</v>
      </c>
    </row>
    <row r="76" spans="1:20">
      <c r="A76" s="2">
        <v>3</v>
      </c>
      <c r="B76" s="2">
        <v>2</v>
      </c>
      <c r="C76" s="2">
        <v>2</v>
      </c>
      <c r="D76" s="2">
        <v>1</v>
      </c>
      <c r="E76" s="2">
        <v>1</v>
      </c>
      <c r="F76" s="2">
        <v>22</v>
      </c>
      <c r="G76" s="2">
        <v>21</v>
      </c>
      <c r="H76" s="2">
        <v>21</v>
      </c>
      <c r="I76" s="2">
        <v>21</v>
      </c>
      <c r="J76" s="2">
        <v>21</v>
      </c>
      <c r="K76" s="2">
        <v>11</v>
      </c>
      <c r="L76" s="2">
        <v>221</v>
      </c>
      <c r="M76" s="2">
        <v>221</v>
      </c>
      <c r="N76" s="2">
        <v>211</v>
      </c>
      <c r="O76" s="2">
        <v>2211</v>
      </c>
      <c r="P76" s="2">
        <v>3.8751000000000002</v>
      </c>
      <c r="Q76" s="2">
        <v>3.8651</v>
      </c>
      <c r="R76" s="2">
        <v>3.8532000000000002</v>
      </c>
      <c r="S76" s="2">
        <v>3.8512</v>
      </c>
      <c r="T76" s="2">
        <v>3.8466999999999998</v>
      </c>
    </row>
    <row r="77" spans="1:20">
      <c r="A77" s="2">
        <v>1</v>
      </c>
      <c r="B77" s="2">
        <v>2</v>
      </c>
      <c r="C77" s="2">
        <v>2</v>
      </c>
      <c r="D77" s="2">
        <v>1</v>
      </c>
      <c r="E77" s="2">
        <v>2</v>
      </c>
      <c r="F77" s="2">
        <v>22</v>
      </c>
      <c r="G77" s="2">
        <v>21</v>
      </c>
      <c r="H77" s="2">
        <v>22</v>
      </c>
      <c r="I77" s="2">
        <v>21</v>
      </c>
      <c r="J77" s="2">
        <v>22</v>
      </c>
      <c r="K77" s="2">
        <v>12</v>
      </c>
      <c r="L77" s="2">
        <v>221</v>
      </c>
      <c r="M77" s="2">
        <v>222</v>
      </c>
      <c r="N77" s="2">
        <v>212</v>
      </c>
      <c r="O77" s="2">
        <v>2212</v>
      </c>
      <c r="P77" s="2">
        <v>4.0077999999999996</v>
      </c>
      <c r="Q77" s="2">
        <v>4.0662000000000003</v>
      </c>
      <c r="R77" s="2">
        <v>4.0651999999999999</v>
      </c>
      <c r="S77" s="2">
        <v>4.0642100000000001</v>
      </c>
      <c r="T77" s="2">
        <v>4.0636999999999999</v>
      </c>
    </row>
    <row r="78" spans="1:20">
      <c r="A78" s="2">
        <v>2</v>
      </c>
      <c r="B78" s="2">
        <v>2</v>
      </c>
      <c r="C78" s="2">
        <v>2</v>
      </c>
      <c r="D78" s="2">
        <v>1</v>
      </c>
      <c r="E78" s="2">
        <v>2</v>
      </c>
      <c r="F78" s="2">
        <v>22</v>
      </c>
      <c r="G78" s="2">
        <v>21</v>
      </c>
      <c r="H78" s="2">
        <v>22</v>
      </c>
      <c r="I78" s="2">
        <v>21</v>
      </c>
      <c r="J78" s="2">
        <v>22</v>
      </c>
      <c r="K78" s="2">
        <v>12</v>
      </c>
      <c r="L78" s="2">
        <v>221</v>
      </c>
      <c r="M78" s="2">
        <v>222</v>
      </c>
      <c r="N78" s="2">
        <v>212</v>
      </c>
      <c r="O78" s="2">
        <v>2212</v>
      </c>
      <c r="P78" s="2">
        <v>4.0952000000000002</v>
      </c>
      <c r="Q78" s="2">
        <v>4.0911999999999997</v>
      </c>
      <c r="R78" s="2">
        <v>4.0894000000000004</v>
      </c>
      <c r="S78" s="2">
        <v>4.0881999999999996</v>
      </c>
      <c r="T78" s="2">
        <v>4.0861000000000001</v>
      </c>
    </row>
    <row r="79" spans="1:20">
      <c r="A79" s="2">
        <v>3</v>
      </c>
      <c r="B79" s="2">
        <v>2</v>
      </c>
      <c r="C79" s="2">
        <v>2</v>
      </c>
      <c r="D79" s="2">
        <v>1</v>
      </c>
      <c r="E79" s="2">
        <v>2</v>
      </c>
      <c r="F79" s="2">
        <v>22</v>
      </c>
      <c r="G79" s="2">
        <v>21</v>
      </c>
      <c r="H79" s="2">
        <v>22</v>
      </c>
      <c r="I79" s="2">
        <v>21</v>
      </c>
      <c r="J79" s="2">
        <v>22</v>
      </c>
      <c r="K79" s="2">
        <v>12</v>
      </c>
      <c r="L79" s="2">
        <v>221</v>
      </c>
      <c r="M79" s="2">
        <v>222</v>
      </c>
      <c r="N79" s="2">
        <v>212</v>
      </c>
      <c r="O79" s="2">
        <v>2212</v>
      </c>
      <c r="P79" s="2">
        <v>4.9012000000000002</v>
      </c>
      <c r="Q79" s="2">
        <v>4.8952</v>
      </c>
      <c r="R79" s="2">
        <v>4.8821000000000003</v>
      </c>
      <c r="S79" s="2">
        <v>4.8623000000000003</v>
      </c>
      <c r="T79" s="2">
        <v>4.851</v>
      </c>
    </row>
    <row r="80" spans="1:20">
      <c r="A80" s="2">
        <v>1</v>
      </c>
      <c r="B80" s="2">
        <v>2</v>
      </c>
      <c r="C80" s="2">
        <v>2</v>
      </c>
      <c r="D80" s="2">
        <v>1</v>
      </c>
      <c r="E80" s="2">
        <v>3</v>
      </c>
      <c r="F80" s="2">
        <v>22</v>
      </c>
      <c r="G80" s="2">
        <v>21</v>
      </c>
      <c r="H80" s="2">
        <v>23</v>
      </c>
      <c r="I80" s="2">
        <v>21</v>
      </c>
      <c r="J80" s="2">
        <v>23</v>
      </c>
      <c r="K80" s="2">
        <v>13</v>
      </c>
      <c r="L80" s="2">
        <v>221</v>
      </c>
      <c r="M80" s="2">
        <v>223</v>
      </c>
      <c r="N80" s="2">
        <v>213</v>
      </c>
      <c r="O80" s="2">
        <v>2213</v>
      </c>
      <c r="P80" s="2">
        <v>4.4335000000000004</v>
      </c>
      <c r="Q80" s="2">
        <v>4.3475000000000001</v>
      </c>
      <c r="R80" s="2">
        <v>4.3352000000000004</v>
      </c>
      <c r="S80" s="2">
        <v>4.3102</v>
      </c>
      <c r="T80" s="2">
        <v>4.2987000000000002</v>
      </c>
    </row>
    <row r="81" spans="1:20">
      <c r="A81" s="2">
        <v>2</v>
      </c>
      <c r="B81" s="2">
        <v>2</v>
      </c>
      <c r="C81" s="2">
        <v>2</v>
      </c>
      <c r="D81" s="2">
        <v>1</v>
      </c>
      <c r="E81" s="2">
        <v>3</v>
      </c>
      <c r="F81" s="2">
        <v>22</v>
      </c>
      <c r="G81" s="2">
        <v>21</v>
      </c>
      <c r="H81" s="2">
        <v>23</v>
      </c>
      <c r="I81" s="2">
        <v>21</v>
      </c>
      <c r="J81" s="2">
        <v>23</v>
      </c>
      <c r="K81" s="2">
        <v>13</v>
      </c>
      <c r="L81" s="2">
        <v>221</v>
      </c>
      <c r="M81" s="2">
        <v>223</v>
      </c>
      <c r="N81" s="2">
        <v>213</v>
      </c>
      <c r="O81" s="2">
        <v>2213</v>
      </c>
      <c r="P81" s="2">
        <v>4.3780999999999999</v>
      </c>
      <c r="Q81" s="2">
        <v>4.3526999999999996</v>
      </c>
      <c r="R81" s="2">
        <v>4.3099999999999996</v>
      </c>
      <c r="S81" s="2">
        <v>4.3468</v>
      </c>
      <c r="T81" s="2">
        <v>4.3300999999999998</v>
      </c>
    </row>
    <row r="82" spans="1:20">
      <c r="A82" s="2">
        <v>3</v>
      </c>
      <c r="B82" s="2">
        <v>2</v>
      </c>
      <c r="C82" s="2">
        <v>2</v>
      </c>
      <c r="D82" s="2">
        <v>1</v>
      </c>
      <c r="E82" s="2">
        <v>3</v>
      </c>
      <c r="F82" s="2">
        <v>22</v>
      </c>
      <c r="G82" s="2">
        <v>21</v>
      </c>
      <c r="H82" s="2">
        <v>23</v>
      </c>
      <c r="I82" s="2">
        <v>21</v>
      </c>
      <c r="J82" s="2">
        <v>23</v>
      </c>
      <c r="K82" s="2">
        <v>13</v>
      </c>
      <c r="L82" s="2">
        <v>221</v>
      </c>
      <c r="M82" s="2">
        <v>223</v>
      </c>
      <c r="N82" s="2">
        <v>213</v>
      </c>
      <c r="O82" s="2">
        <v>2213</v>
      </c>
      <c r="P82" s="2">
        <v>4.335</v>
      </c>
      <c r="Q82" s="2">
        <v>4.3281000000000001</v>
      </c>
      <c r="R82" s="2">
        <v>4.3087</v>
      </c>
      <c r="S82" s="2">
        <v>4.2975000000000003</v>
      </c>
      <c r="T82" s="2">
        <v>4.2831000000000001</v>
      </c>
    </row>
    <row r="83" spans="1:20">
      <c r="A83" s="2">
        <v>1</v>
      </c>
      <c r="B83" s="2">
        <v>2</v>
      </c>
      <c r="C83" s="2">
        <v>2</v>
      </c>
      <c r="D83" s="2">
        <v>2</v>
      </c>
      <c r="E83" s="2">
        <v>1</v>
      </c>
      <c r="F83" s="2">
        <v>22</v>
      </c>
      <c r="G83" s="2">
        <v>22</v>
      </c>
      <c r="H83" s="2">
        <v>21</v>
      </c>
      <c r="I83" s="2">
        <v>22</v>
      </c>
      <c r="J83" s="2">
        <v>21</v>
      </c>
      <c r="K83" s="2">
        <v>21</v>
      </c>
      <c r="L83" s="2">
        <v>222</v>
      </c>
      <c r="M83" s="2">
        <v>221</v>
      </c>
      <c r="N83" s="2">
        <v>221</v>
      </c>
      <c r="O83" s="2">
        <v>2221</v>
      </c>
      <c r="P83" s="2">
        <v>2.9504000000000001</v>
      </c>
      <c r="Q83" s="2">
        <v>2.9468000000000001</v>
      </c>
      <c r="R83" s="2">
        <v>2.9373999999999998</v>
      </c>
      <c r="S83" s="2">
        <v>2.9258000000000002</v>
      </c>
      <c r="T83" s="2">
        <v>2.9178000000000002</v>
      </c>
    </row>
    <row r="84" spans="1:20">
      <c r="A84" s="2">
        <v>2</v>
      </c>
      <c r="B84" s="2">
        <v>2</v>
      </c>
      <c r="C84" s="2">
        <v>2</v>
      </c>
      <c r="D84" s="2">
        <v>2</v>
      </c>
      <c r="E84" s="2">
        <v>1</v>
      </c>
      <c r="F84" s="2">
        <v>22</v>
      </c>
      <c r="G84" s="2">
        <v>22</v>
      </c>
      <c r="H84" s="2">
        <v>21</v>
      </c>
      <c r="I84" s="2">
        <v>22</v>
      </c>
      <c r="J84" s="2">
        <v>21</v>
      </c>
      <c r="K84" s="2">
        <v>21</v>
      </c>
      <c r="L84" s="2">
        <v>222</v>
      </c>
      <c r="M84" s="2">
        <v>221</v>
      </c>
      <c r="N84" s="2">
        <v>221</v>
      </c>
      <c r="O84" s="2">
        <v>2221</v>
      </c>
      <c r="P84" s="2">
        <v>2.8938000000000001</v>
      </c>
      <c r="Q84" s="2">
        <v>2.8841999999999999</v>
      </c>
      <c r="R84" s="2">
        <v>2.8734999999999999</v>
      </c>
      <c r="S84" s="2">
        <v>2.8610000000000002</v>
      </c>
      <c r="T84" s="2">
        <v>2.8540000000000001</v>
      </c>
    </row>
    <row r="85" spans="1:20">
      <c r="A85" s="2">
        <v>3</v>
      </c>
      <c r="B85" s="2">
        <v>2</v>
      </c>
      <c r="C85" s="2">
        <v>2</v>
      </c>
      <c r="D85" s="2">
        <v>2</v>
      </c>
      <c r="E85" s="2">
        <v>1</v>
      </c>
      <c r="F85" s="2">
        <v>22</v>
      </c>
      <c r="G85" s="2">
        <v>22</v>
      </c>
      <c r="H85" s="2">
        <v>21</v>
      </c>
      <c r="I85" s="2">
        <v>22</v>
      </c>
      <c r="J85" s="2">
        <v>21</v>
      </c>
      <c r="K85" s="2">
        <v>21</v>
      </c>
      <c r="L85" s="2">
        <v>222</v>
      </c>
      <c r="M85" s="2">
        <v>221</v>
      </c>
      <c r="N85" s="2">
        <v>221</v>
      </c>
      <c r="O85" s="2">
        <v>2221</v>
      </c>
      <c r="P85" s="2">
        <v>2.8862999999999999</v>
      </c>
      <c r="Q85" s="2">
        <v>2.8841000000000001</v>
      </c>
      <c r="R85" s="2">
        <v>2.8740999999999999</v>
      </c>
      <c r="S85" s="2">
        <v>2.863</v>
      </c>
      <c r="T85" s="2">
        <v>2.8512</v>
      </c>
    </row>
    <row r="86" spans="1:20">
      <c r="A86" s="2">
        <v>1</v>
      </c>
      <c r="B86" s="2">
        <v>2</v>
      </c>
      <c r="C86" s="2">
        <v>2</v>
      </c>
      <c r="D86" s="2">
        <v>2</v>
      </c>
      <c r="E86" s="2">
        <v>2</v>
      </c>
      <c r="F86" s="2">
        <v>22</v>
      </c>
      <c r="G86" s="2">
        <v>22</v>
      </c>
      <c r="H86" s="2">
        <v>22</v>
      </c>
      <c r="I86" s="2">
        <v>22</v>
      </c>
      <c r="J86" s="2">
        <v>22</v>
      </c>
      <c r="K86" s="2">
        <v>22</v>
      </c>
      <c r="L86" s="2">
        <v>222</v>
      </c>
      <c r="M86" s="2">
        <v>222</v>
      </c>
      <c r="N86" s="2">
        <v>222</v>
      </c>
      <c r="O86" s="2">
        <v>2222</v>
      </c>
      <c r="P86" s="2">
        <v>4.4020999999999999</v>
      </c>
      <c r="Q86" s="2">
        <v>4.3951000000000002</v>
      </c>
      <c r="R86" s="2">
        <v>4.3875000000000002</v>
      </c>
      <c r="S86" s="2">
        <v>4.3571</v>
      </c>
      <c r="T86" s="2">
        <v>4.3419999999999996</v>
      </c>
    </row>
    <row r="87" spans="1:20">
      <c r="A87" s="2">
        <v>2</v>
      </c>
      <c r="B87" s="2">
        <v>2</v>
      </c>
      <c r="C87" s="2">
        <v>2</v>
      </c>
      <c r="D87" s="2">
        <v>2</v>
      </c>
      <c r="E87" s="2">
        <v>2</v>
      </c>
      <c r="F87" s="2">
        <v>22</v>
      </c>
      <c r="G87" s="2">
        <v>22</v>
      </c>
      <c r="H87" s="2">
        <v>22</v>
      </c>
      <c r="I87" s="2">
        <v>22</v>
      </c>
      <c r="J87" s="2">
        <v>22</v>
      </c>
      <c r="K87" s="2">
        <v>22</v>
      </c>
      <c r="L87" s="2">
        <v>222</v>
      </c>
      <c r="M87" s="2">
        <v>222</v>
      </c>
      <c r="N87" s="2">
        <v>222</v>
      </c>
      <c r="O87" s="2">
        <v>2222</v>
      </c>
      <c r="P87" s="2">
        <v>4.2034000000000002</v>
      </c>
      <c r="Q87" s="2">
        <v>4.1680000000000001</v>
      </c>
      <c r="R87" s="2">
        <v>4.1523000000000003</v>
      </c>
      <c r="S87" s="2">
        <v>4.1277999999999997</v>
      </c>
      <c r="T87" s="2">
        <v>4.1102999999999996</v>
      </c>
    </row>
    <row r="88" spans="1:20">
      <c r="A88" s="2">
        <v>3</v>
      </c>
      <c r="B88" s="2">
        <v>2</v>
      </c>
      <c r="C88" s="2">
        <v>2</v>
      </c>
      <c r="D88" s="2">
        <v>2</v>
      </c>
      <c r="E88" s="2">
        <v>2</v>
      </c>
      <c r="F88" s="2">
        <v>22</v>
      </c>
      <c r="G88" s="2">
        <v>22</v>
      </c>
      <c r="H88" s="2">
        <v>22</v>
      </c>
      <c r="I88" s="2">
        <v>22</v>
      </c>
      <c r="J88" s="2">
        <v>22</v>
      </c>
      <c r="K88" s="2">
        <v>22</v>
      </c>
      <c r="L88" s="2">
        <v>222</v>
      </c>
      <c r="M88" s="2">
        <v>222</v>
      </c>
      <c r="N88" s="2">
        <v>222</v>
      </c>
      <c r="O88" s="2">
        <v>2222</v>
      </c>
      <c r="P88" s="2">
        <v>4.3562000000000003</v>
      </c>
      <c r="Q88" s="2">
        <v>4.3352000000000004</v>
      </c>
      <c r="R88" s="2">
        <v>4.3281000000000001</v>
      </c>
      <c r="S88" s="2">
        <v>4.3087</v>
      </c>
      <c r="T88" s="2">
        <v>4.2973999999999997</v>
      </c>
    </row>
    <row r="89" spans="1:20">
      <c r="A89" s="2">
        <v>1</v>
      </c>
      <c r="B89" s="2">
        <v>2</v>
      </c>
      <c r="C89" s="2">
        <v>2</v>
      </c>
      <c r="D89" s="2">
        <v>2</v>
      </c>
      <c r="E89" s="2">
        <v>3</v>
      </c>
      <c r="F89" s="2">
        <v>22</v>
      </c>
      <c r="G89" s="2">
        <v>22</v>
      </c>
      <c r="H89" s="2">
        <v>23</v>
      </c>
      <c r="I89" s="2">
        <v>22</v>
      </c>
      <c r="J89" s="2">
        <v>23</v>
      </c>
      <c r="K89" s="2">
        <v>23</v>
      </c>
      <c r="L89" s="2">
        <v>222</v>
      </c>
      <c r="M89" s="2">
        <v>223</v>
      </c>
      <c r="N89" s="2">
        <v>223</v>
      </c>
      <c r="O89" s="2">
        <v>2223</v>
      </c>
      <c r="P89" s="2">
        <v>3.1055999999999999</v>
      </c>
      <c r="Q89" s="2">
        <v>3.0979999999999999</v>
      </c>
      <c r="R89" s="2">
        <v>3.0853999999999999</v>
      </c>
      <c r="S89" s="2">
        <v>3.0811999999999999</v>
      </c>
      <c r="T89" s="2">
        <v>3.0714000000000001</v>
      </c>
    </row>
    <row r="90" spans="1:20">
      <c r="A90" s="2">
        <v>2</v>
      </c>
      <c r="B90" s="2">
        <v>2</v>
      </c>
      <c r="C90" s="2">
        <v>2</v>
      </c>
      <c r="D90" s="2">
        <v>2</v>
      </c>
      <c r="E90" s="2">
        <v>3</v>
      </c>
      <c r="F90" s="2">
        <v>22</v>
      </c>
      <c r="G90" s="2">
        <v>22</v>
      </c>
      <c r="H90" s="2">
        <v>23</v>
      </c>
      <c r="I90" s="2">
        <v>22</v>
      </c>
      <c r="J90" s="2">
        <v>23</v>
      </c>
      <c r="K90" s="2">
        <v>23</v>
      </c>
      <c r="L90" s="2">
        <v>222</v>
      </c>
      <c r="M90" s="2">
        <v>223</v>
      </c>
      <c r="N90" s="2">
        <v>223</v>
      </c>
      <c r="O90" s="2">
        <v>2223</v>
      </c>
      <c r="P90" s="2">
        <v>3.0215999999999998</v>
      </c>
      <c r="Q90" s="2">
        <v>3.0142000000000002</v>
      </c>
      <c r="R90" s="2">
        <v>3.0112999999999999</v>
      </c>
      <c r="S90" s="2">
        <v>3.0105</v>
      </c>
      <c r="T90" s="2">
        <v>3.0095000000000001</v>
      </c>
    </row>
    <row r="91" spans="1:20">
      <c r="A91" s="2">
        <v>3</v>
      </c>
      <c r="B91" s="2">
        <v>2</v>
      </c>
      <c r="C91" s="2">
        <v>2</v>
      </c>
      <c r="D91" s="2">
        <v>2</v>
      </c>
      <c r="E91" s="2">
        <v>3</v>
      </c>
      <c r="F91" s="2">
        <v>22</v>
      </c>
      <c r="G91" s="2">
        <v>22</v>
      </c>
      <c r="H91" s="2">
        <v>23</v>
      </c>
      <c r="I91" s="2">
        <v>22</v>
      </c>
      <c r="J91" s="2">
        <v>23</v>
      </c>
      <c r="K91" s="2">
        <v>23</v>
      </c>
      <c r="L91" s="2">
        <v>222</v>
      </c>
      <c r="M91" s="2">
        <v>223</v>
      </c>
      <c r="N91" s="2">
        <v>223</v>
      </c>
      <c r="O91" s="2">
        <v>2223</v>
      </c>
      <c r="P91" s="2">
        <v>3.1122999999999998</v>
      </c>
      <c r="Q91" s="2">
        <v>3.1040000000000001</v>
      </c>
      <c r="R91" s="2">
        <v>3.0941000000000001</v>
      </c>
      <c r="S91" s="2">
        <v>3.0920999999999998</v>
      </c>
      <c r="T91" s="2">
        <v>3.0910000000000002</v>
      </c>
    </row>
    <row r="92" spans="1:20">
      <c r="A92" s="2">
        <v>1</v>
      </c>
      <c r="B92" s="2">
        <v>2</v>
      </c>
      <c r="C92" s="2">
        <v>3</v>
      </c>
      <c r="D92" s="2">
        <v>1</v>
      </c>
      <c r="E92" s="2">
        <v>1</v>
      </c>
      <c r="F92" s="2">
        <v>23</v>
      </c>
      <c r="G92" s="2">
        <v>21</v>
      </c>
      <c r="H92" s="2">
        <v>21</v>
      </c>
      <c r="I92" s="2">
        <v>31</v>
      </c>
      <c r="J92" s="2">
        <v>31</v>
      </c>
      <c r="K92" s="2">
        <v>11</v>
      </c>
      <c r="L92" s="2">
        <v>231</v>
      </c>
      <c r="M92" s="2">
        <v>231</v>
      </c>
      <c r="N92" s="2">
        <v>311</v>
      </c>
      <c r="O92" s="2">
        <v>2311</v>
      </c>
      <c r="P92" s="2">
        <v>3.1652</v>
      </c>
      <c r="Q92" s="2">
        <v>3.1524000000000001</v>
      </c>
      <c r="R92" s="2">
        <v>3.1478000000000002</v>
      </c>
      <c r="S92" s="2">
        <v>3.1352000000000002</v>
      </c>
      <c r="T92" s="2">
        <v>3.1280999999999999</v>
      </c>
    </row>
    <row r="93" spans="1:20">
      <c r="A93" s="2">
        <v>2</v>
      </c>
      <c r="B93" s="2">
        <v>2</v>
      </c>
      <c r="C93" s="2">
        <v>3</v>
      </c>
      <c r="D93" s="2">
        <v>1</v>
      </c>
      <c r="E93" s="2">
        <v>1</v>
      </c>
      <c r="F93" s="2">
        <v>23</v>
      </c>
      <c r="G93" s="2">
        <v>21</v>
      </c>
      <c r="H93" s="2">
        <v>21</v>
      </c>
      <c r="I93" s="2">
        <v>31</v>
      </c>
      <c r="J93" s="2">
        <v>31</v>
      </c>
      <c r="K93" s="2">
        <v>11</v>
      </c>
      <c r="L93" s="2">
        <v>231</v>
      </c>
      <c r="M93" s="2">
        <v>231</v>
      </c>
      <c r="N93" s="2">
        <v>311</v>
      </c>
      <c r="O93" s="2">
        <v>2311</v>
      </c>
      <c r="P93" s="2">
        <v>3.5594000000000001</v>
      </c>
      <c r="Q93" s="2">
        <v>3.5421</v>
      </c>
      <c r="R93" s="2">
        <v>3.5381</v>
      </c>
      <c r="S93" s="2">
        <v>3.5213999999999999</v>
      </c>
      <c r="T93" s="2">
        <v>3.5198</v>
      </c>
    </row>
    <row r="94" spans="1:20">
      <c r="A94" s="2">
        <v>3</v>
      </c>
      <c r="B94" s="2">
        <v>2</v>
      </c>
      <c r="C94" s="2">
        <v>3</v>
      </c>
      <c r="D94" s="2">
        <v>1</v>
      </c>
      <c r="E94" s="2">
        <v>1</v>
      </c>
      <c r="F94" s="2">
        <v>23</v>
      </c>
      <c r="G94" s="2">
        <v>21</v>
      </c>
      <c r="H94" s="2">
        <v>21</v>
      </c>
      <c r="I94" s="2">
        <v>31</v>
      </c>
      <c r="J94" s="2">
        <v>31</v>
      </c>
      <c r="K94" s="2">
        <v>11</v>
      </c>
      <c r="L94" s="2">
        <v>231</v>
      </c>
      <c r="M94" s="2">
        <v>231</v>
      </c>
      <c r="N94" s="2">
        <v>311</v>
      </c>
      <c r="O94" s="2">
        <v>2311</v>
      </c>
      <c r="P94" s="2">
        <v>3.5070999999999999</v>
      </c>
      <c r="Q94" s="2">
        <v>3.4981</v>
      </c>
      <c r="R94" s="2">
        <v>3.4851000000000001</v>
      </c>
      <c r="S94" s="2">
        <v>3.4761000000000002</v>
      </c>
      <c r="T94" s="2">
        <v>3.4601999999999999</v>
      </c>
    </row>
    <row r="95" spans="1:20">
      <c r="A95" s="2">
        <v>1</v>
      </c>
      <c r="B95" s="2">
        <v>2</v>
      </c>
      <c r="C95" s="2">
        <v>3</v>
      </c>
      <c r="D95" s="2">
        <v>1</v>
      </c>
      <c r="E95" s="2">
        <v>2</v>
      </c>
      <c r="F95" s="2">
        <v>23</v>
      </c>
      <c r="G95" s="2">
        <v>21</v>
      </c>
      <c r="H95" s="2">
        <v>22</v>
      </c>
      <c r="I95" s="2">
        <v>31</v>
      </c>
      <c r="J95" s="2">
        <v>32</v>
      </c>
      <c r="K95" s="2">
        <v>12</v>
      </c>
      <c r="L95" s="2">
        <v>231</v>
      </c>
      <c r="M95" s="2">
        <v>232</v>
      </c>
      <c r="N95" s="2">
        <v>312</v>
      </c>
      <c r="O95" s="2">
        <v>2312</v>
      </c>
      <c r="P95" s="2">
        <v>4.4024999999999999</v>
      </c>
      <c r="Q95" s="2">
        <v>4.3127000000000004</v>
      </c>
      <c r="R95" s="2">
        <v>4.2305000000000001</v>
      </c>
      <c r="S95" s="2">
        <v>4.2751000000000001</v>
      </c>
      <c r="T95" s="2">
        <v>4.2081</v>
      </c>
    </row>
    <row r="96" spans="1:20">
      <c r="A96" s="2">
        <v>2</v>
      </c>
      <c r="B96" s="2">
        <v>2</v>
      </c>
      <c r="C96" s="2">
        <v>3</v>
      </c>
      <c r="D96" s="2">
        <v>1</v>
      </c>
      <c r="E96" s="2">
        <v>2</v>
      </c>
      <c r="F96" s="2">
        <v>23</v>
      </c>
      <c r="G96" s="2">
        <v>21</v>
      </c>
      <c r="H96" s="2">
        <v>22</v>
      </c>
      <c r="I96" s="2">
        <v>31</v>
      </c>
      <c r="J96" s="2">
        <v>32</v>
      </c>
      <c r="K96" s="2">
        <v>12</v>
      </c>
      <c r="L96" s="2">
        <v>231</v>
      </c>
      <c r="M96" s="2">
        <v>232</v>
      </c>
      <c r="N96" s="2">
        <v>312</v>
      </c>
      <c r="O96" s="2">
        <v>2312</v>
      </c>
      <c r="P96" s="2">
        <v>3.5590999999999999</v>
      </c>
      <c r="Q96" s="2">
        <v>3.5411999999999999</v>
      </c>
      <c r="R96" s="2">
        <v>3.5312000000000001</v>
      </c>
      <c r="S96" s="2">
        <v>3.5209999999999999</v>
      </c>
      <c r="T96" s="2">
        <v>3.5103</v>
      </c>
    </row>
    <row r="97" spans="1:20">
      <c r="A97" s="2">
        <v>3</v>
      </c>
      <c r="B97" s="2">
        <v>2</v>
      </c>
      <c r="C97" s="2">
        <v>3</v>
      </c>
      <c r="D97" s="2">
        <v>1</v>
      </c>
      <c r="E97" s="2">
        <v>2</v>
      </c>
      <c r="F97" s="2">
        <v>23</v>
      </c>
      <c r="G97" s="2">
        <v>21</v>
      </c>
      <c r="H97" s="2">
        <v>22</v>
      </c>
      <c r="I97" s="2">
        <v>31</v>
      </c>
      <c r="J97" s="2">
        <v>32</v>
      </c>
      <c r="K97" s="2">
        <v>12</v>
      </c>
      <c r="L97" s="2">
        <v>231</v>
      </c>
      <c r="M97" s="2">
        <v>232</v>
      </c>
      <c r="N97" s="2">
        <v>312</v>
      </c>
      <c r="O97" s="2">
        <v>2312</v>
      </c>
      <c r="P97" s="2">
        <v>3.5240999999999998</v>
      </c>
      <c r="Q97" s="2">
        <v>3.5106000000000002</v>
      </c>
      <c r="R97" s="2">
        <v>3.5097999999999998</v>
      </c>
      <c r="S97" s="2">
        <v>3.4981</v>
      </c>
      <c r="T97" s="2">
        <v>3.4820000000000002</v>
      </c>
    </row>
    <row r="98" spans="1:20">
      <c r="A98" s="2">
        <v>1</v>
      </c>
      <c r="B98" s="2">
        <v>2</v>
      </c>
      <c r="C98" s="2">
        <v>3</v>
      </c>
      <c r="D98" s="2">
        <v>1</v>
      </c>
      <c r="E98" s="2">
        <v>3</v>
      </c>
      <c r="F98" s="2">
        <v>23</v>
      </c>
      <c r="G98" s="2">
        <v>21</v>
      </c>
      <c r="H98" s="2">
        <v>23</v>
      </c>
      <c r="I98" s="2">
        <v>31</v>
      </c>
      <c r="J98" s="2">
        <v>33</v>
      </c>
      <c r="K98" s="2">
        <v>13</v>
      </c>
      <c r="L98" s="2">
        <v>231</v>
      </c>
      <c r="M98" s="2">
        <v>233</v>
      </c>
      <c r="N98" s="2">
        <v>313</v>
      </c>
      <c r="O98" s="2">
        <v>2313</v>
      </c>
      <c r="P98" s="2">
        <v>4.1486999999999998</v>
      </c>
      <c r="Q98" s="2">
        <v>4.1349999999999998</v>
      </c>
      <c r="R98" s="2">
        <v>4.1268000000000002</v>
      </c>
      <c r="S98" s="2">
        <v>4.1201999999999996</v>
      </c>
      <c r="T98" s="2">
        <v>4.1130000000000004</v>
      </c>
    </row>
    <row r="99" spans="1:20">
      <c r="A99" s="2">
        <v>2</v>
      </c>
      <c r="B99" s="2">
        <v>2</v>
      </c>
      <c r="C99" s="2">
        <v>3</v>
      </c>
      <c r="D99" s="2">
        <v>1</v>
      </c>
      <c r="E99" s="2">
        <v>3</v>
      </c>
      <c r="F99" s="2">
        <v>23</v>
      </c>
      <c r="G99" s="2">
        <v>21</v>
      </c>
      <c r="H99" s="2">
        <v>23</v>
      </c>
      <c r="I99" s="2">
        <v>31</v>
      </c>
      <c r="J99" s="2">
        <v>33</v>
      </c>
      <c r="K99" s="2">
        <v>13</v>
      </c>
      <c r="L99" s="2">
        <v>231</v>
      </c>
      <c r="M99" s="2">
        <v>233</v>
      </c>
      <c r="N99" s="2">
        <v>313</v>
      </c>
      <c r="O99" s="2">
        <v>2313</v>
      </c>
      <c r="P99" s="2">
        <v>3.895</v>
      </c>
      <c r="Q99" s="2">
        <v>3.8614000000000002</v>
      </c>
      <c r="R99" s="2">
        <v>3.8531</v>
      </c>
      <c r="S99" s="2">
        <v>3.8422999999999998</v>
      </c>
      <c r="T99" s="2">
        <v>3.8313999999999999</v>
      </c>
    </row>
    <row r="100" spans="1:20">
      <c r="A100" s="2">
        <v>3</v>
      </c>
      <c r="B100" s="2">
        <v>2</v>
      </c>
      <c r="C100" s="2">
        <v>3</v>
      </c>
      <c r="D100" s="2">
        <v>1</v>
      </c>
      <c r="E100" s="2">
        <v>3</v>
      </c>
      <c r="F100" s="2">
        <v>23</v>
      </c>
      <c r="G100" s="2">
        <v>21</v>
      </c>
      <c r="H100" s="2">
        <v>23</v>
      </c>
      <c r="I100" s="2">
        <v>31</v>
      </c>
      <c r="J100" s="2">
        <v>33</v>
      </c>
      <c r="K100" s="2">
        <v>13</v>
      </c>
      <c r="L100" s="2">
        <v>231</v>
      </c>
      <c r="M100" s="2">
        <v>233</v>
      </c>
      <c r="N100" s="2">
        <v>313</v>
      </c>
      <c r="O100" s="2">
        <v>2313</v>
      </c>
      <c r="P100" s="2">
        <v>2.8917999999999999</v>
      </c>
      <c r="Q100" s="2">
        <v>2.8841999999999999</v>
      </c>
      <c r="R100" s="2">
        <v>2.8559999999999999</v>
      </c>
      <c r="S100" s="2">
        <v>2.8412000000000002</v>
      </c>
      <c r="T100" s="2">
        <v>2.8365</v>
      </c>
    </row>
    <row r="101" spans="1:20">
      <c r="A101" s="2">
        <v>1</v>
      </c>
      <c r="B101" s="2">
        <v>2</v>
      </c>
      <c r="C101" s="2">
        <v>3</v>
      </c>
      <c r="D101" s="2">
        <v>2</v>
      </c>
      <c r="E101" s="2">
        <v>1</v>
      </c>
      <c r="F101" s="2">
        <v>23</v>
      </c>
      <c r="G101" s="2">
        <v>22</v>
      </c>
      <c r="H101" s="2">
        <v>21</v>
      </c>
      <c r="I101" s="2">
        <v>32</v>
      </c>
      <c r="J101" s="2">
        <v>31</v>
      </c>
      <c r="K101" s="2">
        <v>21</v>
      </c>
      <c r="L101" s="2">
        <v>232</v>
      </c>
      <c r="M101" s="2">
        <v>231</v>
      </c>
      <c r="N101" s="2">
        <v>321</v>
      </c>
      <c r="O101" s="2">
        <v>2321</v>
      </c>
      <c r="P101" s="2">
        <v>2.8849</v>
      </c>
      <c r="Q101" s="2">
        <v>2.8624999999999998</v>
      </c>
      <c r="R101" s="2">
        <v>2.8563000000000001</v>
      </c>
      <c r="S101" s="2">
        <v>2.8412000000000002</v>
      </c>
      <c r="T101" s="2">
        <v>2.8374000000000001</v>
      </c>
    </row>
    <row r="102" spans="1:20">
      <c r="A102" s="2">
        <v>2</v>
      </c>
      <c r="B102" s="2">
        <v>2</v>
      </c>
      <c r="C102" s="2">
        <v>3</v>
      </c>
      <c r="D102" s="2">
        <v>2</v>
      </c>
      <c r="E102" s="2">
        <v>1</v>
      </c>
      <c r="F102" s="2">
        <v>23</v>
      </c>
      <c r="G102" s="2">
        <v>22</v>
      </c>
      <c r="H102" s="2">
        <v>21</v>
      </c>
      <c r="I102" s="2">
        <v>32</v>
      </c>
      <c r="J102" s="2">
        <v>31</v>
      </c>
      <c r="K102" s="2">
        <v>21</v>
      </c>
      <c r="L102" s="2">
        <v>232</v>
      </c>
      <c r="M102" s="2">
        <v>231</v>
      </c>
      <c r="N102" s="2">
        <v>321</v>
      </c>
      <c r="O102" s="2">
        <v>2321</v>
      </c>
      <c r="P102" s="2">
        <v>2.8540999999999999</v>
      </c>
      <c r="Q102" s="2">
        <v>2.8313999999999999</v>
      </c>
      <c r="R102" s="2">
        <v>2.8102999999999998</v>
      </c>
      <c r="S102" s="2">
        <v>2.7951000000000001</v>
      </c>
      <c r="T102" s="2">
        <v>2.7151999999999998</v>
      </c>
    </row>
    <row r="103" spans="1:20">
      <c r="A103" s="2">
        <v>3</v>
      </c>
      <c r="B103" s="2">
        <v>2</v>
      </c>
      <c r="C103" s="2">
        <v>3</v>
      </c>
      <c r="D103" s="2">
        <v>2</v>
      </c>
      <c r="E103" s="2">
        <v>1</v>
      </c>
      <c r="F103" s="2">
        <v>23</v>
      </c>
      <c r="G103" s="2">
        <v>22</v>
      </c>
      <c r="H103" s="2">
        <v>21</v>
      </c>
      <c r="I103" s="2">
        <v>32</v>
      </c>
      <c r="J103" s="2">
        <v>31</v>
      </c>
      <c r="K103" s="2">
        <v>21</v>
      </c>
      <c r="L103" s="2">
        <v>232</v>
      </c>
      <c r="M103" s="2">
        <v>231</v>
      </c>
      <c r="N103" s="2">
        <v>321</v>
      </c>
      <c r="O103" s="2">
        <v>2321</v>
      </c>
      <c r="P103" s="2">
        <v>2.7925</v>
      </c>
      <c r="Q103" s="2">
        <v>2.4624999999999999</v>
      </c>
      <c r="R103" s="2">
        <v>2.3570000000000002</v>
      </c>
      <c r="S103" s="2">
        <v>2.31</v>
      </c>
      <c r="T103" s="2">
        <v>2.2934000000000001</v>
      </c>
    </row>
    <row r="104" spans="1:20">
      <c r="A104" s="2">
        <v>1</v>
      </c>
      <c r="B104" s="2">
        <v>2</v>
      </c>
      <c r="C104" s="2">
        <v>3</v>
      </c>
      <c r="D104" s="2">
        <v>2</v>
      </c>
      <c r="E104" s="2">
        <v>2</v>
      </c>
      <c r="F104" s="2">
        <v>23</v>
      </c>
      <c r="G104" s="2">
        <v>22</v>
      </c>
      <c r="H104" s="2">
        <v>22</v>
      </c>
      <c r="I104" s="2">
        <v>32</v>
      </c>
      <c r="J104" s="2">
        <v>32</v>
      </c>
      <c r="K104" s="2">
        <v>22</v>
      </c>
      <c r="L104" s="2">
        <v>232</v>
      </c>
      <c r="M104" s="2">
        <v>232</v>
      </c>
      <c r="N104" s="2">
        <v>322</v>
      </c>
      <c r="O104" s="2">
        <v>2321</v>
      </c>
      <c r="P104" s="2">
        <v>3.7964000000000002</v>
      </c>
      <c r="Q104" s="2">
        <v>3.7841</v>
      </c>
      <c r="R104" s="2">
        <v>3.7404999999999999</v>
      </c>
      <c r="S104" s="2">
        <v>3.7324000000000002</v>
      </c>
      <c r="T104" s="2">
        <v>3.7301000000000002</v>
      </c>
    </row>
    <row r="105" spans="1:20">
      <c r="A105" s="2">
        <v>2</v>
      </c>
      <c r="B105" s="2">
        <v>2</v>
      </c>
      <c r="C105" s="2">
        <v>3</v>
      </c>
      <c r="D105" s="2">
        <v>2</v>
      </c>
      <c r="E105" s="2">
        <v>2</v>
      </c>
      <c r="F105" s="2">
        <v>23</v>
      </c>
      <c r="G105" s="2">
        <v>22</v>
      </c>
      <c r="H105" s="2">
        <v>22</v>
      </c>
      <c r="I105" s="2">
        <v>32</v>
      </c>
      <c r="J105" s="2">
        <v>32</v>
      </c>
      <c r="K105" s="2">
        <v>22</v>
      </c>
      <c r="L105" s="2">
        <v>232</v>
      </c>
      <c r="M105" s="2">
        <v>232</v>
      </c>
      <c r="N105" s="2">
        <v>322</v>
      </c>
      <c r="O105" s="2">
        <v>2322</v>
      </c>
      <c r="P105" s="2">
        <v>3.7726999999999999</v>
      </c>
      <c r="Q105" s="2">
        <v>3.7925</v>
      </c>
      <c r="R105" s="2">
        <v>3.782</v>
      </c>
      <c r="S105" s="2">
        <v>3.7801</v>
      </c>
      <c r="T105" s="2">
        <v>3.7524000000000002</v>
      </c>
    </row>
    <row r="106" spans="1:20">
      <c r="A106" s="2">
        <v>3</v>
      </c>
      <c r="B106" s="2">
        <v>2</v>
      </c>
      <c r="C106" s="2">
        <v>3</v>
      </c>
      <c r="D106" s="2">
        <v>2</v>
      </c>
      <c r="E106" s="2">
        <v>2</v>
      </c>
      <c r="F106" s="2">
        <v>23</v>
      </c>
      <c r="G106" s="2">
        <v>22</v>
      </c>
      <c r="H106" s="2">
        <v>22</v>
      </c>
      <c r="I106" s="2">
        <v>32</v>
      </c>
      <c r="J106" s="2">
        <v>32</v>
      </c>
      <c r="K106" s="2">
        <v>22</v>
      </c>
      <c r="L106" s="2">
        <v>232</v>
      </c>
      <c r="M106" s="2">
        <v>232</v>
      </c>
      <c r="N106" s="2">
        <v>322</v>
      </c>
      <c r="O106" s="2">
        <v>2322</v>
      </c>
      <c r="P106" s="2">
        <v>3.7513999999999998</v>
      </c>
      <c r="Q106" s="2">
        <v>3.7425000000000002</v>
      </c>
      <c r="R106" s="2">
        <v>3.7406000000000001</v>
      </c>
      <c r="S106" s="2">
        <v>3.7351000000000001</v>
      </c>
      <c r="T106" s="2">
        <v>3.7305000000000001</v>
      </c>
    </row>
    <row r="107" spans="1:20">
      <c r="A107" s="2">
        <v>1</v>
      </c>
      <c r="B107" s="2">
        <v>2</v>
      </c>
      <c r="C107" s="2">
        <v>3</v>
      </c>
      <c r="D107" s="2">
        <v>2</v>
      </c>
      <c r="E107" s="2">
        <v>3</v>
      </c>
      <c r="F107" s="2">
        <v>23</v>
      </c>
      <c r="G107" s="2">
        <v>22</v>
      </c>
      <c r="H107" s="2">
        <v>23</v>
      </c>
      <c r="I107" s="2">
        <v>32</v>
      </c>
      <c r="J107" s="2">
        <v>33</v>
      </c>
      <c r="K107" s="2">
        <v>23</v>
      </c>
      <c r="L107" s="2">
        <v>232</v>
      </c>
      <c r="M107" s="2">
        <v>233</v>
      </c>
      <c r="N107" s="2">
        <v>323</v>
      </c>
      <c r="O107" s="2">
        <v>2323</v>
      </c>
      <c r="P107" s="2">
        <v>3.7892000000000001</v>
      </c>
      <c r="Q107" s="2">
        <v>3.7054</v>
      </c>
      <c r="R107" s="2">
        <v>3.6951999999999998</v>
      </c>
      <c r="S107" s="2">
        <v>3.6714000000000002</v>
      </c>
      <c r="T107" s="2">
        <v>3.6522999999999999</v>
      </c>
    </row>
    <row r="108" spans="1:20">
      <c r="A108" s="2">
        <v>2</v>
      </c>
      <c r="B108" s="2">
        <v>2</v>
      </c>
      <c r="C108" s="2">
        <v>3</v>
      </c>
      <c r="D108" s="2">
        <v>2</v>
      </c>
      <c r="E108" s="2">
        <v>3</v>
      </c>
      <c r="F108" s="2">
        <v>23</v>
      </c>
      <c r="G108" s="2">
        <v>22</v>
      </c>
      <c r="H108" s="2">
        <v>23</v>
      </c>
      <c r="I108" s="2">
        <v>32</v>
      </c>
      <c r="J108" s="2">
        <v>33</v>
      </c>
      <c r="K108" s="2">
        <v>23</v>
      </c>
      <c r="L108" s="2">
        <v>232</v>
      </c>
      <c r="M108" s="2">
        <v>233</v>
      </c>
      <c r="N108" s="2">
        <v>323</v>
      </c>
      <c r="O108" s="2">
        <v>2323</v>
      </c>
      <c r="P108" s="2">
        <v>3.6520999999999999</v>
      </c>
      <c r="Q108" s="2">
        <v>3.6231</v>
      </c>
      <c r="R108" s="2">
        <v>3.6124999999999998</v>
      </c>
      <c r="S108" s="2">
        <v>3.6057999999999999</v>
      </c>
      <c r="T108" s="2">
        <v>3.5987</v>
      </c>
    </row>
    <row r="109" spans="1:20">
      <c r="A109" s="2">
        <v>3</v>
      </c>
      <c r="B109" s="2">
        <v>2</v>
      </c>
      <c r="C109" s="2">
        <v>3</v>
      </c>
      <c r="D109" s="2">
        <v>2</v>
      </c>
      <c r="E109" s="2">
        <v>3</v>
      </c>
      <c r="F109" s="2">
        <v>23</v>
      </c>
      <c r="G109" s="2">
        <v>22</v>
      </c>
      <c r="H109" s="2">
        <v>23</v>
      </c>
      <c r="I109" s="2">
        <v>32</v>
      </c>
      <c r="J109" s="2">
        <v>33</v>
      </c>
      <c r="K109" s="2">
        <v>23</v>
      </c>
      <c r="L109" s="2">
        <v>232</v>
      </c>
      <c r="M109" s="2">
        <v>233</v>
      </c>
      <c r="N109" s="2">
        <v>323</v>
      </c>
      <c r="O109" s="2">
        <v>2323</v>
      </c>
      <c r="P109" s="2">
        <v>3.6053999999999999</v>
      </c>
      <c r="Q109" s="2">
        <v>3.5981000000000001</v>
      </c>
      <c r="R109" s="2">
        <v>3.5874000000000001</v>
      </c>
      <c r="S109" s="2">
        <v>3.5712000000000002</v>
      </c>
      <c r="T109" s="2">
        <v>3.5623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0"/>
  <sheetViews>
    <sheetView workbookViewId="0">
      <selection activeCell="G9" sqref="G9"/>
    </sheetView>
  </sheetViews>
  <sheetFormatPr defaultRowHeight="15"/>
  <sheetData>
    <row r="2" spans="1:14">
      <c r="A2" s="7" t="s">
        <v>22</v>
      </c>
      <c r="B2" s="7" t="s">
        <v>1</v>
      </c>
      <c r="C2" s="7" t="s">
        <v>2</v>
      </c>
      <c r="D2" s="7" t="s">
        <v>3</v>
      </c>
      <c r="E2" s="7" t="s">
        <v>4</v>
      </c>
      <c r="F2" t="s">
        <v>81</v>
      </c>
      <c r="G2" t="s">
        <v>82</v>
      </c>
      <c r="H2" t="s">
        <v>80</v>
      </c>
    </row>
    <row r="3" spans="1:14">
      <c r="A3">
        <v>1</v>
      </c>
      <c r="B3">
        <v>7</v>
      </c>
      <c r="C3">
        <v>1</v>
      </c>
      <c r="D3">
        <v>24</v>
      </c>
      <c r="E3" s="1">
        <v>5</v>
      </c>
      <c r="F3">
        <v>0.23</v>
      </c>
      <c r="G3">
        <f>(F3-0.1328)/0.0636</f>
        <v>1.5283018867924529</v>
      </c>
      <c r="H3">
        <f>G3/1000</f>
        <v>1.528301886792453E-3</v>
      </c>
      <c r="M3">
        <v>50</v>
      </c>
      <c r="N3">
        <v>0.23</v>
      </c>
    </row>
    <row r="4" spans="1:14">
      <c r="A4">
        <v>2</v>
      </c>
      <c r="B4">
        <v>7</v>
      </c>
      <c r="C4">
        <v>1</v>
      </c>
      <c r="D4">
        <v>24</v>
      </c>
      <c r="E4" s="1">
        <v>5</v>
      </c>
      <c r="F4">
        <v>0.22900000000000001</v>
      </c>
      <c r="G4">
        <f t="shared" ref="G4:G67" si="0">(F4-0.1328)/0.0636</f>
        <v>1.5125786163522013</v>
      </c>
      <c r="H4">
        <f t="shared" ref="H4:H67" si="1">G4/1000</f>
        <v>1.5125786163522011E-3</v>
      </c>
      <c r="M4">
        <v>100</v>
      </c>
      <c r="N4">
        <v>0.24099999999999999</v>
      </c>
    </row>
    <row r="5" spans="1:14">
      <c r="A5">
        <v>3</v>
      </c>
      <c r="B5">
        <v>7</v>
      </c>
      <c r="C5">
        <v>1</v>
      </c>
      <c r="D5">
        <v>24</v>
      </c>
      <c r="E5" s="1">
        <v>5</v>
      </c>
      <c r="F5">
        <v>0.23100000000000001</v>
      </c>
      <c r="G5">
        <f t="shared" si="0"/>
        <v>1.5440251572327044</v>
      </c>
      <c r="H5">
        <f t="shared" si="1"/>
        <v>1.5440251572327044E-3</v>
      </c>
      <c r="M5">
        <v>200</v>
      </c>
      <c r="N5">
        <v>0.26600000000000001</v>
      </c>
    </row>
    <row r="6" spans="1:14">
      <c r="A6">
        <v>1</v>
      </c>
      <c r="B6">
        <v>7</v>
      </c>
      <c r="C6">
        <v>1</v>
      </c>
      <c r="D6">
        <v>24</v>
      </c>
      <c r="E6">
        <v>15</v>
      </c>
      <c r="F6">
        <v>0.24099999999999999</v>
      </c>
      <c r="G6">
        <f t="shared" si="0"/>
        <v>1.7012578616352199</v>
      </c>
      <c r="H6">
        <f t="shared" si="1"/>
        <v>1.7012578616352198E-3</v>
      </c>
      <c r="M6">
        <v>300</v>
      </c>
      <c r="N6">
        <v>0.41299999999999998</v>
      </c>
    </row>
    <row r="7" spans="1:14">
      <c r="A7">
        <v>2</v>
      </c>
      <c r="B7">
        <v>7</v>
      </c>
      <c r="C7">
        <v>1</v>
      </c>
      <c r="D7">
        <v>24</v>
      </c>
      <c r="E7">
        <v>15</v>
      </c>
      <c r="F7">
        <v>0.24</v>
      </c>
      <c r="G7">
        <f t="shared" si="0"/>
        <v>1.6855345911949684</v>
      </c>
      <c r="H7">
        <f t="shared" si="1"/>
        <v>1.6855345911949684E-3</v>
      </c>
      <c r="M7">
        <v>400</v>
      </c>
      <c r="N7">
        <v>0.48099999999999998</v>
      </c>
    </row>
    <row r="8" spans="1:14">
      <c r="A8">
        <v>3</v>
      </c>
      <c r="B8">
        <v>7</v>
      </c>
      <c r="C8">
        <v>1</v>
      </c>
      <c r="D8">
        <v>24</v>
      </c>
      <c r="E8">
        <v>15</v>
      </c>
      <c r="F8">
        <v>0.23899999999999999</v>
      </c>
      <c r="G8">
        <f t="shared" si="0"/>
        <v>1.6698113207547167</v>
      </c>
      <c r="H8">
        <f t="shared" si="1"/>
        <v>1.6698113207547166E-3</v>
      </c>
      <c r="M8">
        <v>500</v>
      </c>
      <c r="N8">
        <v>0.502</v>
      </c>
    </row>
    <row r="9" spans="1:14">
      <c r="A9">
        <v>1</v>
      </c>
      <c r="B9">
        <v>7</v>
      </c>
      <c r="C9">
        <v>1</v>
      </c>
      <c r="D9">
        <v>24</v>
      </c>
      <c r="E9">
        <v>25</v>
      </c>
      <c r="F9">
        <v>0.26600000000000001</v>
      </c>
      <c r="G9">
        <f t="shared" si="0"/>
        <v>2.0943396226415096</v>
      </c>
      <c r="H9">
        <f t="shared" si="1"/>
        <v>2.0943396226415097E-3</v>
      </c>
    </row>
    <row r="10" spans="1:14">
      <c r="A10">
        <v>2</v>
      </c>
      <c r="B10">
        <v>7</v>
      </c>
      <c r="C10">
        <v>1</v>
      </c>
      <c r="D10">
        <v>24</v>
      </c>
      <c r="E10">
        <v>25</v>
      </c>
      <c r="F10">
        <v>0.26500000000000001</v>
      </c>
      <c r="G10">
        <f t="shared" si="0"/>
        <v>2.0786163522012577</v>
      </c>
      <c r="H10">
        <f t="shared" si="1"/>
        <v>2.0786163522012579E-3</v>
      </c>
    </row>
    <row r="11" spans="1:14">
      <c r="A11">
        <v>3</v>
      </c>
      <c r="B11">
        <v>7</v>
      </c>
      <c r="C11">
        <v>1</v>
      </c>
      <c r="D11">
        <v>24</v>
      </c>
      <c r="E11">
        <v>25</v>
      </c>
      <c r="F11">
        <v>0.26400000000000001</v>
      </c>
      <c r="G11">
        <f t="shared" si="0"/>
        <v>2.0628930817610063</v>
      </c>
      <c r="H11">
        <f t="shared" si="1"/>
        <v>2.0628930817610065E-3</v>
      </c>
    </row>
    <row r="12" spans="1:14">
      <c r="A12">
        <v>1</v>
      </c>
      <c r="B12">
        <v>7</v>
      </c>
      <c r="C12">
        <v>1</v>
      </c>
      <c r="D12">
        <v>48</v>
      </c>
      <c r="E12">
        <v>5</v>
      </c>
      <c r="F12">
        <v>0.41199999999999998</v>
      </c>
      <c r="G12">
        <f t="shared" si="0"/>
        <v>4.3899371069182385</v>
      </c>
      <c r="H12">
        <f t="shared" si="1"/>
        <v>4.3899371069182382E-3</v>
      </c>
    </row>
    <row r="13" spans="1:14">
      <c r="A13">
        <v>2</v>
      </c>
      <c r="B13">
        <v>7</v>
      </c>
      <c r="C13">
        <v>1</v>
      </c>
      <c r="D13">
        <v>48</v>
      </c>
      <c r="E13">
        <v>5</v>
      </c>
      <c r="F13">
        <v>0.41099999999999998</v>
      </c>
      <c r="G13">
        <f t="shared" si="0"/>
        <v>4.3742138364779874</v>
      </c>
      <c r="H13">
        <f t="shared" si="1"/>
        <v>4.3742138364779876E-3</v>
      </c>
    </row>
    <row r="14" spans="1:14">
      <c r="A14">
        <v>3</v>
      </c>
      <c r="B14">
        <v>7</v>
      </c>
      <c r="C14">
        <v>1</v>
      </c>
      <c r="D14">
        <v>48</v>
      </c>
      <c r="E14">
        <v>5</v>
      </c>
      <c r="F14">
        <v>0.4</v>
      </c>
      <c r="G14">
        <f t="shared" si="0"/>
        <v>4.2012578616352201</v>
      </c>
      <c r="H14">
        <f t="shared" si="1"/>
        <v>4.2012578616352197E-3</v>
      </c>
    </row>
    <row r="15" spans="1:14">
      <c r="A15">
        <v>1</v>
      </c>
      <c r="B15">
        <v>7</v>
      </c>
      <c r="C15">
        <v>1</v>
      </c>
      <c r="D15">
        <v>48</v>
      </c>
      <c r="E15">
        <v>15</v>
      </c>
      <c r="F15">
        <v>0.48099999999999998</v>
      </c>
      <c r="G15">
        <f t="shared" si="0"/>
        <v>5.4748427672955966</v>
      </c>
      <c r="H15">
        <f t="shared" si="1"/>
        <v>5.4748427672955966E-3</v>
      </c>
    </row>
    <row r="16" spans="1:14">
      <c r="A16">
        <v>2</v>
      </c>
      <c r="B16">
        <v>7</v>
      </c>
      <c r="C16">
        <v>1</v>
      </c>
      <c r="D16">
        <v>48</v>
      </c>
      <c r="E16">
        <v>15</v>
      </c>
      <c r="F16">
        <v>0.48199999999999998</v>
      </c>
      <c r="G16">
        <f t="shared" si="0"/>
        <v>5.4905660377358476</v>
      </c>
      <c r="H16">
        <f t="shared" si="1"/>
        <v>5.490566037735848E-3</v>
      </c>
    </row>
    <row r="17" spans="1:8">
      <c r="A17">
        <v>3</v>
      </c>
      <c r="B17">
        <v>7</v>
      </c>
      <c r="C17">
        <v>1</v>
      </c>
      <c r="D17">
        <v>48</v>
      </c>
      <c r="E17">
        <v>15</v>
      </c>
      <c r="F17">
        <v>0.48</v>
      </c>
      <c r="G17">
        <f t="shared" si="0"/>
        <v>5.4591194968553447</v>
      </c>
      <c r="H17">
        <f t="shared" si="1"/>
        <v>5.4591194968553443E-3</v>
      </c>
    </row>
    <row r="18" spans="1:8">
      <c r="A18">
        <v>1</v>
      </c>
      <c r="B18">
        <v>7</v>
      </c>
      <c r="C18">
        <v>1</v>
      </c>
      <c r="D18">
        <v>48</v>
      </c>
      <c r="E18">
        <v>25</v>
      </c>
      <c r="F18">
        <v>0.502</v>
      </c>
      <c r="G18">
        <f t="shared" si="0"/>
        <v>5.8050314465408794</v>
      </c>
      <c r="H18">
        <f t="shared" si="1"/>
        <v>5.8050314465408794E-3</v>
      </c>
    </row>
    <row r="19" spans="1:8">
      <c r="A19">
        <v>2</v>
      </c>
      <c r="B19">
        <v>7</v>
      </c>
      <c r="C19">
        <v>1</v>
      </c>
      <c r="D19">
        <v>48</v>
      </c>
      <c r="E19">
        <v>25</v>
      </c>
      <c r="F19">
        <v>0.501</v>
      </c>
      <c r="G19">
        <f t="shared" si="0"/>
        <v>5.7893081761006284</v>
      </c>
      <c r="H19">
        <f t="shared" si="1"/>
        <v>5.7893081761006288E-3</v>
      </c>
    </row>
    <row r="20" spans="1:8">
      <c r="A20">
        <v>3</v>
      </c>
      <c r="B20">
        <v>7</v>
      </c>
      <c r="C20">
        <v>1</v>
      </c>
      <c r="D20">
        <v>48</v>
      </c>
      <c r="E20">
        <v>25</v>
      </c>
      <c r="F20">
        <v>0.5</v>
      </c>
      <c r="G20">
        <f t="shared" si="0"/>
        <v>5.7735849056603765</v>
      </c>
      <c r="H20">
        <f t="shared" si="1"/>
        <v>5.7735849056603766E-3</v>
      </c>
    </row>
    <row r="21" spans="1:8">
      <c r="A21">
        <v>1</v>
      </c>
      <c r="B21">
        <v>9</v>
      </c>
      <c r="C21">
        <v>2</v>
      </c>
      <c r="D21">
        <v>24</v>
      </c>
      <c r="E21">
        <v>5</v>
      </c>
      <c r="F21">
        <v>0.53</v>
      </c>
      <c r="G21">
        <f t="shared" si="0"/>
        <v>6.2452830188679238</v>
      </c>
      <c r="H21">
        <f t="shared" si="1"/>
        <v>6.2452830188679236E-3</v>
      </c>
    </row>
    <row r="22" spans="1:8">
      <c r="A22">
        <v>2</v>
      </c>
      <c r="B22">
        <v>9</v>
      </c>
      <c r="C22">
        <v>2</v>
      </c>
      <c r="D22">
        <v>24</v>
      </c>
      <c r="E22">
        <v>5</v>
      </c>
      <c r="F22">
        <v>0.53100000000000003</v>
      </c>
      <c r="G22">
        <f t="shared" si="0"/>
        <v>6.2610062893081757</v>
      </c>
      <c r="H22">
        <f t="shared" si="1"/>
        <v>6.2610062893081759E-3</v>
      </c>
    </row>
    <row r="23" spans="1:8">
      <c r="A23">
        <v>3</v>
      </c>
      <c r="B23">
        <v>9</v>
      </c>
      <c r="C23">
        <v>2</v>
      </c>
      <c r="D23">
        <v>24</v>
      </c>
      <c r="E23">
        <v>5</v>
      </c>
      <c r="F23">
        <v>0.52900000000000003</v>
      </c>
      <c r="G23">
        <f t="shared" si="0"/>
        <v>6.2295597484276728</v>
      </c>
      <c r="H23">
        <f t="shared" si="1"/>
        <v>6.2295597484276731E-3</v>
      </c>
    </row>
    <row r="24" spans="1:8">
      <c r="A24">
        <v>1</v>
      </c>
      <c r="B24">
        <v>9</v>
      </c>
      <c r="C24">
        <v>2</v>
      </c>
      <c r="D24">
        <v>24</v>
      </c>
      <c r="E24">
        <v>15</v>
      </c>
      <c r="F24">
        <v>0.57099999999999995</v>
      </c>
      <c r="G24">
        <f t="shared" si="0"/>
        <v>6.8899371069182376</v>
      </c>
      <c r="H24">
        <f t="shared" si="1"/>
        <v>6.8899371069182378E-3</v>
      </c>
    </row>
    <row r="25" spans="1:8">
      <c r="A25">
        <v>2</v>
      </c>
      <c r="B25">
        <v>9</v>
      </c>
      <c r="C25">
        <v>2</v>
      </c>
      <c r="D25">
        <v>24</v>
      </c>
      <c r="E25">
        <v>15</v>
      </c>
      <c r="F25">
        <v>0.56899999999999995</v>
      </c>
      <c r="G25">
        <f t="shared" si="0"/>
        <v>6.8584905660377338</v>
      </c>
      <c r="H25">
        <f t="shared" si="1"/>
        <v>6.8584905660377341E-3</v>
      </c>
    </row>
    <row r="26" spans="1:8">
      <c r="A26">
        <v>3</v>
      </c>
      <c r="B26">
        <v>9</v>
      </c>
      <c r="C26">
        <v>2</v>
      </c>
      <c r="D26">
        <v>24</v>
      </c>
      <c r="E26">
        <v>15</v>
      </c>
      <c r="F26">
        <v>0.56799999999999995</v>
      </c>
      <c r="G26">
        <f t="shared" si="0"/>
        <v>6.8427672955974828</v>
      </c>
      <c r="H26">
        <f t="shared" si="1"/>
        <v>6.8427672955974827E-3</v>
      </c>
    </row>
    <row r="27" spans="1:8">
      <c r="A27">
        <v>1</v>
      </c>
      <c r="B27">
        <v>9</v>
      </c>
      <c r="C27">
        <v>2</v>
      </c>
      <c r="D27">
        <v>24</v>
      </c>
      <c r="E27">
        <v>25</v>
      </c>
      <c r="F27">
        <v>0.505</v>
      </c>
      <c r="G27">
        <f t="shared" si="0"/>
        <v>5.8522012578616343</v>
      </c>
      <c r="H27">
        <f t="shared" si="1"/>
        <v>5.8522012578616344E-3</v>
      </c>
    </row>
    <row r="28" spans="1:8">
      <c r="A28">
        <v>2</v>
      </c>
      <c r="B28">
        <v>9</v>
      </c>
      <c r="C28">
        <v>2</v>
      </c>
      <c r="D28">
        <v>24</v>
      </c>
      <c r="E28">
        <v>25</v>
      </c>
      <c r="F28">
        <v>0.504</v>
      </c>
      <c r="G28">
        <f t="shared" si="0"/>
        <v>5.8364779874213832</v>
      </c>
      <c r="H28">
        <f t="shared" si="1"/>
        <v>5.836477987421383E-3</v>
      </c>
    </row>
    <row r="29" spans="1:8">
      <c r="A29">
        <v>3</v>
      </c>
      <c r="B29">
        <v>9</v>
      </c>
      <c r="C29">
        <v>2</v>
      </c>
      <c r="D29">
        <v>24</v>
      </c>
      <c r="E29">
        <v>25</v>
      </c>
      <c r="F29">
        <v>0.503</v>
      </c>
      <c r="G29">
        <f t="shared" si="0"/>
        <v>5.8207547169811313</v>
      </c>
      <c r="H29">
        <f t="shared" si="1"/>
        <v>5.8207547169811316E-3</v>
      </c>
    </row>
    <row r="30" spans="1:8">
      <c r="A30">
        <v>1</v>
      </c>
      <c r="B30">
        <v>9</v>
      </c>
      <c r="C30">
        <v>2</v>
      </c>
      <c r="D30">
        <v>48</v>
      </c>
      <c r="E30">
        <v>5</v>
      </c>
      <c r="F30">
        <v>0.40799999999999997</v>
      </c>
      <c r="G30">
        <f t="shared" si="0"/>
        <v>4.3270440251572326</v>
      </c>
      <c r="H30">
        <f t="shared" si="1"/>
        <v>4.3270440251572326E-3</v>
      </c>
    </row>
    <row r="31" spans="1:8">
      <c r="A31">
        <v>2</v>
      </c>
      <c r="B31">
        <v>9</v>
      </c>
      <c r="C31">
        <v>2</v>
      </c>
      <c r="D31">
        <v>48</v>
      </c>
      <c r="E31">
        <v>5</v>
      </c>
      <c r="F31">
        <v>0.40699999999999997</v>
      </c>
      <c r="G31">
        <f t="shared" si="0"/>
        <v>4.3113207547169807</v>
      </c>
      <c r="H31">
        <f t="shared" si="1"/>
        <v>4.3113207547169803E-3</v>
      </c>
    </row>
    <row r="32" spans="1:8">
      <c r="A32">
        <v>3</v>
      </c>
      <c r="B32">
        <v>9</v>
      </c>
      <c r="C32">
        <v>2</v>
      </c>
      <c r="D32">
        <v>48</v>
      </c>
      <c r="E32">
        <v>5</v>
      </c>
      <c r="F32">
        <v>0.40899999999999997</v>
      </c>
      <c r="G32">
        <f t="shared" si="0"/>
        <v>4.3427672955974836</v>
      </c>
      <c r="H32">
        <f t="shared" si="1"/>
        <v>4.342767295597484E-3</v>
      </c>
    </row>
    <row r="33" spans="1:8">
      <c r="A33">
        <v>1</v>
      </c>
      <c r="B33">
        <v>9</v>
      </c>
      <c r="C33">
        <v>2</v>
      </c>
      <c r="D33">
        <v>48</v>
      </c>
      <c r="E33">
        <v>15</v>
      </c>
      <c r="F33">
        <v>0.74199999999999999</v>
      </c>
      <c r="G33">
        <f t="shared" si="0"/>
        <v>9.5786163522012568</v>
      </c>
      <c r="H33">
        <f t="shared" si="1"/>
        <v>9.5786163522012576E-3</v>
      </c>
    </row>
    <row r="34" spans="1:8">
      <c r="A34">
        <v>2</v>
      </c>
      <c r="B34">
        <v>9</v>
      </c>
      <c r="C34">
        <v>2</v>
      </c>
      <c r="D34">
        <v>48</v>
      </c>
      <c r="E34">
        <v>15</v>
      </c>
      <c r="F34">
        <v>0.74099999999999999</v>
      </c>
      <c r="G34">
        <f t="shared" si="0"/>
        <v>9.5628930817610058</v>
      </c>
      <c r="H34">
        <f t="shared" si="1"/>
        <v>9.5628930817610053E-3</v>
      </c>
    </row>
    <row r="35" spans="1:8">
      <c r="A35">
        <v>3</v>
      </c>
      <c r="B35">
        <v>9</v>
      </c>
      <c r="C35">
        <v>2</v>
      </c>
      <c r="D35">
        <v>48</v>
      </c>
      <c r="E35">
        <v>15</v>
      </c>
      <c r="F35">
        <v>0.74</v>
      </c>
      <c r="G35">
        <f t="shared" si="0"/>
        <v>9.547169811320753</v>
      </c>
      <c r="H35">
        <f t="shared" si="1"/>
        <v>9.5471698113207531E-3</v>
      </c>
    </row>
    <row r="36" spans="1:8">
      <c r="A36">
        <v>1</v>
      </c>
      <c r="B36">
        <v>9</v>
      </c>
      <c r="C36">
        <v>2</v>
      </c>
      <c r="D36">
        <v>48</v>
      </c>
      <c r="E36">
        <v>25</v>
      </c>
      <c r="F36">
        <v>0.433</v>
      </c>
      <c r="G36">
        <f t="shared" si="0"/>
        <v>4.7201257861635222</v>
      </c>
      <c r="H36">
        <f t="shared" si="1"/>
        <v>4.7201257861635218E-3</v>
      </c>
    </row>
    <row r="37" spans="1:8">
      <c r="A37">
        <v>2</v>
      </c>
      <c r="B37">
        <v>9</v>
      </c>
      <c r="C37">
        <v>2</v>
      </c>
      <c r="D37">
        <v>48</v>
      </c>
      <c r="E37">
        <v>25</v>
      </c>
      <c r="F37">
        <v>0.432</v>
      </c>
      <c r="G37">
        <f t="shared" si="0"/>
        <v>4.7044025157232703</v>
      </c>
      <c r="H37">
        <f t="shared" si="1"/>
        <v>4.7044025157232704E-3</v>
      </c>
    </row>
    <row r="38" spans="1:8">
      <c r="A38">
        <v>3</v>
      </c>
      <c r="B38">
        <v>9</v>
      </c>
      <c r="C38">
        <v>2</v>
      </c>
      <c r="D38">
        <v>48</v>
      </c>
      <c r="E38">
        <v>25</v>
      </c>
      <c r="F38">
        <v>0.43099999999999999</v>
      </c>
      <c r="G38">
        <f t="shared" si="0"/>
        <v>4.6886792452830193</v>
      </c>
      <c r="H38">
        <f t="shared" si="1"/>
        <v>4.688679245283019E-3</v>
      </c>
    </row>
    <row r="39" spans="1:8">
      <c r="A39">
        <v>1</v>
      </c>
      <c r="B39">
        <v>11</v>
      </c>
      <c r="C39">
        <v>3</v>
      </c>
      <c r="D39">
        <v>24</v>
      </c>
      <c r="E39">
        <v>5</v>
      </c>
      <c r="F39">
        <v>0.502</v>
      </c>
      <c r="G39">
        <f t="shared" si="0"/>
        <v>5.8050314465408794</v>
      </c>
      <c r="H39">
        <f t="shared" si="1"/>
        <v>5.8050314465408794E-3</v>
      </c>
    </row>
    <row r="40" spans="1:8">
      <c r="A40">
        <v>2</v>
      </c>
      <c r="B40">
        <v>11</v>
      </c>
      <c r="C40">
        <v>3</v>
      </c>
      <c r="D40">
        <v>24</v>
      </c>
      <c r="E40">
        <v>5</v>
      </c>
      <c r="F40">
        <v>0.501</v>
      </c>
      <c r="G40">
        <f t="shared" si="0"/>
        <v>5.7893081761006284</v>
      </c>
      <c r="H40">
        <f t="shared" si="1"/>
        <v>5.7893081761006288E-3</v>
      </c>
    </row>
    <row r="41" spans="1:8">
      <c r="A41">
        <v>3</v>
      </c>
      <c r="B41">
        <v>11</v>
      </c>
      <c r="C41">
        <v>3</v>
      </c>
      <c r="D41">
        <v>24</v>
      </c>
      <c r="E41">
        <v>5</v>
      </c>
      <c r="F41">
        <v>0.5</v>
      </c>
      <c r="G41">
        <f t="shared" si="0"/>
        <v>5.7735849056603765</v>
      </c>
      <c r="H41">
        <f t="shared" si="1"/>
        <v>5.7735849056603766E-3</v>
      </c>
    </row>
    <row r="42" spans="1:8">
      <c r="A42">
        <v>1</v>
      </c>
      <c r="B42">
        <v>11</v>
      </c>
      <c r="C42">
        <v>3</v>
      </c>
      <c r="D42">
        <v>24</v>
      </c>
      <c r="E42">
        <v>15</v>
      </c>
      <c r="F42">
        <v>0.55000000000000004</v>
      </c>
      <c r="G42">
        <f t="shared" si="0"/>
        <v>6.5597484276729556</v>
      </c>
      <c r="H42">
        <f t="shared" si="1"/>
        <v>6.5597484276729559E-3</v>
      </c>
    </row>
    <row r="43" spans="1:8">
      <c r="A43">
        <v>2</v>
      </c>
      <c r="B43">
        <v>11</v>
      </c>
      <c r="C43">
        <v>3</v>
      </c>
      <c r="D43">
        <v>24</v>
      </c>
      <c r="E43">
        <v>15</v>
      </c>
      <c r="F43">
        <v>0.54900000000000004</v>
      </c>
      <c r="G43">
        <f t="shared" si="0"/>
        <v>6.5440251572327046</v>
      </c>
      <c r="H43">
        <f t="shared" si="1"/>
        <v>6.5440251572327045E-3</v>
      </c>
    </row>
    <row r="44" spans="1:8">
      <c r="A44">
        <v>3</v>
      </c>
      <c r="B44">
        <v>11</v>
      </c>
      <c r="C44">
        <v>3</v>
      </c>
      <c r="D44">
        <v>24</v>
      </c>
      <c r="E44">
        <v>15</v>
      </c>
      <c r="F44">
        <v>0.54800000000000004</v>
      </c>
      <c r="G44">
        <f t="shared" si="0"/>
        <v>6.5283018867924527</v>
      </c>
      <c r="H44">
        <f t="shared" si="1"/>
        <v>6.5283018867924531E-3</v>
      </c>
    </row>
    <row r="45" spans="1:8">
      <c r="A45">
        <v>1</v>
      </c>
      <c r="B45">
        <v>11</v>
      </c>
      <c r="C45">
        <v>3</v>
      </c>
      <c r="D45">
        <v>24</v>
      </c>
      <c r="E45">
        <v>25</v>
      </c>
      <c r="F45">
        <v>0.70199999999999996</v>
      </c>
      <c r="G45">
        <f t="shared" si="0"/>
        <v>8.9496855345911932</v>
      </c>
      <c r="H45">
        <f t="shared" si="1"/>
        <v>8.9496855345911931E-3</v>
      </c>
    </row>
    <row r="46" spans="1:8">
      <c r="A46">
        <v>2</v>
      </c>
      <c r="B46">
        <v>11</v>
      </c>
      <c r="C46">
        <v>3</v>
      </c>
      <c r="D46">
        <v>24</v>
      </c>
      <c r="E46">
        <v>25</v>
      </c>
      <c r="F46">
        <v>0.70250000000000001</v>
      </c>
      <c r="G46">
        <f t="shared" si="0"/>
        <v>8.9575471698113205</v>
      </c>
      <c r="H46">
        <f t="shared" si="1"/>
        <v>8.957547169811321E-3</v>
      </c>
    </row>
    <row r="47" spans="1:8">
      <c r="A47">
        <v>3</v>
      </c>
      <c r="B47">
        <v>11</v>
      </c>
      <c r="C47">
        <v>3</v>
      </c>
      <c r="D47">
        <v>24</v>
      </c>
      <c r="E47">
        <v>25</v>
      </c>
      <c r="F47">
        <v>0.70599999999999996</v>
      </c>
      <c r="G47">
        <f t="shared" si="0"/>
        <v>9.012578616352199</v>
      </c>
      <c r="H47">
        <f t="shared" si="1"/>
        <v>9.0125786163521987E-3</v>
      </c>
    </row>
    <row r="48" spans="1:8">
      <c r="A48">
        <v>1</v>
      </c>
      <c r="B48">
        <v>11</v>
      </c>
      <c r="C48">
        <v>3</v>
      </c>
      <c r="D48">
        <v>48</v>
      </c>
      <c r="E48">
        <v>5</v>
      </c>
      <c r="F48">
        <v>0.68300000000000005</v>
      </c>
      <c r="G48">
        <f t="shared" si="0"/>
        <v>8.6509433962264151</v>
      </c>
      <c r="H48">
        <f t="shared" si="1"/>
        <v>8.6509433962264157E-3</v>
      </c>
    </row>
    <row r="49" spans="1:8">
      <c r="A49">
        <v>2</v>
      </c>
      <c r="B49">
        <v>11</v>
      </c>
      <c r="C49">
        <v>3</v>
      </c>
      <c r="D49">
        <v>48</v>
      </c>
      <c r="E49">
        <v>5</v>
      </c>
      <c r="F49">
        <v>0.68500000000000005</v>
      </c>
      <c r="G49">
        <f t="shared" si="0"/>
        <v>8.6823899371069189</v>
      </c>
      <c r="H49">
        <f t="shared" si="1"/>
        <v>8.6823899371069185E-3</v>
      </c>
    </row>
    <row r="50" spans="1:8">
      <c r="A50">
        <v>3</v>
      </c>
      <c r="B50">
        <v>11</v>
      </c>
      <c r="C50">
        <v>3</v>
      </c>
      <c r="D50">
        <v>48</v>
      </c>
      <c r="E50">
        <v>5</v>
      </c>
      <c r="F50">
        <v>0.68400000000000005</v>
      </c>
      <c r="G50">
        <f t="shared" si="0"/>
        <v>8.6666666666666661</v>
      </c>
      <c r="H50">
        <f t="shared" si="1"/>
        <v>8.6666666666666663E-3</v>
      </c>
    </row>
    <row r="51" spans="1:8">
      <c r="A51">
        <v>1</v>
      </c>
      <c r="B51">
        <v>11</v>
      </c>
      <c r="C51">
        <v>3</v>
      </c>
      <c r="D51">
        <v>48</v>
      </c>
      <c r="E51">
        <v>15</v>
      </c>
      <c r="F51">
        <v>0.66200000000000003</v>
      </c>
      <c r="G51">
        <f t="shared" si="0"/>
        <v>8.3207547169811313</v>
      </c>
      <c r="H51">
        <f t="shared" si="1"/>
        <v>8.3207547169811321E-3</v>
      </c>
    </row>
    <row r="52" spans="1:8">
      <c r="A52">
        <v>2</v>
      </c>
      <c r="B52">
        <v>11</v>
      </c>
      <c r="C52">
        <v>3</v>
      </c>
      <c r="D52">
        <v>48</v>
      </c>
      <c r="E52">
        <v>15</v>
      </c>
      <c r="F52">
        <v>0.66300000000000003</v>
      </c>
      <c r="G52">
        <f t="shared" si="0"/>
        <v>8.3364779874213824</v>
      </c>
      <c r="H52">
        <f t="shared" si="1"/>
        <v>8.3364779874213826E-3</v>
      </c>
    </row>
    <row r="53" spans="1:8">
      <c r="A53">
        <v>3</v>
      </c>
      <c r="B53">
        <v>11</v>
      </c>
      <c r="C53">
        <v>3</v>
      </c>
      <c r="D53">
        <v>48</v>
      </c>
      <c r="E53">
        <v>15</v>
      </c>
      <c r="F53">
        <v>0.66500000000000004</v>
      </c>
      <c r="G53">
        <f t="shared" si="0"/>
        <v>8.3679245283018862</v>
      </c>
      <c r="H53">
        <f t="shared" si="1"/>
        <v>8.3679245283018854E-3</v>
      </c>
    </row>
    <row r="54" spans="1:8">
      <c r="A54">
        <v>1</v>
      </c>
      <c r="B54">
        <v>11</v>
      </c>
      <c r="C54">
        <v>3</v>
      </c>
      <c r="D54">
        <v>48</v>
      </c>
      <c r="E54">
        <v>25</v>
      </c>
      <c r="F54">
        <v>0.77100000000000002</v>
      </c>
      <c r="G54">
        <f t="shared" si="0"/>
        <v>10.034591194968552</v>
      </c>
      <c r="H54">
        <f t="shared" si="1"/>
        <v>1.0034591194968552E-2</v>
      </c>
    </row>
    <row r="55" spans="1:8">
      <c r="A55">
        <v>2</v>
      </c>
      <c r="B55">
        <v>11</v>
      </c>
      <c r="C55">
        <v>3</v>
      </c>
      <c r="D55">
        <v>48</v>
      </c>
      <c r="E55">
        <v>25</v>
      </c>
      <c r="F55">
        <v>0.77</v>
      </c>
      <c r="G55">
        <f t="shared" si="0"/>
        <v>10.018867924528301</v>
      </c>
      <c r="H55">
        <f t="shared" si="1"/>
        <v>1.0018867924528302E-2</v>
      </c>
    </row>
    <row r="56" spans="1:8">
      <c r="A56">
        <v>3</v>
      </c>
      <c r="B56">
        <v>11</v>
      </c>
      <c r="C56">
        <v>3</v>
      </c>
      <c r="D56">
        <v>48</v>
      </c>
      <c r="E56">
        <v>25</v>
      </c>
      <c r="F56">
        <v>0.77200000000000002</v>
      </c>
      <c r="G56">
        <f t="shared" si="0"/>
        <v>10.050314465408805</v>
      </c>
      <c r="H56">
        <f t="shared" si="1"/>
        <v>1.0050314465408805E-2</v>
      </c>
    </row>
    <row r="57" spans="1:8">
      <c r="A57">
        <v>1</v>
      </c>
      <c r="B57">
        <v>1</v>
      </c>
      <c r="C57">
        <v>1</v>
      </c>
      <c r="D57">
        <v>24</v>
      </c>
      <c r="E57">
        <v>5</v>
      </c>
      <c r="F57">
        <v>0.42799999999999999</v>
      </c>
      <c r="G57">
        <f t="shared" si="0"/>
        <v>4.6415094339622645</v>
      </c>
      <c r="H57">
        <f t="shared" si="1"/>
        <v>4.6415094339622648E-3</v>
      </c>
    </row>
    <row r="58" spans="1:8">
      <c r="A58">
        <v>2</v>
      </c>
      <c r="B58">
        <v>1</v>
      </c>
      <c r="C58">
        <v>1</v>
      </c>
      <c r="D58">
        <v>24</v>
      </c>
      <c r="E58">
        <v>5</v>
      </c>
      <c r="F58">
        <v>0.42599999999999999</v>
      </c>
      <c r="G58">
        <f t="shared" si="0"/>
        <v>4.6100628930817606</v>
      </c>
      <c r="H58">
        <f t="shared" si="1"/>
        <v>4.6100628930817603E-3</v>
      </c>
    </row>
    <row r="59" spans="1:8">
      <c r="A59">
        <v>3</v>
      </c>
      <c r="B59">
        <v>1</v>
      </c>
      <c r="C59">
        <v>1</v>
      </c>
      <c r="D59">
        <v>24</v>
      </c>
      <c r="E59">
        <v>5</v>
      </c>
      <c r="F59">
        <v>0.42699999999999999</v>
      </c>
      <c r="G59">
        <f t="shared" si="0"/>
        <v>4.6257861635220126</v>
      </c>
      <c r="H59">
        <f t="shared" si="1"/>
        <v>4.6257861635220126E-3</v>
      </c>
    </row>
    <row r="60" spans="1:8">
      <c r="A60">
        <v>1</v>
      </c>
      <c r="B60">
        <v>1</v>
      </c>
      <c r="C60">
        <v>1</v>
      </c>
      <c r="D60">
        <v>24</v>
      </c>
      <c r="E60">
        <v>15</v>
      </c>
      <c r="F60">
        <v>0.42199999999999999</v>
      </c>
      <c r="G60">
        <f t="shared" si="0"/>
        <v>4.5471698113207548</v>
      </c>
      <c r="H60">
        <f t="shared" si="1"/>
        <v>4.5471698113207547E-3</v>
      </c>
    </row>
    <row r="61" spans="1:8">
      <c r="A61">
        <v>2</v>
      </c>
      <c r="B61">
        <v>1</v>
      </c>
      <c r="C61">
        <v>1</v>
      </c>
      <c r="D61">
        <v>24</v>
      </c>
      <c r="E61">
        <v>15</v>
      </c>
      <c r="F61">
        <v>0.42099999999999999</v>
      </c>
      <c r="G61">
        <f t="shared" si="0"/>
        <v>4.5314465408805029</v>
      </c>
      <c r="H61">
        <f t="shared" si="1"/>
        <v>4.5314465408805033E-3</v>
      </c>
    </row>
    <row r="62" spans="1:8">
      <c r="A62">
        <v>3</v>
      </c>
      <c r="B62">
        <v>1</v>
      </c>
      <c r="C62">
        <v>1</v>
      </c>
      <c r="D62">
        <v>24</v>
      </c>
      <c r="E62">
        <v>15</v>
      </c>
      <c r="F62">
        <v>0.42</v>
      </c>
      <c r="G62">
        <f t="shared" si="0"/>
        <v>4.5157232704402519</v>
      </c>
      <c r="H62">
        <f t="shared" si="1"/>
        <v>4.5157232704402519E-3</v>
      </c>
    </row>
    <row r="63" spans="1:8">
      <c r="A63">
        <v>1</v>
      </c>
      <c r="B63">
        <v>1</v>
      </c>
      <c r="C63">
        <v>1</v>
      </c>
      <c r="D63">
        <v>24</v>
      </c>
      <c r="E63">
        <v>25</v>
      </c>
      <c r="F63">
        <v>0.42</v>
      </c>
      <c r="G63">
        <f t="shared" si="0"/>
        <v>4.5157232704402519</v>
      </c>
      <c r="H63">
        <f t="shared" si="1"/>
        <v>4.5157232704402519E-3</v>
      </c>
    </row>
    <row r="64" spans="1:8">
      <c r="A64">
        <v>2</v>
      </c>
      <c r="B64">
        <v>1</v>
      </c>
      <c r="C64">
        <v>1</v>
      </c>
      <c r="D64">
        <v>24</v>
      </c>
      <c r="E64">
        <v>25</v>
      </c>
      <c r="F64">
        <v>0.41899999999999998</v>
      </c>
      <c r="G64">
        <f t="shared" si="0"/>
        <v>4.5</v>
      </c>
      <c r="H64">
        <f t="shared" si="1"/>
        <v>4.4999999999999997E-3</v>
      </c>
    </row>
    <row r="65" spans="1:8">
      <c r="A65">
        <v>3</v>
      </c>
      <c r="B65">
        <v>1</v>
      </c>
      <c r="C65">
        <v>1</v>
      </c>
      <c r="D65">
        <v>24</v>
      </c>
      <c r="E65">
        <v>25</v>
      </c>
      <c r="F65">
        <v>0.41799999999999998</v>
      </c>
      <c r="G65">
        <f t="shared" si="0"/>
        <v>4.4842767295597481</v>
      </c>
      <c r="H65">
        <f t="shared" si="1"/>
        <v>4.4842767295597483E-3</v>
      </c>
    </row>
    <row r="66" spans="1:8">
      <c r="A66">
        <v>1</v>
      </c>
      <c r="B66">
        <v>1</v>
      </c>
      <c r="C66">
        <v>1</v>
      </c>
      <c r="D66">
        <v>48</v>
      </c>
      <c r="E66">
        <v>5</v>
      </c>
      <c r="F66">
        <v>0.36199999999999999</v>
      </c>
      <c r="G66">
        <f t="shared" si="0"/>
        <v>3.6037735849056598</v>
      </c>
      <c r="H66">
        <f t="shared" si="1"/>
        <v>3.6037735849056597E-3</v>
      </c>
    </row>
    <row r="67" spans="1:8">
      <c r="A67">
        <v>2</v>
      </c>
      <c r="B67">
        <v>1</v>
      </c>
      <c r="C67">
        <v>1</v>
      </c>
      <c r="D67">
        <v>48</v>
      </c>
      <c r="E67">
        <v>5</v>
      </c>
      <c r="F67">
        <v>0.36</v>
      </c>
      <c r="G67">
        <f t="shared" si="0"/>
        <v>3.5723270440251569</v>
      </c>
      <c r="H67">
        <f t="shared" si="1"/>
        <v>3.5723270440251569E-3</v>
      </c>
    </row>
    <row r="68" spans="1:8">
      <c r="A68">
        <v>3</v>
      </c>
      <c r="B68">
        <v>1</v>
      </c>
      <c r="C68">
        <v>1</v>
      </c>
      <c r="D68">
        <v>48</v>
      </c>
      <c r="E68">
        <v>5</v>
      </c>
      <c r="F68">
        <v>0.36099999999999999</v>
      </c>
      <c r="G68">
        <f t="shared" ref="G68:G110" si="2">(F68-0.1328)/0.0636</f>
        <v>3.5880503144654083</v>
      </c>
      <c r="H68">
        <f t="shared" ref="H68:H109" si="3">G68/1000</f>
        <v>3.5880503144654083E-3</v>
      </c>
    </row>
    <row r="69" spans="1:8">
      <c r="A69">
        <v>1</v>
      </c>
      <c r="B69">
        <v>1</v>
      </c>
      <c r="C69">
        <v>1</v>
      </c>
      <c r="D69">
        <v>48</v>
      </c>
      <c r="E69">
        <v>15</v>
      </c>
      <c r="F69">
        <v>0.34699999999999998</v>
      </c>
      <c r="G69">
        <f t="shared" si="2"/>
        <v>3.3679245283018862</v>
      </c>
      <c r="H69">
        <f t="shared" si="3"/>
        <v>3.3679245283018862E-3</v>
      </c>
    </row>
    <row r="70" spans="1:8">
      <c r="A70">
        <v>2</v>
      </c>
      <c r="B70">
        <v>1</v>
      </c>
      <c r="C70">
        <v>1</v>
      </c>
      <c r="D70">
        <v>48</v>
      </c>
      <c r="E70">
        <v>15</v>
      </c>
      <c r="F70">
        <v>0.34599999999999997</v>
      </c>
      <c r="G70">
        <f t="shared" si="2"/>
        <v>3.3522012578616347</v>
      </c>
      <c r="H70">
        <f t="shared" si="3"/>
        <v>3.3522012578616348E-3</v>
      </c>
    </row>
    <row r="71" spans="1:8">
      <c r="A71">
        <v>3</v>
      </c>
      <c r="B71">
        <v>1</v>
      </c>
      <c r="C71">
        <v>1</v>
      </c>
      <c r="D71">
        <v>48</v>
      </c>
      <c r="E71">
        <v>15</v>
      </c>
      <c r="F71">
        <v>0.34499999999999997</v>
      </c>
      <c r="G71">
        <f t="shared" si="2"/>
        <v>3.3364779874213828</v>
      </c>
      <c r="H71">
        <f t="shared" si="3"/>
        <v>3.336477987421383E-3</v>
      </c>
    </row>
    <row r="72" spans="1:8">
      <c r="A72">
        <v>1</v>
      </c>
      <c r="B72">
        <v>1</v>
      </c>
      <c r="C72">
        <v>1</v>
      </c>
      <c r="D72">
        <v>48</v>
      </c>
      <c r="E72">
        <v>25</v>
      </c>
      <c r="F72">
        <v>0.434</v>
      </c>
      <c r="G72">
        <f t="shared" si="2"/>
        <v>4.7358490566037741</v>
      </c>
      <c r="H72">
        <f t="shared" si="3"/>
        <v>4.7358490566037741E-3</v>
      </c>
    </row>
    <row r="73" spans="1:8">
      <c r="A73">
        <v>2</v>
      </c>
      <c r="B73">
        <v>1</v>
      </c>
      <c r="C73">
        <v>1</v>
      </c>
      <c r="D73">
        <v>48</v>
      </c>
      <c r="E73">
        <v>25</v>
      </c>
      <c r="F73">
        <v>0.433</v>
      </c>
      <c r="G73">
        <f t="shared" si="2"/>
        <v>4.7201257861635222</v>
      </c>
      <c r="H73">
        <f t="shared" si="3"/>
        <v>4.7201257861635218E-3</v>
      </c>
    </row>
    <row r="74" spans="1:8">
      <c r="A74">
        <v>3</v>
      </c>
      <c r="B74">
        <v>1</v>
      </c>
      <c r="C74">
        <v>1</v>
      </c>
      <c r="D74">
        <v>48</v>
      </c>
      <c r="E74">
        <v>25</v>
      </c>
      <c r="F74">
        <v>0.432</v>
      </c>
      <c r="G74">
        <f t="shared" si="2"/>
        <v>4.7044025157232703</v>
      </c>
      <c r="H74">
        <f t="shared" si="3"/>
        <v>4.7044025157232704E-3</v>
      </c>
    </row>
    <row r="75" spans="1:8">
      <c r="A75">
        <v>1</v>
      </c>
      <c r="B75">
        <v>3</v>
      </c>
      <c r="C75">
        <v>2</v>
      </c>
      <c r="D75">
        <v>24</v>
      </c>
      <c r="E75">
        <v>5</v>
      </c>
      <c r="F75">
        <v>0.47199999999999998</v>
      </c>
      <c r="G75">
        <f t="shared" si="2"/>
        <v>5.3333333333333321</v>
      </c>
      <c r="H75">
        <f t="shared" si="3"/>
        <v>5.3333333333333323E-3</v>
      </c>
    </row>
    <row r="76" spans="1:8">
      <c r="A76">
        <v>2</v>
      </c>
      <c r="B76">
        <v>3</v>
      </c>
      <c r="C76">
        <v>2</v>
      </c>
      <c r="D76">
        <v>24</v>
      </c>
      <c r="E76">
        <v>5</v>
      </c>
      <c r="F76">
        <v>0.47299999999999998</v>
      </c>
      <c r="G76">
        <f t="shared" si="2"/>
        <v>5.3490566037735841</v>
      </c>
      <c r="H76">
        <f t="shared" si="3"/>
        <v>5.3490566037735837E-3</v>
      </c>
    </row>
    <row r="77" spans="1:8">
      <c r="A77">
        <v>3</v>
      </c>
      <c r="B77">
        <v>3</v>
      </c>
      <c r="C77">
        <v>2</v>
      </c>
      <c r="D77">
        <v>24</v>
      </c>
      <c r="E77">
        <v>5</v>
      </c>
      <c r="F77">
        <v>0.47099999999999997</v>
      </c>
      <c r="G77">
        <f t="shared" si="2"/>
        <v>5.3176100628930802</v>
      </c>
      <c r="H77">
        <f t="shared" si="3"/>
        <v>5.31761006289308E-3</v>
      </c>
    </row>
    <row r="78" spans="1:8">
      <c r="A78">
        <v>1</v>
      </c>
      <c r="B78">
        <v>3</v>
      </c>
      <c r="C78">
        <v>2</v>
      </c>
      <c r="D78">
        <v>24</v>
      </c>
      <c r="E78">
        <v>15</v>
      </c>
      <c r="F78">
        <v>0.51600000000000001</v>
      </c>
      <c r="G78">
        <f t="shared" si="2"/>
        <v>6.0251572327044016</v>
      </c>
      <c r="H78">
        <f t="shared" si="3"/>
        <v>6.0251572327044015E-3</v>
      </c>
    </row>
    <row r="79" spans="1:8">
      <c r="A79">
        <v>2</v>
      </c>
      <c r="B79">
        <v>3</v>
      </c>
      <c r="C79">
        <v>2</v>
      </c>
      <c r="D79">
        <v>24</v>
      </c>
      <c r="E79">
        <v>15</v>
      </c>
      <c r="F79">
        <v>0.51500000000000001</v>
      </c>
      <c r="G79">
        <f t="shared" si="2"/>
        <v>6.0094339622641506</v>
      </c>
      <c r="H79">
        <f t="shared" si="3"/>
        <v>6.009433962264151E-3</v>
      </c>
    </row>
    <row r="80" spans="1:8">
      <c r="A80">
        <v>3</v>
      </c>
      <c r="B80">
        <v>3</v>
      </c>
      <c r="C80">
        <v>2</v>
      </c>
      <c r="D80">
        <v>24</v>
      </c>
      <c r="E80">
        <v>15</v>
      </c>
      <c r="F80">
        <v>0.51400000000000001</v>
      </c>
      <c r="G80">
        <f t="shared" si="2"/>
        <v>5.9937106918238987</v>
      </c>
      <c r="H80">
        <f t="shared" si="3"/>
        <v>5.9937106918238987E-3</v>
      </c>
    </row>
    <row r="81" spans="1:8">
      <c r="A81">
        <v>1</v>
      </c>
      <c r="B81">
        <v>3</v>
      </c>
      <c r="C81">
        <v>2</v>
      </c>
      <c r="D81">
        <v>24</v>
      </c>
      <c r="E81">
        <v>25</v>
      </c>
      <c r="F81">
        <v>0.315</v>
      </c>
      <c r="G81">
        <f t="shared" si="2"/>
        <v>2.8647798742138364</v>
      </c>
      <c r="H81">
        <f t="shared" si="3"/>
        <v>2.8647798742138363E-3</v>
      </c>
    </row>
    <row r="82" spans="1:8">
      <c r="A82">
        <v>2</v>
      </c>
      <c r="B82">
        <v>3</v>
      </c>
      <c r="C82">
        <v>2</v>
      </c>
      <c r="D82">
        <v>24</v>
      </c>
      <c r="E82">
        <v>25</v>
      </c>
      <c r="F82">
        <v>0.314</v>
      </c>
      <c r="G82">
        <f t="shared" si="2"/>
        <v>2.8490566037735849</v>
      </c>
      <c r="H82">
        <f t="shared" si="3"/>
        <v>2.8490566037735849E-3</v>
      </c>
    </row>
    <row r="83" spans="1:8">
      <c r="A83">
        <v>3</v>
      </c>
      <c r="B83">
        <v>3</v>
      </c>
      <c r="C83">
        <v>2</v>
      </c>
      <c r="D83">
        <v>24</v>
      </c>
      <c r="E83">
        <v>25</v>
      </c>
      <c r="F83">
        <v>0.313</v>
      </c>
      <c r="G83">
        <f t="shared" si="2"/>
        <v>2.833333333333333</v>
      </c>
      <c r="H83">
        <f t="shared" si="3"/>
        <v>2.8333333333333331E-3</v>
      </c>
    </row>
    <row r="84" spans="1:8">
      <c r="A84">
        <v>1</v>
      </c>
      <c r="B84">
        <v>3</v>
      </c>
      <c r="C84">
        <v>2</v>
      </c>
      <c r="D84">
        <v>48</v>
      </c>
      <c r="E84">
        <v>5</v>
      </c>
      <c r="F84">
        <v>0.54700000000000004</v>
      </c>
      <c r="G84">
        <f t="shared" si="2"/>
        <v>6.5125786163522008</v>
      </c>
      <c r="H84">
        <f t="shared" si="3"/>
        <v>6.5125786163522008E-3</v>
      </c>
    </row>
    <row r="85" spans="1:8">
      <c r="A85">
        <v>2</v>
      </c>
      <c r="B85">
        <v>3</v>
      </c>
      <c r="C85">
        <v>2</v>
      </c>
      <c r="D85">
        <v>48</v>
      </c>
      <c r="E85">
        <v>5</v>
      </c>
      <c r="F85">
        <v>0.54600000000000004</v>
      </c>
      <c r="G85">
        <f t="shared" si="2"/>
        <v>6.4968553459119498</v>
      </c>
      <c r="H85">
        <f t="shared" si="3"/>
        <v>6.4968553459119494E-3</v>
      </c>
    </row>
    <row r="86" spans="1:8">
      <c r="A86">
        <v>3</v>
      </c>
      <c r="B86">
        <v>3</v>
      </c>
      <c r="C86">
        <v>2</v>
      </c>
      <c r="D86">
        <v>48</v>
      </c>
      <c r="E86">
        <v>5</v>
      </c>
      <c r="F86">
        <v>0.54500000000000004</v>
      </c>
      <c r="G86">
        <f t="shared" si="2"/>
        <v>6.4811320754716979</v>
      </c>
      <c r="H86">
        <f t="shared" si="3"/>
        <v>6.481132075471698E-3</v>
      </c>
    </row>
    <row r="87" spans="1:8">
      <c r="A87">
        <v>1</v>
      </c>
      <c r="B87">
        <v>3</v>
      </c>
      <c r="C87">
        <v>2</v>
      </c>
      <c r="D87">
        <v>48</v>
      </c>
      <c r="E87">
        <v>15</v>
      </c>
      <c r="F87">
        <v>0.45300000000000001</v>
      </c>
      <c r="G87">
        <f t="shared" si="2"/>
        <v>5.034591194968554</v>
      </c>
      <c r="H87">
        <f t="shared" si="3"/>
        <v>5.034591194968554E-3</v>
      </c>
    </row>
    <row r="88" spans="1:8">
      <c r="A88">
        <v>2</v>
      </c>
      <c r="B88">
        <v>3</v>
      </c>
      <c r="C88">
        <v>2</v>
      </c>
      <c r="D88">
        <v>48</v>
      </c>
      <c r="E88">
        <v>15</v>
      </c>
      <c r="F88">
        <v>0.45200000000000001</v>
      </c>
      <c r="G88">
        <f t="shared" si="2"/>
        <v>5.0188679245283021</v>
      </c>
      <c r="H88">
        <f t="shared" si="3"/>
        <v>5.0188679245283018E-3</v>
      </c>
    </row>
    <row r="89" spans="1:8">
      <c r="A89">
        <v>3</v>
      </c>
      <c r="B89">
        <v>3</v>
      </c>
      <c r="C89">
        <v>2</v>
      </c>
      <c r="D89">
        <v>48</v>
      </c>
      <c r="E89">
        <v>15</v>
      </c>
      <c r="F89">
        <v>0.45100000000000001</v>
      </c>
      <c r="G89">
        <f t="shared" si="2"/>
        <v>5.0031446540880502</v>
      </c>
      <c r="H89">
        <f t="shared" si="3"/>
        <v>5.0031446540880504E-3</v>
      </c>
    </row>
    <row r="90" spans="1:8">
      <c r="A90">
        <v>1</v>
      </c>
      <c r="B90">
        <v>3</v>
      </c>
      <c r="C90">
        <v>2</v>
      </c>
      <c r="D90">
        <v>48</v>
      </c>
      <c r="E90">
        <v>25</v>
      </c>
      <c r="F90">
        <v>0.53600000000000003</v>
      </c>
      <c r="G90">
        <f t="shared" si="2"/>
        <v>6.3396226415094334</v>
      </c>
      <c r="H90">
        <f t="shared" si="3"/>
        <v>6.3396226415094337E-3</v>
      </c>
    </row>
    <row r="91" spans="1:8">
      <c r="A91">
        <v>2</v>
      </c>
      <c r="B91">
        <v>3</v>
      </c>
      <c r="C91">
        <v>2</v>
      </c>
      <c r="D91">
        <v>48</v>
      </c>
      <c r="E91">
        <v>25</v>
      </c>
      <c r="F91">
        <v>0.53300000000000003</v>
      </c>
      <c r="G91">
        <f t="shared" si="2"/>
        <v>6.2924528301886786</v>
      </c>
      <c r="H91">
        <f t="shared" si="3"/>
        <v>6.2924528301886787E-3</v>
      </c>
    </row>
    <row r="92" spans="1:8">
      <c r="A92">
        <v>3</v>
      </c>
      <c r="B92">
        <v>3</v>
      </c>
      <c r="C92">
        <v>2</v>
      </c>
      <c r="D92">
        <v>48</v>
      </c>
      <c r="E92">
        <v>25</v>
      </c>
      <c r="F92">
        <v>0.53500000000000003</v>
      </c>
      <c r="G92">
        <f t="shared" si="2"/>
        <v>6.3238993710691824</v>
      </c>
      <c r="H92">
        <f t="shared" si="3"/>
        <v>6.3238993710691823E-3</v>
      </c>
    </row>
    <row r="93" spans="1:8">
      <c r="A93">
        <v>1</v>
      </c>
      <c r="B93">
        <v>5</v>
      </c>
      <c r="C93">
        <v>3</v>
      </c>
      <c r="D93">
        <v>24</v>
      </c>
      <c r="E93">
        <v>5</v>
      </c>
      <c r="F93">
        <v>0.28199999999999997</v>
      </c>
      <c r="G93">
        <f t="shared" si="2"/>
        <v>2.3459119496855338</v>
      </c>
      <c r="H93">
        <f t="shared" si="3"/>
        <v>2.3459119496855338E-3</v>
      </c>
    </row>
    <row r="94" spans="1:8">
      <c r="A94">
        <v>2</v>
      </c>
      <c r="B94">
        <v>5</v>
      </c>
      <c r="C94">
        <v>3</v>
      </c>
      <c r="D94">
        <v>24</v>
      </c>
      <c r="E94">
        <v>5</v>
      </c>
      <c r="F94">
        <v>0.28100000000000003</v>
      </c>
      <c r="G94">
        <f t="shared" si="2"/>
        <v>2.3301886792452833</v>
      </c>
      <c r="H94">
        <f t="shared" si="3"/>
        <v>2.3301886792452832E-3</v>
      </c>
    </row>
    <row r="95" spans="1:8">
      <c r="A95">
        <v>3</v>
      </c>
      <c r="B95">
        <v>5</v>
      </c>
      <c r="C95">
        <v>3</v>
      </c>
      <c r="D95">
        <v>24</v>
      </c>
      <c r="E95">
        <v>5</v>
      </c>
      <c r="F95">
        <v>0.28000000000000003</v>
      </c>
      <c r="G95">
        <f t="shared" si="2"/>
        <v>2.3144654088050318</v>
      </c>
      <c r="H95">
        <f t="shared" si="3"/>
        <v>2.3144654088050319E-3</v>
      </c>
    </row>
    <row r="96" spans="1:8">
      <c r="A96">
        <v>1</v>
      </c>
      <c r="B96">
        <v>5</v>
      </c>
      <c r="C96">
        <v>3</v>
      </c>
      <c r="D96">
        <v>24</v>
      </c>
      <c r="E96">
        <v>15</v>
      </c>
      <c r="F96">
        <v>0.65</v>
      </c>
      <c r="G96">
        <f t="shared" si="2"/>
        <v>8.1320754716981121</v>
      </c>
      <c r="H96">
        <f t="shared" si="3"/>
        <v>8.1320754716981119E-3</v>
      </c>
    </row>
    <row r="97" spans="1:8">
      <c r="A97">
        <v>2</v>
      </c>
      <c r="B97">
        <v>5</v>
      </c>
      <c r="C97">
        <v>3</v>
      </c>
      <c r="D97">
        <v>24</v>
      </c>
      <c r="E97">
        <v>15</v>
      </c>
      <c r="F97">
        <v>0.64900000000000002</v>
      </c>
      <c r="G97">
        <f t="shared" si="2"/>
        <v>8.1163522012578611</v>
      </c>
      <c r="H97">
        <f t="shared" si="3"/>
        <v>8.1163522012578614E-3</v>
      </c>
    </row>
    <row r="98" spans="1:8">
      <c r="A98">
        <v>3</v>
      </c>
      <c r="B98">
        <v>5</v>
      </c>
      <c r="C98">
        <v>3</v>
      </c>
      <c r="D98">
        <v>24</v>
      </c>
      <c r="E98">
        <v>15</v>
      </c>
      <c r="F98">
        <v>0.64800000000000002</v>
      </c>
      <c r="G98">
        <f t="shared" si="2"/>
        <v>8.10062893081761</v>
      </c>
      <c r="H98">
        <f t="shared" si="3"/>
        <v>8.1006289308176108E-3</v>
      </c>
    </row>
    <row r="99" spans="1:8">
      <c r="A99">
        <v>1</v>
      </c>
      <c r="B99">
        <v>5</v>
      </c>
      <c r="C99">
        <v>3</v>
      </c>
      <c r="D99">
        <v>24</v>
      </c>
      <c r="E99">
        <v>25</v>
      </c>
      <c r="F99">
        <v>0.34200000000000003</v>
      </c>
      <c r="G99">
        <f t="shared" si="2"/>
        <v>3.2893081761006293</v>
      </c>
      <c r="H99">
        <f t="shared" si="3"/>
        <v>3.2893081761006292E-3</v>
      </c>
    </row>
    <row r="100" spans="1:8">
      <c r="A100">
        <v>2</v>
      </c>
      <c r="B100">
        <v>5</v>
      </c>
      <c r="C100">
        <v>3</v>
      </c>
      <c r="D100">
        <v>24</v>
      </c>
      <c r="E100">
        <v>25</v>
      </c>
      <c r="F100">
        <v>0.34100000000000003</v>
      </c>
      <c r="G100">
        <f t="shared" si="2"/>
        <v>3.2735849056603774</v>
      </c>
      <c r="H100">
        <f t="shared" si="3"/>
        <v>3.2735849056603774E-3</v>
      </c>
    </row>
    <row r="101" spans="1:8">
      <c r="A101">
        <v>3</v>
      </c>
      <c r="B101">
        <v>5</v>
      </c>
      <c r="C101">
        <v>3</v>
      </c>
      <c r="D101">
        <v>24</v>
      </c>
      <c r="E101">
        <v>25</v>
      </c>
      <c r="F101">
        <v>0.34</v>
      </c>
      <c r="G101">
        <f t="shared" si="2"/>
        <v>3.257861635220126</v>
      </c>
      <c r="H101">
        <f t="shared" si="3"/>
        <v>3.257861635220126E-3</v>
      </c>
    </row>
    <row r="102" spans="1:8">
      <c r="A102">
        <v>1</v>
      </c>
      <c r="B102">
        <v>5</v>
      </c>
      <c r="C102">
        <v>3</v>
      </c>
      <c r="D102">
        <v>48</v>
      </c>
      <c r="E102">
        <v>5</v>
      </c>
      <c r="F102">
        <v>0.51200000000000001</v>
      </c>
      <c r="G102">
        <f t="shared" si="2"/>
        <v>5.9622641509433958</v>
      </c>
      <c r="H102">
        <f t="shared" si="3"/>
        <v>5.9622641509433959E-3</v>
      </c>
    </row>
    <row r="103" spans="1:8">
      <c r="A103">
        <v>2</v>
      </c>
      <c r="B103">
        <v>5</v>
      </c>
      <c r="C103">
        <v>3</v>
      </c>
      <c r="D103">
        <v>48</v>
      </c>
      <c r="E103">
        <v>5</v>
      </c>
      <c r="F103">
        <v>0.51300000000000001</v>
      </c>
      <c r="G103">
        <f t="shared" si="2"/>
        <v>5.9779874213836468</v>
      </c>
      <c r="H103">
        <f t="shared" si="3"/>
        <v>5.9779874213836464E-3</v>
      </c>
    </row>
    <row r="104" spans="1:8">
      <c r="A104">
        <v>3</v>
      </c>
      <c r="B104">
        <v>5</v>
      </c>
      <c r="C104">
        <v>3</v>
      </c>
      <c r="D104">
        <v>48</v>
      </c>
      <c r="E104">
        <v>5</v>
      </c>
      <c r="F104">
        <v>0.51400000000000001</v>
      </c>
      <c r="G104">
        <f t="shared" si="2"/>
        <v>5.9937106918238987</v>
      </c>
      <c r="H104">
        <f t="shared" si="3"/>
        <v>5.9937106918238987E-3</v>
      </c>
    </row>
    <row r="105" spans="1:8">
      <c r="A105">
        <v>1</v>
      </c>
      <c r="B105">
        <v>5</v>
      </c>
      <c r="C105">
        <v>3</v>
      </c>
      <c r="D105">
        <v>48</v>
      </c>
      <c r="E105">
        <v>15</v>
      </c>
      <c r="F105">
        <v>0.45</v>
      </c>
      <c r="G105">
        <f t="shared" si="2"/>
        <v>4.9874213836477992</v>
      </c>
      <c r="H105">
        <f t="shared" si="3"/>
        <v>4.987421383647799E-3</v>
      </c>
    </row>
    <row r="106" spans="1:8">
      <c r="A106">
        <v>2</v>
      </c>
      <c r="B106">
        <v>5</v>
      </c>
      <c r="C106">
        <v>3</v>
      </c>
      <c r="D106">
        <v>48</v>
      </c>
      <c r="E106">
        <v>15</v>
      </c>
      <c r="F106">
        <v>0.44900000000000001</v>
      </c>
      <c r="G106">
        <f t="shared" si="2"/>
        <v>4.9716981132075473</v>
      </c>
      <c r="H106">
        <f t="shared" si="3"/>
        <v>4.9716981132075476E-3</v>
      </c>
    </row>
    <row r="107" spans="1:8">
      <c r="A107">
        <v>3</v>
      </c>
      <c r="B107">
        <v>5</v>
      </c>
      <c r="C107">
        <v>3</v>
      </c>
      <c r="D107">
        <v>48</v>
      </c>
      <c r="E107">
        <v>15</v>
      </c>
      <c r="F107">
        <v>0.44800000000000001</v>
      </c>
      <c r="G107">
        <f t="shared" si="2"/>
        <v>4.9559748427672963</v>
      </c>
      <c r="H107">
        <f t="shared" si="3"/>
        <v>4.9559748427672962E-3</v>
      </c>
    </row>
    <row r="108" spans="1:8">
      <c r="A108">
        <v>1</v>
      </c>
      <c r="B108">
        <v>5</v>
      </c>
      <c r="C108">
        <v>3</v>
      </c>
      <c r="D108">
        <v>48</v>
      </c>
      <c r="E108">
        <v>25</v>
      </c>
      <c r="F108">
        <v>0.32200000000000001</v>
      </c>
      <c r="G108">
        <f t="shared" si="2"/>
        <v>2.9748427672955975</v>
      </c>
      <c r="H108">
        <f t="shared" si="3"/>
        <v>2.9748427672955974E-3</v>
      </c>
    </row>
    <row r="109" spans="1:8">
      <c r="A109">
        <v>2</v>
      </c>
      <c r="B109">
        <v>5</v>
      </c>
      <c r="C109">
        <v>3</v>
      </c>
      <c r="D109">
        <v>48</v>
      </c>
      <c r="E109">
        <v>25</v>
      </c>
      <c r="F109">
        <v>0.32100000000000001</v>
      </c>
      <c r="G109">
        <f t="shared" si="2"/>
        <v>2.959119496855346</v>
      </c>
      <c r="H109">
        <f t="shared" si="3"/>
        <v>2.959119496855346E-3</v>
      </c>
    </row>
    <row r="110" spans="1:8">
      <c r="A110">
        <v>3</v>
      </c>
      <c r="B110">
        <v>5</v>
      </c>
      <c r="C110">
        <v>3</v>
      </c>
      <c r="D110">
        <v>48</v>
      </c>
      <c r="E110">
        <v>25</v>
      </c>
      <c r="F110">
        <v>0.32</v>
      </c>
      <c r="G110">
        <f t="shared" si="2"/>
        <v>2.9433962264150941</v>
      </c>
      <c r="H110">
        <f>G110/1000</f>
        <v>2.9433962264150942E-3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مقدار آب</vt:lpstr>
      <vt:lpstr>germin</vt:lpstr>
      <vt:lpstr>جوانه زنی روزانه</vt:lpstr>
      <vt:lpstr>شاخص جوانه زنی اصلی</vt:lpstr>
      <vt:lpstr>شاخص جوانه زنی نرمال</vt:lpstr>
      <vt:lpstr>تبدیل واحد مالون دی آلدئید </vt:lpstr>
      <vt:lpstr>مالون دی ادئید دو گونه</vt:lpstr>
      <vt:lpstr>کاتالاز دو گونه</vt:lpstr>
      <vt:lpstr>پروتئین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</dc:creator>
  <cp:lastModifiedBy>ava</cp:lastModifiedBy>
  <dcterms:created xsi:type="dcterms:W3CDTF">2014-11-06T13:31:27Z</dcterms:created>
  <dcterms:modified xsi:type="dcterms:W3CDTF">2016-11-21T06:25:18Z</dcterms:modified>
</cp:coreProperties>
</file>