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wrenso\Desktop\Final publication\Supplementary\"/>
    </mc:Choice>
  </mc:AlternateContent>
  <xr:revisionPtr revIDLastSave="0" documentId="8_{7EA1415B-B393-4A5B-97E9-4EEB8E974D0B}" xr6:coauthVersionLast="47" xr6:coauthVersionMax="47" xr10:uidLastSave="{00000000-0000-0000-0000-000000000000}"/>
  <bookViews>
    <workbookView xWindow="28800" yWindow="780" windowWidth="29010" windowHeight="14805" xr2:uid="{A9B02452-6FD2-4BD5-8BEB-20D0222124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6" i="1" l="1"/>
  <c r="H86" i="1"/>
  <c r="AB86" i="1" s="1"/>
  <c r="G86" i="1"/>
  <c r="AA86" i="1" s="1"/>
  <c r="O66" i="1"/>
  <c r="J66" i="1"/>
  <c r="R66" i="1" s="1"/>
  <c r="I66" i="1"/>
  <c r="Q66" i="1" s="1"/>
  <c r="H66" i="1"/>
  <c r="P66" i="1" s="1"/>
  <c r="G66" i="1"/>
  <c r="I46" i="1"/>
  <c r="M46" i="1" s="1"/>
  <c r="H46" i="1"/>
  <c r="L46" i="1" s="1"/>
  <c r="G46" i="1"/>
  <c r="K46" i="1" s="1"/>
  <c r="I26" i="1"/>
  <c r="AC86" i="1" s="1"/>
  <c r="H26" i="1"/>
  <c r="J26" i="1" s="1"/>
  <c r="G26" i="1"/>
  <c r="T66" i="1" l="1"/>
  <c r="X66" i="1" s="1"/>
  <c r="U66" i="1"/>
  <c r="Y66" i="1" s="1"/>
  <c r="S66" i="1"/>
  <c r="W66" i="1" s="1"/>
  <c r="AE86" i="1"/>
  <c r="AF86" i="1"/>
  <c r="J46" i="1"/>
  <c r="N46" i="1" s="1"/>
  <c r="V66" i="1" s="1"/>
  <c r="Z66" i="1" s="1"/>
  <c r="J86" i="1"/>
  <c r="AD86" i="1" s="1"/>
  <c r="AH86" i="1" l="1"/>
  <c r="AG86" i="1"/>
</calcChain>
</file>

<file path=xl/sharedStrings.xml><?xml version="1.0" encoding="utf-8"?>
<sst xmlns="http://schemas.openxmlformats.org/spreadsheetml/2006/main" count="121" uniqueCount="18">
  <si>
    <t xml:space="preserve">% mutant reads </t>
  </si>
  <si>
    <t>Mean</t>
  </si>
  <si>
    <t>D156R</t>
  </si>
  <si>
    <t>Introns</t>
  </si>
  <si>
    <t>Sum D156R+Introns</t>
  </si>
  <si>
    <r>
      <t xml:space="preserve">Sum D156R+Introns+base </t>
    </r>
    <r>
      <rPr>
        <b/>
        <i/>
        <sz val="11"/>
        <color theme="1"/>
        <rFont val="Calibri"/>
        <family val="2"/>
        <scheme val="minor"/>
      </rPr>
      <t>At</t>
    </r>
    <r>
      <rPr>
        <b/>
        <sz val="11"/>
        <color theme="1"/>
        <rFont val="Calibri"/>
        <family val="2"/>
        <scheme val="minor"/>
      </rPr>
      <t>Cas12a</t>
    </r>
  </si>
  <si>
    <t>Combined D156R+Introns</t>
  </si>
  <si>
    <t>Gain</t>
  </si>
  <si>
    <t>CDS</t>
  </si>
  <si>
    <t>chr6Hg0653951</t>
  </si>
  <si>
    <t>chr7Hg0684671</t>
  </si>
  <si>
    <t>chr2Hg0138701</t>
  </si>
  <si>
    <t>Overall</t>
  </si>
  <si>
    <t>AtCas12a</t>
  </si>
  <si>
    <t>ttAtCas12a</t>
  </si>
  <si>
    <t xml:space="preserve">AtCas12a+8int </t>
  </si>
  <si>
    <t>ttAtCas12a+8 int</t>
  </si>
  <si>
    <t>Additional file 13 - Singular and combinatorial enhancement of mutagenesis by D156R and 8 introns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</si>
</sst>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51F42-1BFA-4816-B440-978ABD8135F2}">
  <dimension ref="B2:AH86"/>
  <sheetViews>
    <sheetView tabSelected="1" workbookViewId="0">
      <selection activeCell="C9" sqref="C9"/>
    </sheetView>
  </sheetViews>
  <sheetFormatPr defaultRowHeight="15" x14ac:dyDescent="0.25"/>
  <sheetData>
    <row r="2" spans="2:34" x14ac:dyDescent="0.25">
      <c r="B2" s="1" t="s">
        <v>17</v>
      </c>
    </row>
    <row r="4" spans="2:34" x14ac:dyDescent="0.25">
      <c r="C4" s="2"/>
      <c r="D4" s="3" t="s">
        <v>0</v>
      </c>
      <c r="E4" s="3"/>
      <c r="F4" s="3"/>
      <c r="G4" s="3" t="s">
        <v>1</v>
      </c>
      <c r="H4" s="3"/>
      <c r="I4" s="3"/>
      <c r="J4" s="3"/>
      <c r="K4" s="3" t="s">
        <v>2</v>
      </c>
      <c r="L4" s="3"/>
      <c r="M4" s="3"/>
      <c r="N4" s="3"/>
      <c r="O4" s="3" t="s">
        <v>3</v>
      </c>
      <c r="P4" s="3"/>
      <c r="Q4" s="3"/>
      <c r="R4" s="3"/>
      <c r="S4" s="3" t="s">
        <v>4</v>
      </c>
      <c r="T4" s="3"/>
      <c r="U4" s="3"/>
      <c r="V4" s="3"/>
      <c r="W4" s="3" t="s">
        <v>5</v>
      </c>
      <c r="X4" s="3"/>
      <c r="Y4" s="3"/>
      <c r="Z4" s="3"/>
      <c r="AA4" s="3" t="s">
        <v>6</v>
      </c>
      <c r="AB4" s="3"/>
      <c r="AC4" s="3"/>
      <c r="AD4" s="3"/>
      <c r="AE4" s="3" t="s">
        <v>7</v>
      </c>
      <c r="AF4" s="3"/>
      <c r="AG4" s="3"/>
      <c r="AH4" s="3"/>
    </row>
    <row r="5" spans="2:34" x14ac:dyDescent="0.25">
      <c r="B5" s="2" t="s">
        <v>8</v>
      </c>
      <c r="D5" s="4" t="s">
        <v>9</v>
      </c>
      <c r="E5" s="5" t="s">
        <v>10</v>
      </c>
      <c r="F5" s="5" t="s">
        <v>11</v>
      </c>
      <c r="G5" s="4" t="s">
        <v>9</v>
      </c>
      <c r="H5" s="5" t="s">
        <v>10</v>
      </c>
      <c r="I5" s="5" t="s">
        <v>11</v>
      </c>
      <c r="J5" s="5" t="s">
        <v>12</v>
      </c>
      <c r="K5" s="4" t="s">
        <v>9</v>
      </c>
      <c r="L5" s="5" t="s">
        <v>10</v>
      </c>
      <c r="M5" s="5" t="s">
        <v>11</v>
      </c>
      <c r="N5" s="5" t="s">
        <v>12</v>
      </c>
      <c r="O5" s="4" t="s">
        <v>9</v>
      </c>
      <c r="P5" s="5" t="s">
        <v>10</v>
      </c>
      <c r="Q5" s="5" t="s">
        <v>11</v>
      </c>
      <c r="R5" s="5" t="s">
        <v>12</v>
      </c>
      <c r="S5" s="4" t="s">
        <v>9</v>
      </c>
      <c r="T5" s="5" t="s">
        <v>10</v>
      </c>
      <c r="U5" s="5" t="s">
        <v>11</v>
      </c>
      <c r="V5" s="5" t="s">
        <v>12</v>
      </c>
      <c r="W5" s="4" t="s">
        <v>9</v>
      </c>
      <c r="X5" s="5" t="s">
        <v>10</v>
      </c>
      <c r="Y5" s="5" t="s">
        <v>11</v>
      </c>
      <c r="Z5" s="5" t="s">
        <v>12</v>
      </c>
      <c r="AA5" s="4" t="s">
        <v>9</v>
      </c>
      <c r="AB5" s="5" t="s">
        <v>10</v>
      </c>
      <c r="AC5" s="5" t="s">
        <v>11</v>
      </c>
      <c r="AD5" s="5" t="s">
        <v>12</v>
      </c>
      <c r="AE5" s="4" t="s">
        <v>9</v>
      </c>
      <c r="AF5" s="5" t="s">
        <v>10</v>
      </c>
      <c r="AG5" s="5" t="s">
        <v>11</v>
      </c>
      <c r="AH5" s="5" t="s">
        <v>12</v>
      </c>
    </row>
    <row r="7" spans="2:34" x14ac:dyDescent="0.25">
      <c r="B7" t="s">
        <v>13</v>
      </c>
      <c r="D7">
        <v>1.6099999999999994</v>
      </c>
      <c r="E7">
        <v>4.9599999999999937</v>
      </c>
      <c r="F7">
        <v>45.36</v>
      </c>
    </row>
    <row r="8" spans="2:34" x14ac:dyDescent="0.25">
      <c r="B8" t="s">
        <v>13</v>
      </c>
      <c r="D8">
        <v>77.930000000000007</v>
      </c>
      <c r="E8">
        <v>4.8100000000000023</v>
      </c>
      <c r="F8">
        <v>14.590000000000003</v>
      </c>
    </row>
    <row r="9" spans="2:34" x14ac:dyDescent="0.25">
      <c r="B9" t="s">
        <v>13</v>
      </c>
      <c r="D9">
        <v>2.8499999999999943</v>
      </c>
      <c r="E9">
        <v>4.8400000000000034</v>
      </c>
      <c r="F9">
        <v>2.9899999999999949</v>
      </c>
    </row>
    <row r="10" spans="2:34" x14ac:dyDescent="0.25">
      <c r="B10" t="s">
        <v>13</v>
      </c>
      <c r="D10">
        <v>74.02</v>
      </c>
      <c r="E10">
        <v>5.1200000000000045</v>
      </c>
      <c r="F10">
        <v>8.519999999999996</v>
      </c>
    </row>
    <row r="11" spans="2:34" x14ac:dyDescent="0.25">
      <c r="B11" t="s">
        <v>13</v>
      </c>
      <c r="D11">
        <v>70.88</v>
      </c>
      <c r="E11">
        <v>4.4899999999999949</v>
      </c>
      <c r="F11">
        <v>23.819999999999993</v>
      </c>
    </row>
    <row r="12" spans="2:34" x14ac:dyDescent="0.25">
      <c r="B12" t="s">
        <v>13</v>
      </c>
      <c r="D12">
        <v>20.97</v>
      </c>
      <c r="E12">
        <v>5.1700000000000017</v>
      </c>
      <c r="F12">
        <v>14.430000000000007</v>
      </c>
    </row>
    <row r="13" spans="2:34" x14ac:dyDescent="0.25">
      <c r="B13" t="s">
        <v>13</v>
      </c>
      <c r="D13">
        <v>16.329999999999998</v>
      </c>
      <c r="E13">
        <v>4.7199999999999989</v>
      </c>
      <c r="F13">
        <v>5.0699999999999932</v>
      </c>
    </row>
    <row r="14" spans="2:34" x14ac:dyDescent="0.25">
      <c r="B14" t="s">
        <v>13</v>
      </c>
      <c r="D14">
        <v>2.8599999999999994</v>
      </c>
      <c r="E14">
        <v>4.6800000000000068</v>
      </c>
      <c r="F14">
        <v>2.769999999999996</v>
      </c>
    </row>
    <row r="15" spans="2:34" x14ac:dyDescent="0.25">
      <c r="B15" t="s">
        <v>13</v>
      </c>
      <c r="D15">
        <v>75.010000000000005</v>
      </c>
      <c r="E15">
        <v>4.8499999999999943</v>
      </c>
      <c r="F15">
        <v>40.75</v>
      </c>
    </row>
    <row r="16" spans="2:34" x14ac:dyDescent="0.25">
      <c r="B16" t="s">
        <v>13</v>
      </c>
      <c r="D16">
        <v>59.4</v>
      </c>
      <c r="E16">
        <v>5</v>
      </c>
      <c r="F16">
        <v>18.709999999999994</v>
      </c>
    </row>
    <row r="17" spans="2:10" x14ac:dyDescent="0.25">
      <c r="B17" t="s">
        <v>13</v>
      </c>
      <c r="D17">
        <v>79.61</v>
      </c>
      <c r="E17">
        <v>4.730000000000004</v>
      </c>
      <c r="F17">
        <v>41.76</v>
      </c>
    </row>
    <row r="18" spans="2:10" x14ac:dyDescent="0.25">
      <c r="B18" t="s">
        <v>13</v>
      </c>
      <c r="D18">
        <v>2.980000000000004</v>
      </c>
      <c r="E18">
        <v>4.519999999999996</v>
      </c>
      <c r="F18">
        <v>3.3599999999999994</v>
      </c>
    </row>
    <row r="19" spans="2:10" x14ac:dyDescent="0.25">
      <c r="B19" t="s">
        <v>13</v>
      </c>
      <c r="D19">
        <v>12.349999999999994</v>
      </c>
      <c r="E19">
        <v>4.6500000000000057</v>
      </c>
      <c r="F19">
        <v>8.3400000000000034</v>
      </c>
    </row>
    <row r="20" spans="2:10" x14ac:dyDescent="0.25">
      <c r="B20" t="s">
        <v>13</v>
      </c>
      <c r="D20">
        <v>99.88</v>
      </c>
      <c r="E20">
        <v>4.7800000000000011</v>
      </c>
      <c r="F20">
        <v>19.049999999999997</v>
      </c>
    </row>
    <row r="21" spans="2:10" x14ac:dyDescent="0.25">
      <c r="B21" t="s">
        <v>13</v>
      </c>
      <c r="D21">
        <v>74.680000000000007</v>
      </c>
      <c r="E21">
        <v>4.8700000000000045</v>
      </c>
      <c r="F21">
        <v>52.73</v>
      </c>
    </row>
    <row r="22" spans="2:10" x14ac:dyDescent="0.25">
      <c r="B22" t="s">
        <v>13</v>
      </c>
      <c r="D22">
        <v>99.97</v>
      </c>
      <c r="E22">
        <v>5</v>
      </c>
      <c r="F22">
        <v>99.96</v>
      </c>
    </row>
    <row r="23" spans="2:10" x14ac:dyDescent="0.25">
      <c r="B23" t="s">
        <v>13</v>
      </c>
      <c r="D23">
        <v>79.13</v>
      </c>
      <c r="E23">
        <v>4.9300000000000068</v>
      </c>
      <c r="F23">
        <v>38.61</v>
      </c>
    </row>
    <row r="24" spans="2:10" x14ac:dyDescent="0.25">
      <c r="B24" t="s">
        <v>13</v>
      </c>
      <c r="D24">
        <v>51.98</v>
      </c>
      <c r="E24">
        <v>4.6299999999999955</v>
      </c>
      <c r="F24">
        <v>53.58</v>
      </c>
    </row>
    <row r="25" spans="2:10" x14ac:dyDescent="0.25">
      <c r="B25" t="s">
        <v>13</v>
      </c>
      <c r="D25">
        <v>100</v>
      </c>
      <c r="E25">
        <v>4.9200000000000017</v>
      </c>
      <c r="F25">
        <v>13.129999999999995</v>
      </c>
    </row>
    <row r="26" spans="2:10" x14ac:dyDescent="0.25">
      <c r="B26" t="s">
        <v>13</v>
      </c>
      <c r="D26">
        <v>2.75</v>
      </c>
      <c r="E26">
        <v>4.8499999999999943</v>
      </c>
      <c r="F26">
        <v>2.7000000000000028</v>
      </c>
      <c r="G26">
        <f>AVERAGE(D7:D26)</f>
        <v>50.259499999999996</v>
      </c>
      <c r="H26">
        <f>AVERAGE(E7:E26)</f>
        <v>4.8260000000000005</v>
      </c>
      <c r="I26">
        <f>AVERAGE(F7:F26)</f>
        <v>25.511499999999998</v>
      </c>
      <c r="J26">
        <f>AVERAGE(G26,H26,I26)</f>
        <v>26.865666666666666</v>
      </c>
    </row>
    <row r="27" spans="2:10" x14ac:dyDescent="0.25">
      <c r="B27" t="s">
        <v>14</v>
      </c>
      <c r="D27">
        <v>99.98</v>
      </c>
      <c r="E27">
        <v>12.969999999999999</v>
      </c>
      <c r="F27">
        <v>48.37</v>
      </c>
    </row>
    <row r="28" spans="2:10" x14ac:dyDescent="0.25">
      <c r="B28" t="s">
        <v>14</v>
      </c>
      <c r="D28">
        <v>2.4899999999999949</v>
      </c>
      <c r="E28">
        <v>4.9399999999999977</v>
      </c>
      <c r="F28">
        <v>3.230000000000004</v>
      </c>
    </row>
    <row r="29" spans="2:10" x14ac:dyDescent="0.25">
      <c r="B29" t="s">
        <v>14</v>
      </c>
      <c r="D29">
        <v>99.37</v>
      </c>
      <c r="E29">
        <v>10.5</v>
      </c>
      <c r="F29">
        <v>72.53</v>
      </c>
    </row>
    <row r="30" spans="2:10" x14ac:dyDescent="0.25">
      <c r="B30" t="s">
        <v>14</v>
      </c>
      <c r="D30">
        <v>98.57</v>
      </c>
      <c r="E30">
        <v>24.560000000000002</v>
      </c>
      <c r="F30">
        <v>6.2399999999999949</v>
      </c>
    </row>
    <row r="31" spans="2:10" x14ac:dyDescent="0.25">
      <c r="B31" t="s">
        <v>14</v>
      </c>
      <c r="D31">
        <v>41.63</v>
      </c>
      <c r="E31">
        <v>11.709999999999994</v>
      </c>
      <c r="F31">
        <v>77.900000000000006</v>
      </c>
    </row>
    <row r="32" spans="2:10" x14ac:dyDescent="0.25">
      <c r="B32" t="s">
        <v>14</v>
      </c>
      <c r="D32">
        <v>99.41</v>
      </c>
      <c r="E32">
        <v>10.670000000000002</v>
      </c>
      <c r="F32">
        <v>76.98</v>
      </c>
    </row>
    <row r="33" spans="2:22" x14ac:dyDescent="0.25">
      <c r="B33" t="s">
        <v>14</v>
      </c>
      <c r="D33">
        <v>100</v>
      </c>
      <c r="E33">
        <v>26.97</v>
      </c>
      <c r="F33">
        <v>96.98</v>
      </c>
    </row>
    <row r="34" spans="2:22" x14ac:dyDescent="0.25">
      <c r="B34" t="s">
        <v>14</v>
      </c>
      <c r="D34">
        <v>99.88</v>
      </c>
      <c r="E34">
        <v>28.819999999999993</v>
      </c>
      <c r="F34">
        <v>95.91</v>
      </c>
    </row>
    <row r="35" spans="2:22" x14ac:dyDescent="0.25">
      <c r="B35" t="s">
        <v>14</v>
      </c>
      <c r="D35">
        <v>99.99</v>
      </c>
      <c r="E35">
        <v>26.319999999999993</v>
      </c>
      <c r="F35">
        <v>88.38</v>
      </c>
    </row>
    <row r="36" spans="2:22" x14ac:dyDescent="0.25">
      <c r="B36" t="s">
        <v>14</v>
      </c>
      <c r="D36">
        <v>99.9</v>
      </c>
      <c r="E36">
        <v>13.219999999999999</v>
      </c>
      <c r="F36">
        <v>76.91</v>
      </c>
    </row>
    <row r="37" spans="2:22" x14ac:dyDescent="0.25">
      <c r="B37" t="s">
        <v>14</v>
      </c>
      <c r="D37">
        <v>100</v>
      </c>
      <c r="E37">
        <v>7.6400000000000006</v>
      </c>
      <c r="F37">
        <v>47.63</v>
      </c>
    </row>
    <row r="38" spans="2:22" x14ac:dyDescent="0.25">
      <c r="B38" t="s">
        <v>14</v>
      </c>
      <c r="D38">
        <v>99.77</v>
      </c>
      <c r="E38">
        <v>30.519999999999996</v>
      </c>
      <c r="F38">
        <v>76.12</v>
      </c>
    </row>
    <row r="39" spans="2:22" x14ac:dyDescent="0.25">
      <c r="B39" t="s">
        <v>14</v>
      </c>
      <c r="D39">
        <v>99.47</v>
      </c>
      <c r="E39">
        <v>12.280000000000001</v>
      </c>
      <c r="F39">
        <v>54.51</v>
      </c>
    </row>
    <row r="40" spans="2:22" x14ac:dyDescent="0.25">
      <c r="B40" t="s">
        <v>14</v>
      </c>
      <c r="D40">
        <v>99.96</v>
      </c>
      <c r="E40">
        <v>52.53</v>
      </c>
      <c r="F40">
        <v>45.63</v>
      </c>
    </row>
    <row r="41" spans="2:22" x14ac:dyDescent="0.25">
      <c r="B41" t="s">
        <v>14</v>
      </c>
      <c r="D41">
        <v>99.94</v>
      </c>
      <c r="E41">
        <v>15.450000000000003</v>
      </c>
      <c r="F41">
        <v>91.52</v>
      </c>
    </row>
    <row r="42" spans="2:22" x14ac:dyDescent="0.25">
      <c r="B42" t="s">
        <v>14</v>
      </c>
      <c r="D42">
        <v>99.99</v>
      </c>
      <c r="E42">
        <v>10.900000000000006</v>
      </c>
      <c r="F42">
        <v>49.38</v>
      </c>
    </row>
    <row r="43" spans="2:22" x14ac:dyDescent="0.25">
      <c r="B43" t="s">
        <v>14</v>
      </c>
      <c r="D43">
        <v>2.25</v>
      </c>
      <c r="E43">
        <v>4.9099999999999966</v>
      </c>
      <c r="F43">
        <v>2.9599999999999937</v>
      </c>
    </row>
    <row r="44" spans="2:22" x14ac:dyDescent="0.25">
      <c r="B44" t="s">
        <v>14</v>
      </c>
      <c r="D44">
        <v>100</v>
      </c>
      <c r="E44">
        <v>13.599999999999994</v>
      </c>
      <c r="F44">
        <v>99.99</v>
      </c>
    </row>
    <row r="45" spans="2:22" x14ac:dyDescent="0.25">
      <c r="B45" t="s">
        <v>14</v>
      </c>
      <c r="D45">
        <v>2.4599999999999937</v>
      </c>
      <c r="E45">
        <v>4.0600000000000023</v>
      </c>
      <c r="F45">
        <v>49.01</v>
      </c>
    </row>
    <row r="46" spans="2:22" x14ac:dyDescent="0.25">
      <c r="B46" t="s">
        <v>14</v>
      </c>
      <c r="D46">
        <v>99.73</v>
      </c>
      <c r="E46">
        <v>13.099999999999994</v>
      </c>
      <c r="F46">
        <v>62.18</v>
      </c>
      <c r="G46">
        <f>AVERAGE(D27:D46)</f>
        <v>82.239500000000007</v>
      </c>
      <c r="H46">
        <f>AVERAGE(E27:E46)</f>
        <v>16.783499999999997</v>
      </c>
      <c r="I46">
        <f>AVERAGE(F27:F46)</f>
        <v>61.117999999999995</v>
      </c>
      <c r="J46">
        <f>AVERAGE(G46,H46,I46)</f>
        <v>53.380333333333333</v>
      </c>
      <c r="K46">
        <f>G46-G26</f>
        <v>31.980000000000011</v>
      </c>
      <c r="L46">
        <f>H46-H26</f>
        <v>11.957499999999996</v>
      </c>
      <c r="M46">
        <f>I46-I26</f>
        <v>35.606499999999997</v>
      </c>
      <c r="N46">
        <f>J46-J26</f>
        <v>26.514666666666667</v>
      </c>
      <c r="S46" s="1"/>
      <c r="T46" s="1"/>
      <c r="U46" s="1"/>
      <c r="V46" s="1"/>
    </row>
    <row r="47" spans="2:22" x14ac:dyDescent="0.25">
      <c r="B47" t="s">
        <v>15</v>
      </c>
      <c r="D47">
        <v>100</v>
      </c>
      <c r="E47">
        <v>55.26</v>
      </c>
      <c r="F47">
        <v>99.99</v>
      </c>
    </row>
    <row r="48" spans="2:22" x14ac:dyDescent="0.25">
      <c r="B48" t="s">
        <v>15</v>
      </c>
      <c r="D48">
        <v>100</v>
      </c>
      <c r="E48">
        <v>5.230000000000004</v>
      </c>
      <c r="F48">
        <v>95.27</v>
      </c>
    </row>
    <row r="49" spans="2:6" x14ac:dyDescent="0.25">
      <c r="B49" t="s">
        <v>15</v>
      </c>
      <c r="D49">
        <v>80.36</v>
      </c>
      <c r="E49">
        <v>5.2099999999999937</v>
      </c>
      <c r="F49">
        <v>26.560000000000002</v>
      </c>
    </row>
    <row r="50" spans="2:6" x14ac:dyDescent="0.25">
      <c r="B50" t="s">
        <v>15</v>
      </c>
      <c r="D50">
        <v>98.69</v>
      </c>
      <c r="E50">
        <v>5.3900000000000006</v>
      </c>
      <c r="F50">
        <v>98.5</v>
      </c>
    </row>
    <row r="51" spans="2:6" x14ac:dyDescent="0.25">
      <c r="B51" t="s">
        <v>15</v>
      </c>
      <c r="D51">
        <v>100</v>
      </c>
      <c r="E51">
        <v>4.6400000000000006</v>
      </c>
      <c r="F51">
        <v>100</v>
      </c>
    </row>
    <row r="52" spans="2:6" x14ac:dyDescent="0.25">
      <c r="B52" t="s">
        <v>15</v>
      </c>
      <c r="D52">
        <v>15</v>
      </c>
      <c r="E52">
        <v>4.730000000000004</v>
      </c>
      <c r="F52">
        <v>13.299999999999997</v>
      </c>
    </row>
    <row r="53" spans="2:6" x14ac:dyDescent="0.25">
      <c r="B53" t="s">
        <v>15</v>
      </c>
      <c r="D53">
        <v>100</v>
      </c>
      <c r="E53">
        <v>5.9000000000000057</v>
      </c>
      <c r="F53">
        <v>99.98</v>
      </c>
    </row>
    <row r="54" spans="2:6" x14ac:dyDescent="0.25">
      <c r="B54" t="s">
        <v>15</v>
      </c>
      <c r="D54">
        <v>99.99</v>
      </c>
      <c r="E54">
        <v>4.6500000000000057</v>
      </c>
      <c r="F54">
        <v>26.58</v>
      </c>
    </row>
    <row r="55" spans="2:6" x14ac:dyDescent="0.25">
      <c r="B55" t="s">
        <v>15</v>
      </c>
      <c r="D55">
        <v>98.75</v>
      </c>
      <c r="E55">
        <v>10.069999999999993</v>
      </c>
      <c r="F55">
        <v>98.41</v>
      </c>
    </row>
    <row r="56" spans="2:6" x14ac:dyDescent="0.25">
      <c r="B56" t="s">
        <v>15</v>
      </c>
      <c r="D56">
        <v>2.7900000000000063</v>
      </c>
      <c r="E56">
        <v>4.2099999999999937</v>
      </c>
      <c r="F56">
        <v>2.8100000000000023</v>
      </c>
    </row>
    <row r="57" spans="2:6" x14ac:dyDescent="0.25">
      <c r="B57" t="s">
        <v>15</v>
      </c>
      <c r="D57">
        <v>99.89</v>
      </c>
      <c r="E57">
        <v>4.6299999999999955</v>
      </c>
      <c r="F57">
        <v>99.82</v>
      </c>
    </row>
    <row r="58" spans="2:6" x14ac:dyDescent="0.25">
      <c r="B58" t="s">
        <v>15</v>
      </c>
      <c r="D58">
        <v>99.78</v>
      </c>
      <c r="E58">
        <v>4.4300000000000068</v>
      </c>
      <c r="F58">
        <v>69.55</v>
      </c>
    </row>
    <row r="59" spans="2:6" x14ac:dyDescent="0.25">
      <c r="B59" t="s">
        <v>15</v>
      </c>
      <c r="D59">
        <v>99.98</v>
      </c>
      <c r="E59">
        <v>4.7600000000000051</v>
      </c>
      <c r="F59">
        <v>100</v>
      </c>
    </row>
    <row r="60" spans="2:6" x14ac:dyDescent="0.25">
      <c r="B60" t="s">
        <v>15</v>
      </c>
      <c r="D60">
        <v>99.99</v>
      </c>
      <c r="E60">
        <v>7.7399999999999949</v>
      </c>
      <c r="F60">
        <v>99.98</v>
      </c>
    </row>
    <row r="61" spans="2:6" x14ac:dyDescent="0.25">
      <c r="B61" t="s">
        <v>15</v>
      </c>
      <c r="D61">
        <v>100</v>
      </c>
      <c r="E61">
        <v>7.6200000000000045</v>
      </c>
      <c r="F61">
        <v>99.92</v>
      </c>
    </row>
    <row r="62" spans="2:6" x14ac:dyDescent="0.25">
      <c r="B62" t="s">
        <v>15</v>
      </c>
      <c r="D62">
        <v>96.26</v>
      </c>
      <c r="E62">
        <v>5.3499999999999943</v>
      </c>
      <c r="F62">
        <v>58.93</v>
      </c>
    </row>
    <row r="63" spans="2:6" x14ac:dyDescent="0.25">
      <c r="B63" t="s">
        <v>15</v>
      </c>
      <c r="D63">
        <v>3.0499999999999972</v>
      </c>
      <c r="E63">
        <v>3.7900000000000063</v>
      </c>
      <c r="F63">
        <v>99.08</v>
      </c>
    </row>
    <row r="64" spans="2:6" x14ac:dyDescent="0.25">
      <c r="B64" t="s">
        <v>15</v>
      </c>
      <c r="D64">
        <v>100</v>
      </c>
      <c r="E64">
        <v>4.6599999999999966</v>
      </c>
      <c r="F64">
        <v>53.17</v>
      </c>
    </row>
    <row r="65" spans="2:26" x14ac:dyDescent="0.25">
      <c r="B65" t="s">
        <v>15</v>
      </c>
      <c r="D65">
        <v>37.049999999999997</v>
      </c>
      <c r="E65">
        <v>4.8199999999999932</v>
      </c>
      <c r="F65">
        <v>92.54</v>
      </c>
    </row>
    <row r="66" spans="2:26" x14ac:dyDescent="0.25">
      <c r="B66" t="s">
        <v>15</v>
      </c>
      <c r="D66">
        <v>100</v>
      </c>
      <c r="E66">
        <v>4.8499999999999943</v>
      </c>
      <c r="F66">
        <v>99.97</v>
      </c>
      <c r="G66">
        <f>AVERAGE(D47:D66)</f>
        <v>81.578999999999979</v>
      </c>
      <c r="H66">
        <f>AVERAGE(E47:E66)</f>
        <v>7.8970000000000002</v>
      </c>
      <c r="I66">
        <f>AVERAGE(F47:F66)</f>
        <v>76.718000000000004</v>
      </c>
      <c r="J66">
        <f>AVERAGE(G66,H66,I66)</f>
        <v>55.397999999999996</v>
      </c>
      <c r="O66">
        <f>G66-G26</f>
        <v>31.319499999999984</v>
      </c>
      <c r="P66">
        <f>H66-H26</f>
        <v>3.0709999999999997</v>
      </c>
      <c r="Q66">
        <f>I66-I26</f>
        <v>51.206500000000005</v>
      </c>
      <c r="R66">
        <f>J66-J26</f>
        <v>28.53233333333333</v>
      </c>
      <c r="S66">
        <f>O66+K46</f>
        <v>63.299499999999995</v>
      </c>
      <c r="T66">
        <f>P66+L46</f>
        <v>15.028499999999996</v>
      </c>
      <c r="U66">
        <f>Q66+M46</f>
        <v>86.813000000000002</v>
      </c>
      <c r="V66">
        <f>R66+N46</f>
        <v>55.046999999999997</v>
      </c>
      <c r="W66">
        <f>S66+G26</f>
        <v>113.559</v>
      </c>
      <c r="X66">
        <f t="shared" ref="X66:Z66" si="0">T66+H26</f>
        <v>19.854499999999994</v>
      </c>
      <c r="Y66">
        <f>U66+I26</f>
        <v>112.3245</v>
      </c>
      <c r="Z66">
        <f t="shared" si="0"/>
        <v>81.912666666666667</v>
      </c>
    </row>
    <row r="67" spans="2:26" x14ac:dyDescent="0.25">
      <c r="B67" t="s">
        <v>16</v>
      </c>
      <c r="D67">
        <v>92.38</v>
      </c>
      <c r="E67">
        <v>92.79</v>
      </c>
      <c r="F67">
        <v>92.35</v>
      </c>
    </row>
    <row r="68" spans="2:26" x14ac:dyDescent="0.25">
      <c r="B68" t="s">
        <v>16</v>
      </c>
      <c r="D68">
        <v>99.94</v>
      </c>
      <c r="E68">
        <v>96.69</v>
      </c>
      <c r="F68">
        <v>99.99</v>
      </c>
    </row>
    <row r="69" spans="2:26" x14ac:dyDescent="0.25">
      <c r="B69" t="s">
        <v>16</v>
      </c>
      <c r="D69">
        <v>99.92</v>
      </c>
      <c r="E69">
        <v>11.409999999999997</v>
      </c>
      <c r="F69">
        <v>99.95</v>
      </c>
    </row>
    <row r="70" spans="2:26" x14ac:dyDescent="0.25">
      <c r="B70" t="s">
        <v>16</v>
      </c>
      <c r="D70">
        <v>99.98</v>
      </c>
      <c r="E70">
        <v>4.5300000000000011</v>
      </c>
      <c r="F70">
        <v>99.99</v>
      </c>
    </row>
    <row r="71" spans="2:26" x14ac:dyDescent="0.25">
      <c r="B71" t="s">
        <v>16</v>
      </c>
      <c r="D71">
        <v>100</v>
      </c>
      <c r="E71">
        <v>99.39</v>
      </c>
      <c r="F71">
        <v>99.97</v>
      </c>
    </row>
    <row r="72" spans="2:26" x14ac:dyDescent="0.25">
      <c r="B72" t="s">
        <v>16</v>
      </c>
      <c r="D72">
        <v>100</v>
      </c>
      <c r="E72">
        <v>95.06</v>
      </c>
      <c r="F72">
        <v>100</v>
      </c>
    </row>
    <row r="73" spans="2:26" x14ac:dyDescent="0.25">
      <c r="B73" t="s">
        <v>16</v>
      </c>
      <c r="D73">
        <v>100</v>
      </c>
      <c r="E73">
        <v>0</v>
      </c>
      <c r="F73">
        <v>100</v>
      </c>
    </row>
    <row r="74" spans="2:26" x14ac:dyDescent="0.25">
      <c r="B74" t="s">
        <v>16</v>
      </c>
      <c r="D74">
        <v>100</v>
      </c>
      <c r="E74">
        <v>92.5</v>
      </c>
      <c r="F74">
        <v>99.99</v>
      </c>
    </row>
    <row r="75" spans="2:26" x14ac:dyDescent="0.25">
      <c r="B75" t="s">
        <v>16</v>
      </c>
      <c r="D75">
        <v>99.99</v>
      </c>
      <c r="E75">
        <v>100</v>
      </c>
      <c r="F75">
        <v>100</v>
      </c>
    </row>
    <row r="76" spans="2:26" x14ac:dyDescent="0.25">
      <c r="B76" t="s">
        <v>16</v>
      </c>
      <c r="D76">
        <v>99.99</v>
      </c>
      <c r="E76">
        <v>60.67</v>
      </c>
      <c r="F76">
        <v>84.13</v>
      </c>
    </row>
    <row r="77" spans="2:26" x14ac:dyDescent="0.25">
      <c r="B77" t="s">
        <v>16</v>
      </c>
      <c r="D77">
        <v>99.89</v>
      </c>
      <c r="E77">
        <v>78.63</v>
      </c>
      <c r="F77">
        <v>99.87</v>
      </c>
    </row>
    <row r="78" spans="2:26" x14ac:dyDescent="0.25">
      <c r="B78" t="s">
        <v>16</v>
      </c>
      <c r="D78">
        <v>100</v>
      </c>
      <c r="E78">
        <v>73.31</v>
      </c>
      <c r="F78">
        <v>100</v>
      </c>
    </row>
    <row r="79" spans="2:26" x14ac:dyDescent="0.25">
      <c r="B79" t="s">
        <v>16</v>
      </c>
      <c r="D79">
        <v>99.98</v>
      </c>
      <c r="E79">
        <v>93.96</v>
      </c>
      <c r="F79">
        <v>99.98</v>
      </c>
    </row>
    <row r="80" spans="2:26" x14ac:dyDescent="0.25">
      <c r="B80" t="s">
        <v>16</v>
      </c>
      <c r="D80">
        <v>100</v>
      </c>
      <c r="E80">
        <v>80.25</v>
      </c>
      <c r="F80">
        <v>99.98</v>
      </c>
    </row>
    <row r="81" spans="2:34" x14ac:dyDescent="0.25">
      <c r="B81" t="s">
        <v>16</v>
      </c>
      <c r="D81">
        <v>53.7</v>
      </c>
      <c r="E81">
        <v>38.590000000000003</v>
      </c>
      <c r="F81">
        <v>55.41</v>
      </c>
    </row>
    <row r="82" spans="2:34" x14ac:dyDescent="0.25">
      <c r="B82" t="s">
        <v>16</v>
      </c>
      <c r="D82">
        <v>100</v>
      </c>
      <c r="E82">
        <v>10.329999999999998</v>
      </c>
      <c r="F82">
        <v>99.97</v>
      </c>
    </row>
    <row r="83" spans="2:34" x14ac:dyDescent="0.25">
      <c r="B83" t="s">
        <v>16</v>
      </c>
      <c r="D83">
        <v>99.91</v>
      </c>
      <c r="E83">
        <v>99.86</v>
      </c>
      <c r="F83">
        <v>100</v>
      </c>
    </row>
    <row r="84" spans="2:34" x14ac:dyDescent="0.25">
      <c r="B84" t="s">
        <v>16</v>
      </c>
      <c r="D84">
        <v>90.14</v>
      </c>
      <c r="E84">
        <v>55.33</v>
      </c>
      <c r="F84">
        <v>99.96</v>
      </c>
    </row>
    <row r="85" spans="2:34" x14ac:dyDescent="0.25">
      <c r="B85" t="s">
        <v>16</v>
      </c>
      <c r="D85">
        <v>100</v>
      </c>
      <c r="E85">
        <v>99.92</v>
      </c>
      <c r="F85">
        <v>99.85</v>
      </c>
    </row>
    <row r="86" spans="2:34" x14ac:dyDescent="0.25">
      <c r="B86" t="s">
        <v>16</v>
      </c>
      <c r="D86">
        <v>100</v>
      </c>
      <c r="E86">
        <v>75.19</v>
      </c>
      <c r="F86">
        <v>99.97</v>
      </c>
      <c r="G86">
        <f>AVERAGE(D67:D86)</f>
        <v>96.791000000000025</v>
      </c>
      <c r="H86">
        <f>AVERAGE(E67:E86)</f>
        <v>67.920500000000004</v>
      </c>
      <c r="I86">
        <f>AVERAGE(F67:F86)</f>
        <v>96.568000000000012</v>
      </c>
      <c r="J86">
        <f>AVERAGE(G86,H86,I86)</f>
        <v>87.093166666666676</v>
      </c>
      <c r="AA86" s="1">
        <f>G86-G26</f>
        <v>46.53150000000003</v>
      </c>
      <c r="AB86" s="1">
        <f>H86-H26</f>
        <v>63.094500000000004</v>
      </c>
      <c r="AC86" s="1">
        <f>I86-I26</f>
        <v>71.056500000000014</v>
      </c>
      <c r="AD86" s="1">
        <f>J86-J26</f>
        <v>60.227500000000006</v>
      </c>
      <c r="AE86" s="1">
        <f>AA86-S66</f>
        <v>-16.767999999999965</v>
      </c>
      <c r="AF86" s="1">
        <f>AB86-T66</f>
        <v>48.06600000000001</v>
      </c>
      <c r="AG86" s="1">
        <f>AC86-U66</f>
        <v>-15.756499999999988</v>
      </c>
      <c r="AH86" s="1">
        <f>AD86-V66</f>
        <v>5.1805000000000092</v>
      </c>
    </row>
  </sheetData>
  <mergeCells count="8">
    <mergeCell ref="AA4:AD4"/>
    <mergeCell ref="AE4:AH4"/>
    <mergeCell ref="D4:F4"/>
    <mergeCell ref="G4:J4"/>
    <mergeCell ref="K4:N4"/>
    <mergeCell ref="O4:R4"/>
    <mergeCell ref="S4:V4"/>
    <mergeCell ref="W4:Z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2024-02-21T15:15:11Z</dcterms:created>
  <dcterms:modified xsi:type="dcterms:W3CDTF">2024-02-21T15:15:57Z</dcterms:modified>
</cp:coreProperties>
</file>