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D:\Dropbox\Publication Prep\★ 진행중\(on) Rice seed metagenome\2. [Scientific Reports] 투고(2024 0306)\"/>
    </mc:Choice>
  </mc:AlternateContent>
  <xr:revisionPtr revIDLastSave="0" documentId="13_ncr:1_{09B74178-3139-4AB6-93DE-D7A10A98D6A5}" xr6:coauthVersionLast="36" xr6:coauthVersionMax="36" xr10:uidLastSave="{00000000-0000-0000-0000-000000000000}"/>
  <bookViews>
    <workbookView xWindow="28680" yWindow="975" windowWidth="29040" windowHeight="15840" tabRatio="599" firstSheet="1" activeTab="9" xr2:uid="{F90F5585-0A27-4A4F-815A-435C3D6AD2E4}"/>
  </bookViews>
  <sheets>
    <sheet name="Alternaria" sheetId="14" r:id="rId1"/>
    <sheet name="Cladosporium" sheetId="16" r:id="rId2"/>
    <sheet name="Epicoccum" sheetId="15" r:id="rId3"/>
    <sheet name="Fusarium" sheetId="17" r:id="rId4"/>
    <sheet name="Moesziomyces" sheetId="13" r:id="rId5"/>
    <sheet name="Neosetophoma" sheetId="20" r:id="rId6"/>
    <sheet name="Nigrospora" sheetId="18" r:id="rId7"/>
    <sheet name="Phaeosphaeria" sheetId="22" r:id="rId8"/>
    <sheet name="Sarocladium" sheetId="21" r:id="rId9"/>
    <sheet name="Setophoma" sheetId="19" r:id="rId10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" i="13" l="1"/>
  <c r="C5" i="13"/>
  <c r="D5" i="13"/>
  <c r="E5" i="13"/>
  <c r="F5" i="13"/>
  <c r="G5" i="13"/>
  <c r="H5" i="13"/>
  <c r="H6" i="13" s="1"/>
  <c r="I5" i="13"/>
  <c r="I6" i="13" s="1"/>
  <c r="J5" i="13"/>
  <c r="J6" i="13" s="1"/>
  <c r="K5" i="13"/>
  <c r="K6" i="13" s="1"/>
  <c r="L5" i="13"/>
  <c r="L6" i="13" s="1"/>
  <c r="M5" i="13"/>
  <c r="M6" i="13" s="1"/>
  <c r="N5" i="13"/>
  <c r="O5" i="13"/>
  <c r="P5" i="13"/>
  <c r="Q5" i="13"/>
  <c r="R5" i="13"/>
  <c r="S5" i="13"/>
  <c r="T5" i="13"/>
  <c r="U5" i="13"/>
  <c r="U6" i="13" s="1"/>
  <c r="V5" i="13"/>
  <c r="V6" i="13" s="1"/>
  <c r="W5" i="13"/>
  <c r="W6" i="13" s="1"/>
  <c r="X5" i="13"/>
  <c r="X6" i="13" s="1"/>
  <c r="Y5" i="13"/>
  <c r="Y6" i="13" s="1"/>
  <c r="Z5" i="13"/>
  <c r="AA5" i="13"/>
  <c r="AB5" i="13"/>
  <c r="AC5" i="13"/>
  <c r="AD5" i="13"/>
  <c r="AE5" i="13"/>
  <c r="AF5" i="13"/>
  <c r="AG5" i="13"/>
  <c r="AG6" i="13" s="1"/>
  <c r="AH5" i="13"/>
  <c r="AH6" i="13" s="1"/>
  <c r="AI5" i="13"/>
  <c r="AI6" i="13" s="1"/>
  <c r="AJ5" i="13"/>
  <c r="AJ6" i="13" s="1"/>
  <c r="AK5" i="13"/>
  <c r="AK6" i="13" s="1"/>
  <c r="AL5" i="13"/>
  <c r="AM5" i="13"/>
  <c r="AN5" i="13"/>
  <c r="AO5" i="13"/>
  <c r="AP5" i="13"/>
  <c r="AQ5" i="13"/>
  <c r="B6" i="13"/>
  <c r="C6" i="13"/>
  <c r="D6" i="13"/>
  <c r="E6" i="13"/>
  <c r="F6" i="13"/>
  <c r="G6" i="13"/>
  <c r="N6" i="13"/>
  <c r="O6" i="13"/>
  <c r="P6" i="13"/>
  <c r="Q6" i="13"/>
  <c r="R6" i="13"/>
  <c r="S6" i="13"/>
  <c r="T6" i="13"/>
  <c r="Z6" i="13"/>
  <c r="AA6" i="13"/>
  <c r="AB6" i="13"/>
  <c r="AC6" i="13"/>
  <c r="AD6" i="13"/>
  <c r="AE6" i="13"/>
  <c r="AF6" i="13"/>
  <c r="AL6" i="13"/>
  <c r="AM6" i="13"/>
  <c r="AN6" i="13"/>
  <c r="AO6" i="13"/>
  <c r="AP6" i="13"/>
  <c r="AQ6" i="13"/>
  <c r="W5" i="21" l="1"/>
  <c r="W6" i="21" s="1"/>
  <c r="AD5" i="22"/>
  <c r="AQ5" i="22"/>
  <c r="AE5" i="22" l="1"/>
  <c r="AE6" i="22" s="1"/>
  <c r="AQ6" i="22"/>
  <c r="AP5" i="22"/>
  <c r="AP6" i="22" s="1"/>
  <c r="AO5" i="22"/>
  <c r="AO6" i="22" s="1"/>
  <c r="AN5" i="22"/>
  <c r="AN6" i="22" s="1"/>
  <c r="AM5" i="22"/>
  <c r="AM6" i="22" s="1"/>
  <c r="AL5" i="22"/>
  <c r="AL6" i="22" s="1"/>
  <c r="AK5" i="22"/>
  <c r="AK6" i="22" s="1"/>
  <c r="AJ5" i="22"/>
  <c r="AJ6" i="22" s="1"/>
  <c r="AI5" i="22"/>
  <c r="AI6" i="22" s="1"/>
  <c r="AH5" i="22"/>
  <c r="AH6" i="22" s="1"/>
  <c r="AG5" i="22"/>
  <c r="AG6" i="22" s="1"/>
  <c r="AF5" i="22"/>
  <c r="AF6" i="22" s="1"/>
  <c r="AD6" i="22"/>
  <c r="AC5" i="22"/>
  <c r="AC6" i="22" s="1"/>
  <c r="AB5" i="22"/>
  <c r="AB6" i="22" s="1"/>
  <c r="AA5" i="22"/>
  <c r="AA6" i="22" s="1"/>
  <c r="Z5" i="22"/>
  <c r="Z6" i="22" s="1"/>
  <c r="Y5" i="22"/>
  <c r="Y6" i="22" s="1"/>
  <c r="X5" i="22"/>
  <c r="X6" i="22" s="1"/>
  <c r="W5" i="22"/>
  <c r="W6" i="22" s="1"/>
  <c r="V5" i="22"/>
  <c r="V6" i="22" s="1"/>
  <c r="U5" i="22"/>
  <c r="U6" i="22" s="1"/>
  <c r="T5" i="22"/>
  <c r="T6" i="22" s="1"/>
  <c r="S5" i="22"/>
  <c r="S6" i="22" s="1"/>
  <c r="R5" i="22"/>
  <c r="R6" i="22" s="1"/>
  <c r="Q5" i="22"/>
  <c r="Q6" i="22" s="1"/>
  <c r="P5" i="22"/>
  <c r="P6" i="22" s="1"/>
  <c r="O5" i="22"/>
  <c r="O6" i="22" s="1"/>
  <c r="N5" i="22"/>
  <c r="N6" i="22" s="1"/>
  <c r="M5" i="22"/>
  <c r="M6" i="22" s="1"/>
  <c r="L5" i="22"/>
  <c r="L6" i="22" s="1"/>
  <c r="K5" i="22"/>
  <c r="K6" i="22" s="1"/>
  <c r="J5" i="22"/>
  <c r="J6" i="22" s="1"/>
  <c r="I5" i="22"/>
  <c r="I6" i="22" s="1"/>
  <c r="H5" i="22"/>
  <c r="H6" i="22" s="1"/>
  <c r="G5" i="22"/>
  <c r="G6" i="22" s="1"/>
  <c r="F5" i="22"/>
  <c r="F6" i="22" s="1"/>
  <c r="E5" i="22"/>
  <c r="E6" i="22" s="1"/>
  <c r="D5" i="22"/>
  <c r="D6" i="22" s="1"/>
  <c r="C5" i="22"/>
  <c r="C6" i="22" s="1"/>
  <c r="B5" i="22"/>
  <c r="B6" i="22" s="1"/>
  <c r="AQ5" i="21"/>
  <c r="AQ6" i="21" s="1"/>
  <c r="AP5" i="21"/>
  <c r="AP6" i="21" s="1"/>
  <c r="AO5" i="21"/>
  <c r="AO6" i="21" s="1"/>
  <c r="AN5" i="21"/>
  <c r="AN6" i="21" s="1"/>
  <c r="AM5" i="21"/>
  <c r="AM6" i="21" s="1"/>
  <c r="AL5" i="21"/>
  <c r="AL6" i="21" s="1"/>
  <c r="AK5" i="21"/>
  <c r="AK6" i="21" s="1"/>
  <c r="AJ5" i="21"/>
  <c r="AJ6" i="21" s="1"/>
  <c r="AI5" i="21"/>
  <c r="AI6" i="21" s="1"/>
  <c r="AH5" i="21"/>
  <c r="AH6" i="21" s="1"/>
  <c r="AG5" i="21"/>
  <c r="AG6" i="21" s="1"/>
  <c r="AF5" i="21"/>
  <c r="AF6" i="21" s="1"/>
  <c r="AE5" i="21"/>
  <c r="AE6" i="21" s="1"/>
  <c r="AD5" i="21"/>
  <c r="AD6" i="21" s="1"/>
  <c r="AC5" i="21"/>
  <c r="AC6" i="21" s="1"/>
  <c r="AB5" i="21"/>
  <c r="AB6" i="21" s="1"/>
  <c r="AA5" i="21"/>
  <c r="AA6" i="21" s="1"/>
  <c r="Z5" i="21"/>
  <c r="Z6" i="21" s="1"/>
  <c r="Y5" i="21"/>
  <c r="Y6" i="21" s="1"/>
  <c r="X5" i="21"/>
  <c r="X6" i="21" s="1"/>
  <c r="V5" i="21"/>
  <c r="V6" i="21" s="1"/>
  <c r="U5" i="21"/>
  <c r="U6" i="21" s="1"/>
  <c r="T5" i="21"/>
  <c r="T6" i="21" s="1"/>
  <c r="S5" i="21"/>
  <c r="S6" i="21" s="1"/>
  <c r="R5" i="21"/>
  <c r="R6" i="21" s="1"/>
  <c r="Q5" i="21"/>
  <c r="Q6" i="21" s="1"/>
  <c r="P5" i="21"/>
  <c r="P6" i="21" s="1"/>
  <c r="O5" i="21"/>
  <c r="O6" i="21" s="1"/>
  <c r="N5" i="21"/>
  <c r="N6" i="21" s="1"/>
  <c r="M5" i="21"/>
  <c r="M6" i="21" s="1"/>
  <c r="L5" i="21"/>
  <c r="L6" i="21" s="1"/>
  <c r="K5" i="21"/>
  <c r="K6" i="21" s="1"/>
  <c r="J5" i="21"/>
  <c r="J6" i="21" s="1"/>
  <c r="I5" i="21"/>
  <c r="I6" i="21" s="1"/>
  <c r="H5" i="21"/>
  <c r="H6" i="21" s="1"/>
  <c r="G5" i="21"/>
  <c r="G6" i="21" s="1"/>
  <c r="F5" i="21"/>
  <c r="F6" i="21" s="1"/>
  <c r="E5" i="21"/>
  <c r="E6" i="21" s="1"/>
  <c r="D5" i="21"/>
  <c r="D6" i="21" s="1"/>
  <c r="C5" i="21"/>
  <c r="C6" i="21" s="1"/>
  <c r="B5" i="21"/>
  <c r="B6" i="21" s="1"/>
  <c r="X5" i="16"/>
  <c r="B5" i="20"/>
  <c r="B6" i="20" s="1"/>
  <c r="Y6" i="20"/>
  <c r="X6" i="20"/>
  <c r="AQ5" i="20"/>
  <c r="AQ6" i="20" s="1"/>
  <c r="AP5" i="20"/>
  <c r="AP6" i="20" s="1"/>
  <c r="AO5" i="20"/>
  <c r="AO6" i="20" s="1"/>
  <c r="AN5" i="20"/>
  <c r="AN6" i="20" s="1"/>
  <c r="AM5" i="20"/>
  <c r="AM6" i="20" s="1"/>
  <c r="AL5" i="20"/>
  <c r="AL6" i="20" s="1"/>
  <c r="AK5" i="20"/>
  <c r="AK6" i="20" s="1"/>
  <c r="AJ5" i="20"/>
  <c r="AJ6" i="20" s="1"/>
  <c r="AI5" i="20"/>
  <c r="AI6" i="20" s="1"/>
  <c r="AH5" i="20"/>
  <c r="AH6" i="20" s="1"/>
  <c r="AG5" i="20"/>
  <c r="AG6" i="20" s="1"/>
  <c r="AF5" i="20"/>
  <c r="AF6" i="20" s="1"/>
  <c r="AE5" i="20"/>
  <c r="AE6" i="20" s="1"/>
  <c r="AD5" i="20"/>
  <c r="AD6" i="20" s="1"/>
  <c r="AC5" i="20"/>
  <c r="AC6" i="20" s="1"/>
  <c r="AB5" i="20"/>
  <c r="AB6" i="20" s="1"/>
  <c r="AA5" i="20"/>
  <c r="AA6" i="20" s="1"/>
  <c r="Z5" i="20"/>
  <c r="Z6" i="20" s="1"/>
  <c r="Y5" i="20"/>
  <c r="X5" i="20"/>
  <c r="W5" i="20"/>
  <c r="W6" i="20" s="1"/>
  <c r="V5" i="20"/>
  <c r="V6" i="20" s="1"/>
  <c r="U5" i="20"/>
  <c r="U6" i="20" s="1"/>
  <c r="T5" i="20"/>
  <c r="T6" i="20" s="1"/>
  <c r="S5" i="20"/>
  <c r="S6" i="20" s="1"/>
  <c r="R5" i="20"/>
  <c r="R6" i="20" s="1"/>
  <c r="Q5" i="20"/>
  <c r="Q6" i="20" s="1"/>
  <c r="P5" i="20"/>
  <c r="P6" i="20" s="1"/>
  <c r="O5" i="20"/>
  <c r="O6" i="20" s="1"/>
  <c r="N5" i="20"/>
  <c r="N6" i="20" s="1"/>
  <c r="M5" i="20"/>
  <c r="M6" i="20" s="1"/>
  <c r="L5" i="20"/>
  <c r="L6" i="20" s="1"/>
  <c r="K5" i="20"/>
  <c r="K6" i="20" s="1"/>
  <c r="J5" i="20"/>
  <c r="J6" i="20" s="1"/>
  <c r="I5" i="20"/>
  <c r="I6" i="20" s="1"/>
  <c r="H5" i="20"/>
  <c r="H6" i="20" s="1"/>
  <c r="G5" i="20"/>
  <c r="G6" i="20" s="1"/>
  <c r="F5" i="20"/>
  <c r="F6" i="20" s="1"/>
  <c r="E5" i="20"/>
  <c r="E6" i="20" s="1"/>
  <c r="D5" i="20"/>
  <c r="D6" i="20" s="1"/>
  <c r="C5" i="20"/>
  <c r="C6" i="20" s="1"/>
  <c r="C5" i="19"/>
  <c r="D5" i="19"/>
  <c r="E5" i="19"/>
  <c r="F5" i="19"/>
  <c r="G5" i="19"/>
  <c r="H5" i="19"/>
  <c r="I5" i="19"/>
  <c r="J5" i="19"/>
  <c r="K5" i="19"/>
  <c r="L5" i="19"/>
  <c r="M5" i="19"/>
  <c r="N5" i="19"/>
  <c r="O5" i="19"/>
  <c r="P5" i="19"/>
  <c r="Q5" i="19"/>
  <c r="R5" i="19"/>
  <c r="S5" i="19"/>
  <c r="T5" i="19"/>
  <c r="U5" i="19"/>
  <c r="V5" i="19"/>
  <c r="W5" i="19"/>
  <c r="X5" i="19"/>
  <c r="Y5" i="19"/>
  <c r="Z5" i="19"/>
  <c r="AA5" i="19"/>
  <c r="AB5" i="19"/>
  <c r="AC5" i="19"/>
  <c r="AD5" i="19"/>
  <c r="AE5" i="19"/>
  <c r="AF5" i="19"/>
  <c r="AG5" i="19"/>
  <c r="AH5" i="19"/>
  <c r="AI5" i="19"/>
  <c r="AJ5" i="19"/>
  <c r="AK5" i="19"/>
  <c r="AL5" i="19"/>
  <c r="AM5" i="19"/>
  <c r="AN5" i="19"/>
  <c r="AO5" i="19"/>
  <c r="AP5" i="19"/>
  <c r="AQ5" i="19"/>
  <c r="B5" i="19"/>
  <c r="B5" i="18"/>
  <c r="AQ5" i="18"/>
  <c r="AQ6" i="18" s="1"/>
  <c r="AP5" i="18"/>
  <c r="AP6" i="18" s="1"/>
  <c r="AO5" i="18"/>
  <c r="AO6" i="18" s="1"/>
  <c r="AN5" i="18"/>
  <c r="AN6" i="18" s="1"/>
  <c r="AM5" i="18"/>
  <c r="AM6" i="18" s="1"/>
  <c r="AL5" i="18"/>
  <c r="AL6" i="18" s="1"/>
  <c r="AK5" i="18"/>
  <c r="AK6" i="18" s="1"/>
  <c r="AJ5" i="18"/>
  <c r="AJ6" i="18" s="1"/>
  <c r="AI5" i="18"/>
  <c r="AI6" i="18" s="1"/>
  <c r="AH5" i="18"/>
  <c r="AH6" i="18" s="1"/>
  <c r="AG5" i="18"/>
  <c r="AG6" i="18" s="1"/>
  <c r="AF5" i="18"/>
  <c r="AF6" i="18" s="1"/>
  <c r="AE5" i="18"/>
  <c r="AE6" i="18" s="1"/>
  <c r="AD5" i="18"/>
  <c r="AD6" i="18" s="1"/>
  <c r="AC5" i="18"/>
  <c r="AC6" i="18" s="1"/>
  <c r="AB5" i="18"/>
  <c r="AB6" i="18" s="1"/>
  <c r="AA5" i="18"/>
  <c r="AA6" i="18" s="1"/>
  <c r="Z5" i="18"/>
  <c r="Z6" i="18" s="1"/>
  <c r="Y5" i="18"/>
  <c r="Y6" i="18" s="1"/>
  <c r="X5" i="18"/>
  <c r="X6" i="18" s="1"/>
  <c r="W5" i="18"/>
  <c r="W6" i="18" s="1"/>
  <c r="V5" i="18"/>
  <c r="V6" i="18" s="1"/>
  <c r="U5" i="18"/>
  <c r="U6" i="18" s="1"/>
  <c r="T5" i="18"/>
  <c r="T6" i="18" s="1"/>
  <c r="S5" i="18"/>
  <c r="S6" i="18" s="1"/>
  <c r="R5" i="18"/>
  <c r="R6" i="18" s="1"/>
  <c r="Q5" i="18"/>
  <c r="Q6" i="18" s="1"/>
  <c r="P5" i="18"/>
  <c r="P6" i="18" s="1"/>
  <c r="O5" i="18"/>
  <c r="O6" i="18" s="1"/>
  <c r="N5" i="18"/>
  <c r="N6" i="18" s="1"/>
  <c r="M5" i="18"/>
  <c r="M6" i="18" s="1"/>
  <c r="L5" i="18"/>
  <c r="L6" i="18" s="1"/>
  <c r="K5" i="18"/>
  <c r="K6" i="18" s="1"/>
  <c r="J5" i="18"/>
  <c r="J6" i="18" s="1"/>
  <c r="I5" i="18"/>
  <c r="I6" i="18" s="1"/>
  <c r="H5" i="18"/>
  <c r="H6" i="18" s="1"/>
  <c r="G5" i="18"/>
  <c r="G6" i="18" s="1"/>
  <c r="F5" i="18"/>
  <c r="F6" i="18" s="1"/>
  <c r="E5" i="18"/>
  <c r="E6" i="18" s="1"/>
  <c r="D5" i="18"/>
  <c r="D6" i="18" s="1"/>
  <c r="C5" i="18"/>
  <c r="C6" i="18" s="1"/>
  <c r="B6" i="18"/>
  <c r="B5" i="17"/>
  <c r="U6" i="17"/>
  <c r="AQ5" i="17"/>
  <c r="AQ6" i="17" s="1"/>
  <c r="AP5" i="17"/>
  <c r="AP6" i="17" s="1"/>
  <c r="AO5" i="17"/>
  <c r="AO6" i="17" s="1"/>
  <c r="AN5" i="17"/>
  <c r="AN6" i="17" s="1"/>
  <c r="AM5" i="17"/>
  <c r="AM6" i="17" s="1"/>
  <c r="AL5" i="17"/>
  <c r="AL6" i="17" s="1"/>
  <c r="AK5" i="17"/>
  <c r="AK6" i="17" s="1"/>
  <c r="AJ5" i="17"/>
  <c r="AJ6" i="17" s="1"/>
  <c r="AI5" i="17"/>
  <c r="AI6" i="17" s="1"/>
  <c r="AH5" i="17"/>
  <c r="AH6" i="17" s="1"/>
  <c r="AG5" i="17"/>
  <c r="AG6" i="17" s="1"/>
  <c r="AF5" i="17"/>
  <c r="AF6" i="17" s="1"/>
  <c r="AE5" i="17"/>
  <c r="AE6" i="17" s="1"/>
  <c r="AD5" i="17"/>
  <c r="AD6" i="17" s="1"/>
  <c r="AC5" i="17"/>
  <c r="AC6" i="17" s="1"/>
  <c r="AB5" i="17"/>
  <c r="AB6" i="17" s="1"/>
  <c r="AA5" i="17"/>
  <c r="AA6" i="17" s="1"/>
  <c r="Z5" i="17"/>
  <c r="Z6" i="17" s="1"/>
  <c r="Y5" i="17"/>
  <c r="Y6" i="17" s="1"/>
  <c r="X5" i="17"/>
  <c r="X6" i="17" s="1"/>
  <c r="W5" i="17"/>
  <c r="W6" i="17" s="1"/>
  <c r="V5" i="17"/>
  <c r="V6" i="17" s="1"/>
  <c r="U5" i="17"/>
  <c r="T5" i="17"/>
  <c r="T6" i="17" s="1"/>
  <c r="S5" i="17"/>
  <c r="S6" i="17" s="1"/>
  <c r="R5" i="17"/>
  <c r="R6" i="17" s="1"/>
  <c r="Q5" i="17"/>
  <c r="Q6" i="17" s="1"/>
  <c r="P5" i="17"/>
  <c r="P6" i="17" s="1"/>
  <c r="O5" i="17"/>
  <c r="O6" i="17" s="1"/>
  <c r="N5" i="17"/>
  <c r="N6" i="17" s="1"/>
  <c r="M5" i="17"/>
  <c r="M6" i="17" s="1"/>
  <c r="L5" i="17"/>
  <c r="L6" i="17" s="1"/>
  <c r="K5" i="17"/>
  <c r="K6" i="17" s="1"/>
  <c r="J5" i="17"/>
  <c r="J6" i="17" s="1"/>
  <c r="I5" i="17"/>
  <c r="I6" i="17" s="1"/>
  <c r="H5" i="17"/>
  <c r="H6" i="17" s="1"/>
  <c r="G5" i="17"/>
  <c r="G6" i="17" s="1"/>
  <c r="F5" i="17"/>
  <c r="F6" i="17" s="1"/>
  <c r="E5" i="17"/>
  <c r="E6" i="17" s="1"/>
  <c r="D5" i="17"/>
  <c r="D6" i="17" s="1"/>
  <c r="C5" i="17"/>
  <c r="C6" i="17" s="1"/>
  <c r="B6" i="17"/>
  <c r="B5" i="16"/>
  <c r="X6" i="16"/>
  <c r="AQ5" i="16"/>
  <c r="AQ6" i="16" s="1"/>
  <c r="AP5" i="16"/>
  <c r="AP6" i="16" s="1"/>
  <c r="AO5" i="16"/>
  <c r="AO6" i="16" s="1"/>
  <c r="AN5" i="16"/>
  <c r="AN6" i="16" s="1"/>
  <c r="AM5" i="16"/>
  <c r="AM6" i="16" s="1"/>
  <c r="AL5" i="16"/>
  <c r="AL6" i="16" s="1"/>
  <c r="AK5" i="16"/>
  <c r="AK6" i="16" s="1"/>
  <c r="AJ5" i="16"/>
  <c r="AJ6" i="16" s="1"/>
  <c r="AI5" i="16"/>
  <c r="AI6" i="16" s="1"/>
  <c r="AH5" i="16"/>
  <c r="AH6" i="16" s="1"/>
  <c r="AG5" i="16"/>
  <c r="AG6" i="16" s="1"/>
  <c r="AF5" i="16"/>
  <c r="AF6" i="16" s="1"/>
  <c r="AE5" i="16"/>
  <c r="AE6" i="16" s="1"/>
  <c r="AD5" i="16"/>
  <c r="AD6" i="16" s="1"/>
  <c r="AC5" i="16"/>
  <c r="AC6" i="16" s="1"/>
  <c r="AB5" i="16"/>
  <c r="AB6" i="16" s="1"/>
  <c r="AA5" i="16"/>
  <c r="AA6" i="16" s="1"/>
  <c r="Z5" i="16"/>
  <c r="Z6" i="16" s="1"/>
  <c r="Y5" i="16"/>
  <c r="Y6" i="16" s="1"/>
  <c r="W5" i="16"/>
  <c r="W6" i="16" s="1"/>
  <c r="V5" i="16"/>
  <c r="V6" i="16" s="1"/>
  <c r="U5" i="16"/>
  <c r="U6" i="16" s="1"/>
  <c r="T5" i="16"/>
  <c r="T6" i="16" s="1"/>
  <c r="S5" i="16"/>
  <c r="S6" i="16" s="1"/>
  <c r="R5" i="16"/>
  <c r="R6" i="16" s="1"/>
  <c r="Q5" i="16"/>
  <c r="Q6" i="16" s="1"/>
  <c r="P5" i="16"/>
  <c r="P6" i="16" s="1"/>
  <c r="O5" i="16"/>
  <c r="O6" i="16" s="1"/>
  <c r="N5" i="16"/>
  <c r="N6" i="16" s="1"/>
  <c r="M5" i="16"/>
  <c r="M6" i="16" s="1"/>
  <c r="L5" i="16"/>
  <c r="L6" i="16" s="1"/>
  <c r="K5" i="16"/>
  <c r="K6" i="16" s="1"/>
  <c r="J5" i="16"/>
  <c r="J6" i="16" s="1"/>
  <c r="I5" i="16"/>
  <c r="I6" i="16" s="1"/>
  <c r="H5" i="16"/>
  <c r="H6" i="16" s="1"/>
  <c r="G5" i="16"/>
  <c r="G6" i="16" s="1"/>
  <c r="F5" i="16"/>
  <c r="F6" i="16" s="1"/>
  <c r="E5" i="16"/>
  <c r="E6" i="16" s="1"/>
  <c r="D5" i="16"/>
  <c r="D6" i="16" s="1"/>
  <c r="C5" i="16"/>
  <c r="C6" i="16" s="1"/>
  <c r="B6" i="16"/>
  <c r="B5" i="15"/>
  <c r="B6" i="15" s="1"/>
  <c r="Y6" i="15"/>
  <c r="AQ5" i="15"/>
  <c r="AQ6" i="15" s="1"/>
  <c r="AP5" i="15"/>
  <c r="AP6" i="15" s="1"/>
  <c r="AO5" i="15"/>
  <c r="AO6" i="15" s="1"/>
  <c r="AN5" i="15"/>
  <c r="AN6" i="15" s="1"/>
  <c r="AM5" i="15"/>
  <c r="AM6" i="15" s="1"/>
  <c r="AL5" i="15"/>
  <c r="AL6" i="15" s="1"/>
  <c r="AK5" i="15"/>
  <c r="AK6" i="15" s="1"/>
  <c r="AJ5" i="15"/>
  <c r="AJ6" i="15" s="1"/>
  <c r="AI5" i="15"/>
  <c r="AI6" i="15" s="1"/>
  <c r="AH5" i="15"/>
  <c r="AH6" i="15" s="1"/>
  <c r="AG5" i="15"/>
  <c r="AG6" i="15" s="1"/>
  <c r="AF5" i="15"/>
  <c r="AF6" i="15" s="1"/>
  <c r="AE5" i="15"/>
  <c r="AE6" i="15" s="1"/>
  <c r="AD5" i="15"/>
  <c r="AD6" i="15" s="1"/>
  <c r="AC5" i="15"/>
  <c r="AC6" i="15" s="1"/>
  <c r="AB5" i="15"/>
  <c r="AB6" i="15" s="1"/>
  <c r="AA5" i="15"/>
  <c r="AA6" i="15" s="1"/>
  <c r="Z5" i="15"/>
  <c r="Z6" i="15" s="1"/>
  <c r="Y5" i="15"/>
  <c r="X5" i="15"/>
  <c r="X6" i="15" s="1"/>
  <c r="W5" i="15"/>
  <c r="W6" i="15" s="1"/>
  <c r="V5" i="15"/>
  <c r="V6" i="15" s="1"/>
  <c r="U5" i="15"/>
  <c r="U6" i="15" s="1"/>
  <c r="T5" i="15"/>
  <c r="T6" i="15" s="1"/>
  <c r="S5" i="15"/>
  <c r="S6" i="15" s="1"/>
  <c r="R5" i="15"/>
  <c r="R6" i="15" s="1"/>
  <c r="Q5" i="15"/>
  <c r="Q6" i="15" s="1"/>
  <c r="P5" i="15"/>
  <c r="P6" i="15" s="1"/>
  <c r="O5" i="15"/>
  <c r="O6" i="15" s="1"/>
  <c r="N5" i="15"/>
  <c r="N6" i="15" s="1"/>
  <c r="M5" i="15"/>
  <c r="M6" i="15" s="1"/>
  <c r="L5" i="15"/>
  <c r="L6" i="15" s="1"/>
  <c r="K5" i="15"/>
  <c r="K6" i="15" s="1"/>
  <c r="J5" i="15"/>
  <c r="J6" i="15" s="1"/>
  <c r="I5" i="15"/>
  <c r="I6" i="15" s="1"/>
  <c r="H5" i="15"/>
  <c r="H6" i="15" s="1"/>
  <c r="G5" i="15"/>
  <c r="G6" i="15" s="1"/>
  <c r="F5" i="15"/>
  <c r="F6" i="15" s="1"/>
  <c r="E5" i="15"/>
  <c r="E6" i="15" s="1"/>
  <c r="D5" i="15"/>
  <c r="D6" i="15" s="1"/>
  <c r="C5" i="15"/>
  <c r="C6" i="15" s="1"/>
</calcChain>
</file>

<file path=xl/sharedStrings.xml><?xml version="1.0" encoding="utf-8"?>
<sst xmlns="http://schemas.openxmlformats.org/spreadsheetml/2006/main" count="631" uniqueCount="98">
  <si>
    <t>OTU_1</t>
  </si>
  <si>
    <t>OTU_2</t>
  </si>
  <si>
    <t>OTU_3</t>
  </si>
  <si>
    <t>OTU_4</t>
  </si>
  <si>
    <t>OTU_5</t>
  </si>
  <si>
    <t>OTU_6</t>
  </si>
  <si>
    <t>OTU_7</t>
  </si>
  <si>
    <t>OTU_9</t>
  </si>
  <si>
    <t>OTU_10</t>
  </si>
  <si>
    <t>OTU_11</t>
  </si>
  <si>
    <t>OTU_12</t>
  </si>
  <si>
    <t>OTU_14</t>
  </si>
  <si>
    <t>OTU_17</t>
  </si>
  <si>
    <t>OTU_18</t>
  </si>
  <si>
    <t>OTU_20</t>
  </si>
  <si>
    <t>OTU_39</t>
  </si>
  <si>
    <t>OTU_52</t>
  </si>
  <si>
    <t>OTU_63</t>
  </si>
  <si>
    <t>OTU_120</t>
  </si>
  <si>
    <t>OTU_127</t>
  </si>
  <si>
    <t>OTU_162</t>
  </si>
  <si>
    <t>OTU_193</t>
  </si>
  <si>
    <t>OTU_196</t>
  </si>
  <si>
    <t>OTU_206</t>
  </si>
  <si>
    <t>OTU_216</t>
  </si>
  <si>
    <t>OTU_327</t>
  </si>
  <si>
    <t>OTU_333</t>
  </si>
  <si>
    <t>OTU_385</t>
  </si>
  <si>
    <t>OTU_507</t>
  </si>
  <si>
    <t>OTU_678</t>
  </si>
  <si>
    <t>OTU_717</t>
  </si>
  <si>
    <t>OTU_769</t>
  </si>
  <si>
    <t>OTU_784</t>
  </si>
  <si>
    <t>OTU_890</t>
  </si>
  <si>
    <t>Setophoma</t>
  </si>
  <si>
    <t>Moesziomyces</t>
  </si>
  <si>
    <t>Alternaria</t>
  </si>
  <si>
    <t>Cladosporium</t>
  </si>
  <si>
    <t>Epicoccum</t>
  </si>
  <si>
    <t>Fusarium</t>
  </si>
  <si>
    <t>Nigrospora</t>
  </si>
  <si>
    <t>Neosetophoma</t>
  </si>
  <si>
    <t>Phaeosphaeria</t>
  </si>
  <si>
    <t>Sarocladium</t>
  </si>
  <si>
    <t>antarcticus</t>
  </si>
  <si>
    <t>alstroemeriae</t>
  </si>
  <si>
    <t>chasmanthicola</t>
  </si>
  <si>
    <t>rosae</t>
  </si>
  <si>
    <t>pernambucanum</t>
  </si>
  <si>
    <t>vesicularifera</t>
  </si>
  <si>
    <t>pseudoanthophilum</t>
  </si>
  <si>
    <t>sp.</t>
  </si>
  <si>
    <t>thailandicum</t>
  </si>
  <si>
    <t>poaceicola</t>
  </si>
  <si>
    <t>oryzae</t>
  </si>
  <si>
    <t>bactrocephalum</t>
  </si>
  <si>
    <t>sinensis</t>
  </si>
  <si>
    <t>aphidis</t>
  </si>
  <si>
    <t>boothii</t>
  </si>
  <si>
    <t>petersiae</t>
  </si>
  <si>
    <t>rosigena</t>
  </si>
  <si>
    <t>ampeli</t>
  </si>
  <si>
    <t>halotolerans</t>
  </si>
  <si>
    <t>zeae</t>
  </si>
  <si>
    <t>sphaerospermum</t>
  </si>
  <si>
    <t>angustiherbarum</t>
  </si>
  <si>
    <t>musae</t>
  </si>
  <si>
    <t>grevilleae</t>
  </si>
  <si>
    <t>velox</t>
  </si>
  <si>
    <t>slovaca</t>
  </si>
  <si>
    <t>subulatum</t>
  </si>
  <si>
    <t>chartarum</t>
  </si>
  <si>
    <t>CW1</t>
  </si>
  <si>
    <t>CC1</t>
  </si>
  <si>
    <t>CC2</t>
  </si>
  <si>
    <t>SW1</t>
  </si>
  <si>
    <t>SW2</t>
  </si>
  <si>
    <t>HS1</t>
  </si>
  <si>
    <t>HS2</t>
  </si>
  <si>
    <t>SJ1</t>
  </si>
  <si>
    <t>SJ2</t>
  </si>
  <si>
    <t>MY1</t>
  </si>
  <si>
    <t>JJ1</t>
  </si>
  <si>
    <t>JJ2</t>
  </si>
  <si>
    <t>CJ1</t>
  </si>
  <si>
    <t>CJ2</t>
  </si>
  <si>
    <t>Genus</t>
  </si>
  <si>
    <t>Species</t>
  </si>
  <si>
    <t>Ratio</t>
  </si>
  <si>
    <t>Comparment</t>
    <phoneticPr fontId="1" type="noConversion"/>
  </si>
  <si>
    <t>Rice seed</t>
    <phoneticPr fontId="1" type="noConversion"/>
  </si>
  <si>
    <t>Total number of OTUs</t>
    <phoneticPr fontId="1" type="noConversion"/>
  </si>
  <si>
    <t>Sum of OTUs</t>
    <phoneticPr fontId="1" type="noConversion"/>
  </si>
  <si>
    <t>Husk</t>
    <phoneticPr fontId="1" type="noConversion"/>
  </si>
  <si>
    <t>Brown rice</t>
    <phoneticPr fontId="1" type="noConversion"/>
  </si>
  <si>
    <t>Milled rice</t>
    <phoneticPr fontId="1" type="noConversion"/>
  </si>
  <si>
    <t>Species</t>
    <phoneticPr fontId="1" type="noConversion"/>
  </si>
  <si>
    <t>Supplementary Table S3. The distribution of fungal communities at the genus level in three compartments of the rice seeds.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</si>
</sst>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54EA1-C79F-40A5-A599-BF0F4B91F911}">
  <sheetPr codeName="Sheet5"/>
  <dimension ref="A1:AS12"/>
  <sheetViews>
    <sheetView zoomScale="70" zoomScaleNormal="70" workbookViewId="0">
      <selection activeCell="C48" sqref="C48:C49"/>
    </sheetView>
  </sheetViews>
  <sheetFormatPr defaultRowHeight="16.5" x14ac:dyDescent="0.3"/>
  <cols>
    <col min="1" max="1" width="23" style="4" bestFit="1" customWidth="1"/>
    <col min="2" max="29" width="9" style="4" customWidth="1"/>
    <col min="30" max="43" width="9" style="4"/>
    <col min="44" max="44" width="9.75" style="4" bestFit="1" customWidth="1"/>
    <col min="45" max="45" width="13.125" style="4" bestFit="1" customWidth="1"/>
    <col min="46" max="16384" width="9" style="4"/>
  </cols>
  <sheetData>
    <row r="1" spans="1:45" x14ac:dyDescent="0.3">
      <c r="A1" s="7" t="s">
        <v>97</v>
      </c>
    </row>
    <row r="2" spans="1:45" x14ac:dyDescent="0.3">
      <c r="A2" s="2" t="s">
        <v>89</v>
      </c>
      <c r="B2" s="8" t="s">
        <v>93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 t="s">
        <v>94</v>
      </c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 t="s">
        <v>95</v>
      </c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 t="s">
        <v>86</v>
      </c>
      <c r="AS2" s="8" t="s">
        <v>87</v>
      </c>
    </row>
    <row r="3" spans="1:45" x14ac:dyDescent="0.3">
      <c r="A3" s="2" t="s">
        <v>90</v>
      </c>
      <c r="B3" s="2" t="s">
        <v>72</v>
      </c>
      <c r="C3" s="2" t="s">
        <v>73</v>
      </c>
      <c r="D3" s="2" t="s">
        <v>74</v>
      </c>
      <c r="E3" s="2" t="s">
        <v>75</v>
      </c>
      <c r="F3" s="2" t="s">
        <v>76</v>
      </c>
      <c r="G3" s="2" t="s">
        <v>77</v>
      </c>
      <c r="H3" s="2" t="s">
        <v>78</v>
      </c>
      <c r="I3" s="2" t="s">
        <v>79</v>
      </c>
      <c r="J3" s="2" t="s">
        <v>80</v>
      </c>
      <c r="K3" s="2" t="s">
        <v>81</v>
      </c>
      <c r="L3" s="2" t="s">
        <v>82</v>
      </c>
      <c r="M3" s="2" t="s">
        <v>83</v>
      </c>
      <c r="N3" s="2" t="s">
        <v>84</v>
      </c>
      <c r="O3" s="2" t="s">
        <v>85</v>
      </c>
      <c r="P3" s="2" t="s">
        <v>72</v>
      </c>
      <c r="Q3" s="2" t="s">
        <v>73</v>
      </c>
      <c r="R3" s="2" t="s">
        <v>74</v>
      </c>
      <c r="S3" s="2" t="s">
        <v>75</v>
      </c>
      <c r="T3" s="2" t="s">
        <v>76</v>
      </c>
      <c r="U3" s="2" t="s">
        <v>77</v>
      </c>
      <c r="V3" s="2" t="s">
        <v>78</v>
      </c>
      <c r="W3" s="2" t="s">
        <v>79</v>
      </c>
      <c r="X3" s="2" t="s">
        <v>80</v>
      </c>
      <c r="Y3" s="2" t="s">
        <v>81</v>
      </c>
      <c r="Z3" s="2" t="s">
        <v>82</v>
      </c>
      <c r="AA3" s="2" t="s">
        <v>83</v>
      </c>
      <c r="AB3" s="2" t="s">
        <v>84</v>
      </c>
      <c r="AC3" s="2" t="s">
        <v>85</v>
      </c>
      <c r="AD3" s="2" t="s">
        <v>72</v>
      </c>
      <c r="AE3" s="2" t="s">
        <v>73</v>
      </c>
      <c r="AF3" s="2" t="s">
        <v>74</v>
      </c>
      <c r="AG3" s="2" t="s">
        <v>75</v>
      </c>
      <c r="AH3" s="2" t="s">
        <v>76</v>
      </c>
      <c r="AI3" s="2" t="s">
        <v>77</v>
      </c>
      <c r="AJ3" s="2" t="s">
        <v>78</v>
      </c>
      <c r="AK3" s="2" t="s">
        <v>79</v>
      </c>
      <c r="AL3" s="2" t="s">
        <v>80</v>
      </c>
      <c r="AM3" s="2" t="s">
        <v>81</v>
      </c>
      <c r="AN3" s="2" t="s">
        <v>82</v>
      </c>
      <c r="AO3" s="2" t="s">
        <v>83</v>
      </c>
      <c r="AP3" s="2" t="s">
        <v>84</v>
      </c>
      <c r="AQ3" s="2" t="s">
        <v>85</v>
      </c>
      <c r="AR3" s="8"/>
      <c r="AS3" s="8"/>
    </row>
    <row r="4" spans="1:45" x14ac:dyDescent="0.3">
      <c r="A4" s="2" t="s">
        <v>91</v>
      </c>
      <c r="B4" s="2">
        <v>111611</v>
      </c>
      <c r="C4" s="2">
        <v>102802</v>
      </c>
      <c r="D4" s="2">
        <v>112087</v>
      </c>
      <c r="E4" s="2">
        <v>111407</v>
      </c>
      <c r="F4" s="2">
        <v>105035</v>
      </c>
      <c r="G4" s="2">
        <v>82648</v>
      </c>
      <c r="H4" s="2">
        <v>109102</v>
      </c>
      <c r="I4" s="2">
        <v>99215</v>
      </c>
      <c r="J4" s="2">
        <v>98787</v>
      </c>
      <c r="K4" s="2">
        <v>93582</v>
      </c>
      <c r="L4" s="2">
        <v>93562</v>
      </c>
      <c r="M4" s="2">
        <v>91309</v>
      </c>
      <c r="N4" s="2">
        <v>95630</v>
      </c>
      <c r="O4" s="2">
        <v>117057</v>
      </c>
      <c r="P4" s="2">
        <v>120738</v>
      </c>
      <c r="Q4" s="2">
        <v>140688</v>
      </c>
      <c r="R4" s="2">
        <v>124566</v>
      </c>
      <c r="S4" s="2">
        <v>102862</v>
      </c>
      <c r="T4" s="2">
        <v>140635</v>
      </c>
      <c r="U4" s="2">
        <v>88784</v>
      </c>
      <c r="V4" s="2">
        <v>115919</v>
      </c>
      <c r="W4" s="2">
        <v>149038</v>
      </c>
      <c r="X4" s="2">
        <v>103686</v>
      </c>
      <c r="Y4" s="2">
        <v>114381</v>
      </c>
      <c r="Z4" s="2">
        <v>142371</v>
      </c>
      <c r="AA4" s="2">
        <v>116163</v>
      </c>
      <c r="AB4" s="2">
        <v>87742</v>
      </c>
      <c r="AC4" s="2">
        <v>118680</v>
      </c>
      <c r="AD4" s="2">
        <v>93838</v>
      </c>
      <c r="AE4" s="2">
        <v>98768</v>
      </c>
      <c r="AF4" s="2">
        <v>78865</v>
      </c>
      <c r="AG4" s="2">
        <v>101226</v>
      </c>
      <c r="AH4" s="2">
        <v>122849</v>
      </c>
      <c r="AI4" s="2">
        <v>117560</v>
      </c>
      <c r="AJ4" s="2">
        <v>93347</v>
      </c>
      <c r="AK4" s="2">
        <v>97003</v>
      </c>
      <c r="AL4" s="2">
        <v>103993</v>
      </c>
      <c r="AM4" s="2">
        <v>99019</v>
      </c>
      <c r="AN4" s="2">
        <v>80090</v>
      </c>
      <c r="AO4" s="2">
        <v>119431</v>
      </c>
      <c r="AP4" s="2">
        <v>80818</v>
      </c>
      <c r="AQ4" s="2">
        <v>100709</v>
      </c>
      <c r="AR4" s="8"/>
      <c r="AS4" s="8"/>
    </row>
    <row r="5" spans="1:45" x14ac:dyDescent="0.3">
      <c r="A5" s="2" t="s">
        <v>92</v>
      </c>
      <c r="B5" s="2">
        <v>61</v>
      </c>
      <c r="C5" s="2">
        <v>1271</v>
      </c>
      <c r="D5" s="2">
        <v>30</v>
      </c>
      <c r="E5" s="2">
        <v>1898</v>
      </c>
      <c r="F5" s="2">
        <v>184</v>
      </c>
      <c r="G5" s="2">
        <v>725</v>
      </c>
      <c r="H5" s="2">
        <v>154</v>
      </c>
      <c r="I5" s="2">
        <v>4514</v>
      </c>
      <c r="J5" s="2">
        <v>71</v>
      </c>
      <c r="K5" s="2">
        <v>44</v>
      </c>
      <c r="L5" s="2">
        <v>607</v>
      </c>
      <c r="M5" s="2">
        <v>104</v>
      </c>
      <c r="N5" s="2">
        <v>222</v>
      </c>
      <c r="O5" s="2">
        <v>509</v>
      </c>
      <c r="P5" s="2">
        <v>1261</v>
      </c>
      <c r="Q5" s="2">
        <v>38</v>
      </c>
      <c r="R5" s="2">
        <v>3315</v>
      </c>
      <c r="S5" s="2">
        <v>1188</v>
      </c>
      <c r="T5" s="2">
        <v>21034</v>
      </c>
      <c r="U5" s="2">
        <v>1855</v>
      </c>
      <c r="V5" s="2">
        <v>2579</v>
      </c>
      <c r="W5" s="2">
        <v>1848</v>
      </c>
      <c r="X5" s="2">
        <v>1801</v>
      </c>
      <c r="Y5" s="2">
        <v>2474</v>
      </c>
      <c r="Z5" s="2">
        <v>6773</v>
      </c>
      <c r="AA5" s="2">
        <v>2583</v>
      </c>
      <c r="AB5" s="2">
        <v>1001</v>
      </c>
      <c r="AC5" s="2">
        <v>6332</v>
      </c>
      <c r="AD5" s="2">
        <v>2044</v>
      </c>
      <c r="AE5" s="2">
        <v>7429</v>
      </c>
      <c r="AF5" s="2">
        <v>4570</v>
      </c>
      <c r="AG5" s="2">
        <v>31328</v>
      </c>
      <c r="AH5" s="2">
        <v>30429</v>
      </c>
      <c r="AI5" s="2">
        <v>13246</v>
      </c>
      <c r="AJ5" s="2">
        <v>7731</v>
      </c>
      <c r="AK5" s="2">
        <v>18271</v>
      </c>
      <c r="AL5" s="2">
        <v>5334</v>
      </c>
      <c r="AM5" s="2">
        <v>4871</v>
      </c>
      <c r="AN5" s="2">
        <v>29196</v>
      </c>
      <c r="AO5" s="2">
        <v>9973</v>
      </c>
      <c r="AP5" s="2">
        <v>23812</v>
      </c>
      <c r="AQ5" s="2">
        <v>18708</v>
      </c>
      <c r="AR5" s="8"/>
      <c r="AS5" s="8"/>
    </row>
    <row r="6" spans="1:45" x14ac:dyDescent="0.3">
      <c r="A6" s="2" t="s">
        <v>88</v>
      </c>
      <c r="B6" s="3">
        <v>5.4654111153918522E-4</v>
      </c>
      <c r="C6" s="3">
        <v>1.2363572693138265E-2</v>
      </c>
      <c r="D6" s="3">
        <v>2.676492367535932E-4</v>
      </c>
      <c r="E6" s="3">
        <v>1.7036631450447457E-2</v>
      </c>
      <c r="F6" s="3">
        <v>1.7517970200409388E-3</v>
      </c>
      <c r="G6" s="3">
        <v>8.7721420966024588E-3</v>
      </c>
      <c r="H6" s="3">
        <v>1.4115231618118825E-3</v>
      </c>
      <c r="I6" s="3">
        <v>4.5497152648289067E-2</v>
      </c>
      <c r="J6" s="3">
        <v>7.1871804994584306E-4</v>
      </c>
      <c r="K6" s="3">
        <v>4.7017588852557118E-4</v>
      </c>
      <c r="L6" s="3">
        <v>6.4876766208503455E-3</v>
      </c>
      <c r="M6" s="3">
        <v>1.1389895848163928E-3</v>
      </c>
      <c r="N6" s="3">
        <v>2.3214472445885182E-3</v>
      </c>
      <c r="O6" s="3">
        <v>4.3483089435061555E-3</v>
      </c>
      <c r="P6" s="3">
        <v>1.0444102105385215E-2</v>
      </c>
      <c r="Q6" s="3">
        <v>2.7010121687706131E-4</v>
      </c>
      <c r="R6" s="3">
        <v>2.6612398246712587E-2</v>
      </c>
      <c r="S6" s="3">
        <v>1.1549454609087904E-2</v>
      </c>
      <c r="T6" s="3">
        <v>0.14956447541508158</v>
      </c>
      <c r="U6" s="3">
        <v>2.0893404216976032E-2</v>
      </c>
      <c r="V6" s="3">
        <v>2.2248294067409139E-2</v>
      </c>
      <c r="W6" s="3">
        <v>1.2399522269488318E-2</v>
      </c>
      <c r="X6" s="3">
        <v>1.7369750978917114E-2</v>
      </c>
      <c r="Y6" s="3">
        <v>2.1629466432362018E-2</v>
      </c>
      <c r="Z6" s="3">
        <v>4.7572890546529842E-2</v>
      </c>
      <c r="AA6" s="3">
        <v>2.2235995971178431E-2</v>
      </c>
      <c r="AB6" s="3">
        <v>1.1408447493788608E-2</v>
      </c>
      <c r="AC6" s="3">
        <v>5.3353555780249411E-2</v>
      </c>
      <c r="AD6" s="3">
        <v>2.1782220422430144E-2</v>
      </c>
      <c r="AE6" s="3">
        <v>7.5216669366596475E-2</v>
      </c>
      <c r="AF6" s="3">
        <v>5.7947124833576363E-2</v>
      </c>
      <c r="AG6" s="3">
        <v>0.30948570525359098</v>
      </c>
      <c r="AH6" s="3">
        <v>0.24769432392612067</v>
      </c>
      <c r="AI6" s="3">
        <v>0.11267437904048996</v>
      </c>
      <c r="AJ6" s="3">
        <v>8.2820015640566916E-2</v>
      </c>
      <c r="AK6" s="3">
        <v>0.18835499932991764</v>
      </c>
      <c r="AL6" s="3">
        <v>5.1291913878818769E-2</v>
      </c>
      <c r="AM6" s="3">
        <v>4.9192579201971336E-2</v>
      </c>
      <c r="AN6" s="3">
        <v>0.36453989262080161</v>
      </c>
      <c r="AO6" s="3">
        <v>8.3504282807646255E-2</v>
      </c>
      <c r="AP6" s="3">
        <v>0.29463733326734143</v>
      </c>
      <c r="AQ6" s="3">
        <v>0.18576294075008193</v>
      </c>
      <c r="AR6" s="8"/>
      <c r="AS6" s="8"/>
    </row>
    <row r="7" spans="1:45" x14ac:dyDescent="0.3">
      <c r="A7" s="4" t="s">
        <v>1</v>
      </c>
      <c r="B7" s="4">
        <v>61</v>
      </c>
      <c r="C7" s="4">
        <v>1271</v>
      </c>
      <c r="D7" s="4">
        <v>30</v>
      </c>
      <c r="E7" s="4">
        <v>1898</v>
      </c>
      <c r="F7" s="4">
        <v>184</v>
      </c>
      <c r="G7" s="4">
        <v>725</v>
      </c>
      <c r="H7" s="4">
        <v>154</v>
      </c>
      <c r="I7" s="4">
        <v>4514</v>
      </c>
      <c r="J7" s="4">
        <v>71</v>
      </c>
      <c r="K7" s="4">
        <v>44</v>
      </c>
      <c r="L7" s="4">
        <v>607</v>
      </c>
      <c r="M7" s="4">
        <v>104</v>
      </c>
      <c r="N7" s="4">
        <v>222</v>
      </c>
      <c r="O7" s="4">
        <v>509</v>
      </c>
      <c r="P7" s="4">
        <v>1259</v>
      </c>
      <c r="Q7" s="4">
        <v>38</v>
      </c>
      <c r="R7" s="4">
        <v>3315</v>
      </c>
      <c r="S7" s="4">
        <v>1188</v>
      </c>
      <c r="T7" s="4">
        <v>21034</v>
      </c>
      <c r="U7" s="4">
        <v>1855</v>
      </c>
      <c r="V7" s="4">
        <v>2579</v>
      </c>
      <c r="W7" s="4">
        <v>1848</v>
      </c>
      <c r="X7" s="4">
        <v>1796</v>
      </c>
      <c r="Y7" s="4">
        <v>2467</v>
      </c>
      <c r="Z7" s="4">
        <v>6757</v>
      </c>
      <c r="AA7" s="4">
        <v>2583</v>
      </c>
      <c r="AB7" s="4">
        <v>1001</v>
      </c>
      <c r="AC7" s="4">
        <v>6332</v>
      </c>
      <c r="AD7" s="4">
        <v>2038</v>
      </c>
      <c r="AE7" s="4">
        <v>7429</v>
      </c>
      <c r="AF7" s="4">
        <v>4570</v>
      </c>
      <c r="AG7" s="4">
        <v>31327</v>
      </c>
      <c r="AH7" s="4">
        <v>30429</v>
      </c>
      <c r="AI7" s="4">
        <v>13246</v>
      </c>
      <c r="AJ7" s="4">
        <v>7731</v>
      </c>
      <c r="AK7" s="4">
        <v>18269</v>
      </c>
      <c r="AL7" s="4">
        <v>5303</v>
      </c>
      <c r="AM7" s="4">
        <v>4871</v>
      </c>
      <c r="AN7" s="4">
        <v>29196</v>
      </c>
      <c r="AO7" s="4">
        <v>9971</v>
      </c>
      <c r="AP7" s="4">
        <v>23812</v>
      </c>
      <c r="AQ7" s="4">
        <v>18708</v>
      </c>
      <c r="AR7" s="5" t="s">
        <v>36</v>
      </c>
      <c r="AS7" s="5" t="s">
        <v>45</v>
      </c>
    </row>
    <row r="8" spans="1:45" x14ac:dyDescent="0.3">
      <c r="A8" s="4" t="s">
        <v>26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0</v>
      </c>
      <c r="Q8" s="4">
        <v>0</v>
      </c>
      <c r="R8" s="4">
        <v>0</v>
      </c>
      <c r="S8" s="4">
        <v>0</v>
      </c>
      <c r="T8" s="4">
        <v>0</v>
      </c>
      <c r="U8" s="4">
        <v>0</v>
      </c>
      <c r="V8" s="4">
        <v>0</v>
      </c>
      <c r="W8" s="4">
        <v>0</v>
      </c>
      <c r="X8" s="4">
        <v>5</v>
      </c>
      <c r="Y8" s="4">
        <v>0</v>
      </c>
      <c r="Z8" s="4">
        <v>0</v>
      </c>
      <c r="AA8" s="4">
        <v>0</v>
      </c>
      <c r="AB8" s="4">
        <v>0</v>
      </c>
      <c r="AC8" s="4">
        <v>0</v>
      </c>
      <c r="AD8" s="4">
        <v>6</v>
      </c>
      <c r="AE8" s="4">
        <v>0</v>
      </c>
      <c r="AF8" s="4">
        <v>0</v>
      </c>
      <c r="AG8" s="4">
        <v>0</v>
      </c>
      <c r="AH8" s="4">
        <v>0</v>
      </c>
      <c r="AI8" s="4">
        <v>0</v>
      </c>
      <c r="AJ8" s="4">
        <v>0</v>
      </c>
      <c r="AK8" s="4">
        <v>2</v>
      </c>
      <c r="AL8" s="4">
        <v>31</v>
      </c>
      <c r="AM8" s="4">
        <v>0</v>
      </c>
      <c r="AN8" s="4">
        <v>0</v>
      </c>
      <c r="AO8" s="4">
        <v>2</v>
      </c>
      <c r="AP8" s="4">
        <v>0</v>
      </c>
      <c r="AQ8" s="4">
        <v>0</v>
      </c>
      <c r="AR8" s="5" t="s">
        <v>36</v>
      </c>
      <c r="AS8" s="5" t="s">
        <v>69</v>
      </c>
    </row>
    <row r="9" spans="1:45" x14ac:dyDescent="0.3">
      <c r="A9" s="4" t="s">
        <v>29</v>
      </c>
      <c r="B9" s="4">
        <v>0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V9" s="4">
        <v>0</v>
      </c>
      <c r="W9" s="4">
        <v>0</v>
      </c>
      <c r="X9" s="4">
        <v>0</v>
      </c>
      <c r="Y9" s="4">
        <v>0</v>
      </c>
      <c r="Z9" s="4">
        <v>10</v>
      </c>
      <c r="AA9" s="4">
        <v>0</v>
      </c>
      <c r="AB9" s="4">
        <v>0</v>
      </c>
      <c r="AC9" s="4">
        <v>0</v>
      </c>
      <c r="AD9" s="4">
        <v>0</v>
      </c>
      <c r="AE9" s="4">
        <v>0</v>
      </c>
      <c r="AF9" s="4">
        <v>0</v>
      </c>
      <c r="AG9" s="4">
        <v>0</v>
      </c>
      <c r="AH9" s="4">
        <v>0</v>
      </c>
      <c r="AI9" s="4">
        <v>0</v>
      </c>
      <c r="AJ9" s="4">
        <v>0</v>
      </c>
      <c r="AK9" s="4">
        <v>0</v>
      </c>
      <c r="AL9" s="4">
        <v>0</v>
      </c>
      <c r="AM9" s="4">
        <v>0</v>
      </c>
      <c r="AN9" s="4">
        <v>0</v>
      </c>
      <c r="AO9" s="4">
        <v>0</v>
      </c>
      <c r="AP9" s="4">
        <v>0</v>
      </c>
      <c r="AQ9" s="4">
        <v>0</v>
      </c>
      <c r="AR9" s="5" t="s">
        <v>36</v>
      </c>
      <c r="AS9" s="5" t="s">
        <v>51</v>
      </c>
    </row>
    <row r="10" spans="1:45" x14ac:dyDescent="0.3">
      <c r="A10" s="4" t="s">
        <v>30</v>
      </c>
      <c r="B10" s="4">
        <v>0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4">
        <v>0</v>
      </c>
      <c r="Y10" s="4">
        <v>7</v>
      </c>
      <c r="Z10" s="4">
        <v>0</v>
      </c>
      <c r="AA10" s="4">
        <v>0</v>
      </c>
      <c r="AB10" s="4">
        <v>0</v>
      </c>
      <c r="AC10" s="4">
        <v>0</v>
      </c>
      <c r="AD10" s="4">
        <v>0</v>
      </c>
      <c r="AE10" s="4">
        <v>0</v>
      </c>
      <c r="AF10" s="4">
        <v>0</v>
      </c>
      <c r="AG10" s="4">
        <v>1</v>
      </c>
      <c r="AH10" s="4">
        <v>0</v>
      </c>
      <c r="AI10" s="4">
        <v>0</v>
      </c>
      <c r="AJ10" s="4">
        <v>0</v>
      </c>
      <c r="AK10" s="4">
        <v>0</v>
      </c>
      <c r="AL10" s="4">
        <v>0</v>
      </c>
      <c r="AM10" s="4">
        <v>0</v>
      </c>
      <c r="AN10" s="4">
        <v>0</v>
      </c>
      <c r="AO10" s="4">
        <v>0</v>
      </c>
      <c r="AP10" s="4">
        <v>0</v>
      </c>
      <c r="AQ10" s="4">
        <v>0</v>
      </c>
      <c r="AR10" s="5" t="s">
        <v>36</v>
      </c>
      <c r="AS10" s="5" t="s">
        <v>47</v>
      </c>
    </row>
    <row r="11" spans="1:45" x14ac:dyDescent="0.3">
      <c r="A11" s="4" t="s">
        <v>32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4">
        <v>0</v>
      </c>
      <c r="Y11" s="4">
        <v>0</v>
      </c>
      <c r="Z11" s="4">
        <v>6</v>
      </c>
      <c r="AA11" s="4">
        <v>0</v>
      </c>
      <c r="AB11" s="4">
        <v>0</v>
      </c>
      <c r="AC11" s="4">
        <v>0</v>
      </c>
      <c r="AD11" s="4">
        <v>0</v>
      </c>
      <c r="AE11" s="4">
        <v>0</v>
      </c>
      <c r="AF11" s="4">
        <v>0</v>
      </c>
      <c r="AG11" s="4">
        <v>0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4">
        <v>0</v>
      </c>
      <c r="AN11" s="4">
        <v>0</v>
      </c>
      <c r="AO11" s="4">
        <v>0</v>
      </c>
      <c r="AP11" s="4">
        <v>0</v>
      </c>
      <c r="AQ11" s="4">
        <v>0</v>
      </c>
      <c r="AR11" s="5" t="s">
        <v>36</v>
      </c>
      <c r="AS11" s="5" t="s">
        <v>71</v>
      </c>
    </row>
    <row r="12" spans="1:45" x14ac:dyDescent="0.3">
      <c r="A12" s="4" t="s">
        <v>33</v>
      </c>
      <c r="B12" s="4">
        <v>0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0</v>
      </c>
      <c r="P12" s="4">
        <v>2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4">
        <v>0</v>
      </c>
      <c r="Y12" s="4">
        <v>0</v>
      </c>
      <c r="Z12" s="4">
        <v>0</v>
      </c>
      <c r="AA12" s="4">
        <v>0</v>
      </c>
      <c r="AB12" s="4">
        <v>0</v>
      </c>
      <c r="AC12" s="4">
        <v>0</v>
      </c>
      <c r="AD12" s="4">
        <v>0</v>
      </c>
      <c r="AE12" s="4">
        <v>0</v>
      </c>
      <c r="AF12" s="4">
        <v>0</v>
      </c>
      <c r="AG12" s="4">
        <v>0</v>
      </c>
      <c r="AH12" s="4">
        <v>0</v>
      </c>
      <c r="AI12" s="4">
        <v>0</v>
      </c>
      <c r="AJ12" s="4">
        <v>0</v>
      </c>
      <c r="AK12" s="4">
        <v>0</v>
      </c>
      <c r="AL12" s="4">
        <v>0</v>
      </c>
      <c r="AM12" s="4">
        <v>0</v>
      </c>
      <c r="AN12" s="4">
        <v>0</v>
      </c>
      <c r="AO12" s="4">
        <v>0</v>
      </c>
      <c r="AP12" s="4">
        <v>0</v>
      </c>
      <c r="AQ12" s="4">
        <v>0</v>
      </c>
      <c r="AR12" s="5" t="s">
        <v>36</v>
      </c>
      <c r="AS12" s="5" t="s">
        <v>45</v>
      </c>
    </row>
  </sheetData>
  <mergeCells count="5">
    <mergeCell ref="B2:O2"/>
    <mergeCell ref="P2:AC2"/>
    <mergeCell ref="AD2:AQ2"/>
    <mergeCell ref="AR2:AR6"/>
    <mergeCell ref="AS2:AS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E0914-AA07-4D2F-BADB-BD928CDABCFE}">
  <sheetPr codeName="Sheet6"/>
  <dimension ref="A1:AS12"/>
  <sheetViews>
    <sheetView workbookViewId="0">
      <selection sqref="A1:XFD1"/>
    </sheetView>
  </sheetViews>
  <sheetFormatPr defaultRowHeight="16.5" x14ac:dyDescent="0.3"/>
  <cols>
    <col min="1" max="1" width="23" style="4" bestFit="1" customWidth="1"/>
    <col min="2" max="43" width="9" style="4"/>
    <col min="44" max="44" width="13.75" style="4" bestFit="1" customWidth="1"/>
    <col min="45" max="45" width="16.75" style="4" bestFit="1" customWidth="1"/>
    <col min="46" max="16384" width="9" style="4"/>
  </cols>
  <sheetData>
    <row r="1" spans="1:45" x14ac:dyDescent="0.3">
      <c r="A1" s="7" t="s">
        <v>97</v>
      </c>
    </row>
    <row r="2" spans="1:45" x14ac:dyDescent="0.3">
      <c r="A2" s="2" t="s">
        <v>89</v>
      </c>
      <c r="B2" s="8" t="s">
        <v>93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 t="s">
        <v>94</v>
      </c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 t="s">
        <v>95</v>
      </c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 t="s">
        <v>86</v>
      </c>
      <c r="AS2" s="8" t="s">
        <v>87</v>
      </c>
    </row>
    <row r="3" spans="1:45" s="1" customFormat="1" x14ac:dyDescent="0.3">
      <c r="A3" s="2" t="s">
        <v>90</v>
      </c>
      <c r="B3" s="2" t="s">
        <v>72</v>
      </c>
      <c r="C3" s="2" t="s">
        <v>73</v>
      </c>
      <c r="D3" s="2" t="s">
        <v>74</v>
      </c>
      <c r="E3" s="2" t="s">
        <v>75</v>
      </c>
      <c r="F3" s="2" t="s">
        <v>76</v>
      </c>
      <c r="G3" s="2" t="s">
        <v>77</v>
      </c>
      <c r="H3" s="2" t="s">
        <v>78</v>
      </c>
      <c r="I3" s="2" t="s">
        <v>79</v>
      </c>
      <c r="J3" s="2" t="s">
        <v>80</v>
      </c>
      <c r="K3" s="2" t="s">
        <v>81</v>
      </c>
      <c r="L3" s="2" t="s">
        <v>82</v>
      </c>
      <c r="M3" s="2" t="s">
        <v>83</v>
      </c>
      <c r="N3" s="2" t="s">
        <v>84</v>
      </c>
      <c r="O3" s="2" t="s">
        <v>85</v>
      </c>
      <c r="P3" s="2" t="s">
        <v>72</v>
      </c>
      <c r="Q3" s="2" t="s">
        <v>73</v>
      </c>
      <c r="R3" s="2" t="s">
        <v>74</v>
      </c>
      <c r="S3" s="2" t="s">
        <v>75</v>
      </c>
      <c r="T3" s="2" t="s">
        <v>76</v>
      </c>
      <c r="U3" s="2" t="s">
        <v>77</v>
      </c>
      <c r="V3" s="2" t="s">
        <v>78</v>
      </c>
      <c r="W3" s="2" t="s">
        <v>79</v>
      </c>
      <c r="X3" s="2" t="s">
        <v>80</v>
      </c>
      <c r="Y3" s="2" t="s">
        <v>81</v>
      </c>
      <c r="Z3" s="2" t="s">
        <v>82</v>
      </c>
      <c r="AA3" s="2" t="s">
        <v>83</v>
      </c>
      <c r="AB3" s="2" t="s">
        <v>84</v>
      </c>
      <c r="AC3" s="2" t="s">
        <v>85</v>
      </c>
      <c r="AD3" s="2" t="s">
        <v>72</v>
      </c>
      <c r="AE3" s="2" t="s">
        <v>73</v>
      </c>
      <c r="AF3" s="2" t="s">
        <v>74</v>
      </c>
      <c r="AG3" s="2" t="s">
        <v>75</v>
      </c>
      <c r="AH3" s="2" t="s">
        <v>76</v>
      </c>
      <c r="AI3" s="2" t="s">
        <v>77</v>
      </c>
      <c r="AJ3" s="2" t="s">
        <v>78</v>
      </c>
      <c r="AK3" s="2" t="s">
        <v>79</v>
      </c>
      <c r="AL3" s="2" t="s">
        <v>80</v>
      </c>
      <c r="AM3" s="2" t="s">
        <v>81</v>
      </c>
      <c r="AN3" s="2" t="s">
        <v>82</v>
      </c>
      <c r="AO3" s="2" t="s">
        <v>83</v>
      </c>
      <c r="AP3" s="2" t="s">
        <v>84</v>
      </c>
      <c r="AQ3" s="2" t="s">
        <v>85</v>
      </c>
      <c r="AR3" s="8"/>
      <c r="AS3" s="8"/>
    </row>
    <row r="4" spans="1:45" x14ac:dyDescent="0.3">
      <c r="A4" s="2" t="s">
        <v>91</v>
      </c>
      <c r="B4" s="2">
        <v>111611</v>
      </c>
      <c r="C4" s="2">
        <v>102802</v>
      </c>
      <c r="D4" s="2">
        <v>112087</v>
      </c>
      <c r="E4" s="2">
        <v>111407</v>
      </c>
      <c r="F4" s="2">
        <v>105035</v>
      </c>
      <c r="G4" s="2">
        <v>82648</v>
      </c>
      <c r="H4" s="2">
        <v>109102</v>
      </c>
      <c r="I4" s="2">
        <v>99215</v>
      </c>
      <c r="J4" s="2">
        <v>98787</v>
      </c>
      <c r="K4" s="2">
        <v>93582</v>
      </c>
      <c r="L4" s="2">
        <v>93562</v>
      </c>
      <c r="M4" s="2">
        <v>91309</v>
      </c>
      <c r="N4" s="2">
        <v>95630</v>
      </c>
      <c r="O4" s="2">
        <v>117057</v>
      </c>
      <c r="P4" s="2">
        <v>120738</v>
      </c>
      <c r="Q4" s="2">
        <v>140688</v>
      </c>
      <c r="R4" s="2">
        <v>124566</v>
      </c>
      <c r="S4" s="2">
        <v>102862</v>
      </c>
      <c r="T4" s="2">
        <v>140635</v>
      </c>
      <c r="U4" s="2">
        <v>88784</v>
      </c>
      <c r="V4" s="2">
        <v>115919</v>
      </c>
      <c r="W4" s="2">
        <v>149038</v>
      </c>
      <c r="X4" s="2">
        <v>103686</v>
      </c>
      <c r="Y4" s="2">
        <v>114381</v>
      </c>
      <c r="Z4" s="2">
        <v>142371</v>
      </c>
      <c r="AA4" s="2">
        <v>116163</v>
      </c>
      <c r="AB4" s="2">
        <v>87742</v>
      </c>
      <c r="AC4" s="2">
        <v>118680</v>
      </c>
      <c r="AD4" s="2">
        <v>93838</v>
      </c>
      <c r="AE4" s="2">
        <v>98768</v>
      </c>
      <c r="AF4" s="2">
        <v>78865</v>
      </c>
      <c r="AG4" s="2">
        <v>101226</v>
      </c>
      <c r="AH4" s="2">
        <v>122849</v>
      </c>
      <c r="AI4" s="2">
        <v>117560</v>
      </c>
      <c r="AJ4" s="2">
        <v>93347</v>
      </c>
      <c r="AK4" s="2">
        <v>97003</v>
      </c>
      <c r="AL4" s="2">
        <v>103993</v>
      </c>
      <c r="AM4" s="2">
        <v>99019</v>
      </c>
      <c r="AN4" s="2">
        <v>80090</v>
      </c>
      <c r="AO4" s="2">
        <v>119431</v>
      </c>
      <c r="AP4" s="2">
        <v>80818</v>
      </c>
      <c r="AQ4" s="2">
        <v>100709</v>
      </c>
      <c r="AR4" s="8"/>
      <c r="AS4" s="8"/>
    </row>
    <row r="5" spans="1:45" x14ac:dyDescent="0.3">
      <c r="A5" s="2" t="s">
        <v>92</v>
      </c>
      <c r="B5" s="2">
        <f>SUM(B7:B12)</f>
        <v>8451</v>
      </c>
      <c r="C5" s="2">
        <f t="shared" ref="C5:O5" si="0">SUM(C7:C12)</f>
        <v>4694</v>
      </c>
      <c r="D5" s="2">
        <f t="shared" si="0"/>
        <v>5710</v>
      </c>
      <c r="E5" s="2">
        <f t="shared" si="0"/>
        <v>8166</v>
      </c>
      <c r="F5" s="2">
        <f t="shared" si="0"/>
        <v>3871</v>
      </c>
      <c r="G5" s="2">
        <f t="shared" si="0"/>
        <v>20597</v>
      </c>
      <c r="H5" s="2">
        <f t="shared" si="0"/>
        <v>7888</v>
      </c>
      <c r="I5" s="2">
        <f t="shared" si="0"/>
        <v>16533</v>
      </c>
      <c r="J5" s="2">
        <f t="shared" si="0"/>
        <v>5774</v>
      </c>
      <c r="K5" s="2">
        <f t="shared" si="0"/>
        <v>5787</v>
      </c>
      <c r="L5" s="2">
        <f t="shared" si="0"/>
        <v>4102</v>
      </c>
      <c r="M5" s="2">
        <f t="shared" si="0"/>
        <v>3775</v>
      </c>
      <c r="N5" s="2">
        <f t="shared" si="0"/>
        <v>1727</v>
      </c>
      <c r="O5" s="2">
        <f t="shared" si="0"/>
        <v>10410</v>
      </c>
      <c r="P5" s="2">
        <f>SUM(P7:P12)</f>
        <v>7305</v>
      </c>
      <c r="Q5" s="2">
        <f t="shared" ref="Q5:AC5" si="1">SUM(Q7:Q12)</f>
        <v>468</v>
      </c>
      <c r="R5" s="2">
        <f t="shared" si="1"/>
        <v>12680</v>
      </c>
      <c r="S5" s="2">
        <f t="shared" si="1"/>
        <v>480</v>
      </c>
      <c r="T5" s="2">
        <f t="shared" si="1"/>
        <v>5532</v>
      </c>
      <c r="U5" s="2">
        <f t="shared" si="1"/>
        <v>1794</v>
      </c>
      <c r="V5" s="2">
        <f t="shared" si="1"/>
        <v>11591</v>
      </c>
      <c r="W5" s="2">
        <f t="shared" si="1"/>
        <v>2514</v>
      </c>
      <c r="X5" s="2">
        <f>SUM(X7:X12)</f>
        <v>7350</v>
      </c>
      <c r="Y5" s="2">
        <f t="shared" si="1"/>
        <v>4310</v>
      </c>
      <c r="Z5" s="2">
        <f t="shared" si="1"/>
        <v>2275</v>
      </c>
      <c r="AA5" s="2">
        <f t="shared" si="1"/>
        <v>5267</v>
      </c>
      <c r="AB5" s="2">
        <f t="shared" si="1"/>
        <v>276</v>
      </c>
      <c r="AC5" s="2">
        <f t="shared" si="1"/>
        <v>6633</v>
      </c>
      <c r="AD5" s="2">
        <f>SUM(AD7:AD12)</f>
        <v>2829</v>
      </c>
      <c r="AE5" s="2">
        <f t="shared" ref="AE5:AQ5" si="2">SUM(AE7:AE12)</f>
        <v>1335</v>
      </c>
      <c r="AF5" s="2">
        <f t="shared" si="2"/>
        <v>3576</v>
      </c>
      <c r="AG5" s="2">
        <f t="shared" si="2"/>
        <v>1477</v>
      </c>
      <c r="AH5" s="2">
        <f t="shared" si="2"/>
        <v>5321</v>
      </c>
      <c r="AI5" s="2">
        <f t="shared" si="2"/>
        <v>5953</v>
      </c>
      <c r="AJ5" s="2">
        <f t="shared" si="2"/>
        <v>5570</v>
      </c>
      <c r="AK5" s="2">
        <f t="shared" si="2"/>
        <v>4160</v>
      </c>
      <c r="AL5" s="2">
        <f t="shared" si="2"/>
        <v>6403</v>
      </c>
      <c r="AM5" s="2">
        <f t="shared" si="2"/>
        <v>2353</v>
      </c>
      <c r="AN5" s="2">
        <f t="shared" si="2"/>
        <v>2739</v>
      </c>
      <c r="AO5" s="2">
        <f t="shared" si="2"/>
        <v>4847</v>
      </c>
      <c r="AP5" s="2">
        <f t="shared" si="2"/>
        <v>1414</v>
      </c>
      <c r="AQ5" s="2">
        <f t="shared" si="2"/>
        <v>4488</v>
      </c>
      <c r="AR5" s="8"/>
      <c r="AS5" s="8"/>
    </row>
    <row r="6" spans="1:45" x14ac:dyDescent="0.3">
      <c r="A6" s="2" t="s">
        <v>88</v>
      </c>
      <c r="B6" s="3">
        <f>B5/B4</f>
        <v>7.5718343174059899E-2</v>
      </c>
      <c r="C6" s="3">
        <f t="shared" ref="C6:AQ6" si="3">C5/C4</f>
        <v>4.5660590260889866E-2</v>
      </c>
      <c r="D6" s="3">
        <f t="shared" si="3"/>
        <v>5.0942571395433907E-2</v>
      </c>
      <c r="E6" s="3">
        <f t="shared" si="3"/>
        <v>7.3298805281535276E-2</v>
      </c>
      <c r="F6" s="3">
        <f t="shared" si="3"/>
        <v>3.6854381872709098E-2</v>
      </c>
      <c r="G6" s="3">
        <f t="shared" si="3"/>
        <v>0.24921353208789082</v>
      </c>
      <c r="H6" s="3">
        <f t="shared" si="3"/>
        <v>7.2299316236182659E-2</v>
      </c>
      <c r="I6" s="3">
        <f t="shared" si="3"/>
        <v>0.16663810915688151</v>
      </c>
      <c r="J6" s="3">
        <f t="shared" si="3"/>
        <v>5.8448986202637998E-2</v>
      </c>
      <c r="K6" s="3">
        <f t="shared" si="3"/>
        <v>6.1838815156760915E-2</v>
      </c>
      <c r="L6" s="3">
        <f t="shared" si="3"/>
        <v>4.3842585665120455E-2</v>
      </c>
      <c r="M6" s="3">
        <f t="shared" si="3"/>
        <v>4.1343131564248868E-2</v>
      </c>
      <c r="N6" s="3">
        <f t="shared" si="3"/>
        <v>1.8059186447767436E-2</v>
      </c>
      <c r="O6" s="3">
        <f t="shared" si="3"/>
        <v>8.8931033599015857E-2</v>
      </c>
      <c r="P6" s="3">
        <f t="shared" si="3"/>
        <v>6.050290712120459E-2</v>
      </c>
      <c r="Q6" s="3">
        <f t="shared" si="3"/>
        <v>3.3265097236438077E-3</v>
      </c>
      <c r="R6" s="3">
        <f t="shared" si="3"/>
        <v>0.10179342677777242</v>
      </c>
      <c r="S6" s="3">
        <f t="shared" si="3"/>
        <v>4.6664463067021839E-3</v>
      </c>
      <c r="T6" s="3">
        <f t="shared" si="3"/>
        <v>3.9335869449283606E-2</v>
      </c>
      <c r="U6" s="3">
        <f t="shared" si="3"/>
        <v>2.020634348531267E-2</v>
      </c>
      <c r="V6" s="3">
        <f t="shared" si="3"/>
        <v>9.9992235957867132E-2</v>
      </c>
      <c r="W6" s="3">
        <f t="shared" si="3"/>
        <v>1.6868181269206511E-2</v>
      </c>
      <c r="X6" s="3">
        <f t="shared" si="3"/>
        <v>7.0887101440888833E-2</v>
      </c>
      <c r="Y6" s="3">
        <f t="shared" si="3"/>
        <v>3.7681083396717989E-2</v>
      </c>
      <c r="Z6" s="3">
        <f t="shared" si="3"/>
        <v>1.5979377822730751E-2</v>
      </c>
      <c r="AA6" s="3">
        <f t="shared" si="3"/>
        <v>4.5341459845217494E-2</v>
      </c>
      <c r="AB6" s="3">
        <f t="shared" si="3"/>
        <v>3.1455859223632923E-3</v>
      </c>
      <c r="AC6" s="3">
        <f t="shared" si="3"/>
        <v>5.5889787664307383E-2</v>
      </c>
      <c r="AD6" s="3">
        <f t="shared" si="3"/>
        <v>3.0147701357658943E-2</v>
      </c>
      <c r="AE6" s="3">
        <f t="shared" si="3"/>
        <v>1.3516523570387171E-2</v>
      </c>
      <c r="AF6" s="3">
        <f t="shared" si="3"/>
        <v>4.5343308184872887E-2</v>
      </c>
      <c r="AG6" s="3">
        <f t="shared" si="3"/>
        <v>1.459111295516962E-2</v>
      </c>
      <c r="AH6" s="3">
        <f t="shared" si="3"/>
        <v>4.3313335883889977E-2</v>
      </c>
      <c r="AI6" s="3">
        <f t="shared" si="3"/>
        <v>5.0637972099353522E-2</v>
      </c>
      <c r="AJ6" s="3">
        <f t="shared" si="3"/>
        <v>5.9669834060012639E-2</v>
      </c>
      <c r="AK6" s="3">
        <f t="shared" si="3"/>
        <v>4.2885271589538469E-2</v>
      </c>
      <c r="AL6" s="3">
        <f t="shared" si="3"/>
        <v>6.1571451924648773E-2</v>
      </c>
      <c r="AM6" s="3">
        <f t="shared" si="3"/>
        <v>2.376311616962401E-2</v>
      </c>
      <c r="AN6" s="3">
        <f t="shared" si="3"/>
        <v>3.4199026095642404E-2</v>
      </c>
      <c r="AO6" s="3">
        <f t="shared" si="3"/>
        <v>4.0584102954844221E-2</v>
      </c>
      <c r="AP6" s="3">
        <f t="shared" si="3"/>
        <v>1.7496102353436117E-2</v>
      </c>
      <c r="AQ6" s="3">
        <f t="shared" si="3"/>
        <v>4.4564040949666865E-2</v>
      </c>
      <c r="AR6" s="8"/>
      <c r="AS6" s="8"/>
    </row>
    <row r="7" spans="1:45" x14ac:dyDescent="0.3">
      <c r="A7" s="4" t="s">
        <v>2</v>
      </c>
      <c r="B7" s="4">
        <v>8440</v>
      </c>
      <c r="C7" s="4">
        <v>4677</v>
      </c>
      <c r="D7" s="4">
        <v>5710</v>
      </c>
      <c r="E7" s="4">
        <v>8139</v>
      </c>
      <c r="F7" s="4">
        <v>3871</v>
      </c>
      <c r="G7" s="4">
        <v>20505</v>
      </c>
      <c r="H7" s="4">
        <v>7888</v>
      </c>
      <c r="I7" s="4">
        <v>16428</v>
      </c>
      <c r="J7" s="4">
        <v>5760</v>
      </c>
      <c r="K7" s="4">
        <v>5787</v>
      </c>
      <c r="L7" s="4">
        <v>4090</v>
      </c>
      <c r="M7" s="4">
        <v>3775</v>
      </c>
      <c r="N7" s="4">
        <v>1727</v>
      </c>
      <c r="O7" s="4">
        <v>10408</v>
      </c>
      <c r="P7" s="4">
        <v>7294</v>
      </c>
      <c r="Q7" s="4">
        <v>468</v>
      </c>
      <c r="R7" s="4">
        <v>12655</v>
      </c>
      <c r="S7" s="4">
        <v>480</v>
      </c>
      <c r="T7" s="4">
        <v>5526</v>
      </c>
      <c r="U7" s="4">
        <v>1794</v>
      </c>
      <c r="V7" s="4">
        <v>11508</v>
      </c>
      <c r="W7" s="4">
        <v>2514</v>
      </c>
      <c r="X7" s="4">
        <v>7281</v>
      </c>
      <c r="Y7" s="4">
        <v>4273</v>
      </c>
      <c r="Z7" s="4">
        <v>2212</v>
      </c>
      <c r="AA7" s="4">
        <v>5228</v>
      </c>
      <c r="AB7" s="4">
        <v>275</v>
      </c>
      <c r="AC7" s="4">
        <v>6582</v>
      </c>
      <c r="AD7" s="4">
        <v>2828</v>
      </c>
      <c r="AE7" s="4">
        <v>1317</v>
      </c>
      <c r="AF7" s="4">
        <v>3561</v>
      </c>
      <c r="AG7" s="4">
        <v>1477</v>
      </c>
      <c r="AH7" s="4">
        <v>5292</v>
      </c>
      <c r="AI7" s="4">
        <v>5953</v>
      </c>
      <c r="AJ7" s="4">
        <v>5540</v>
      </c>
      <c r="AK7" s="4">
        <v>4149</v>
      </c>
      <c r="AL7" s="4">
        <v>6366</v>
      </c>
      <c r="AM7" s="4">
        <v>2340</v>
      </c>
      <c r="AN7" s="4">
        <v>2739</v>
      </c>
      <c r="AO7" s="4">
        <v>4822</v>
      </c>
      <c r="AP7" s="4">
        <v>1414</v>
      </c>
      <c r="AQ7" s="4">
        <v>4446</v>
      </c>
      <c r="AR7" s="5" t="s">
        <v>37</v>
      </c>
      <c r="AS7" s="5" t="s">
        <v>46</v>
      </c>
    </row>
    <row r="8" spans="1:45" x14ac:dyDescent="0.3">
      <c r="A8" s="4" t="s">
        <v>19</v>
      </c>
      <c r="B8" s="4">
        <v>11</v>
      </c>
      <c r="C8" s="4">
        <v>0</v>
      </c>
      <c r="D8" s="4">
        <v>0</v>
      </c>
      <c r="E8" s="4">
        <v>0</v>
      </c>
      <c r="F8" s="4">
        <v>0</v>
      </c>
      <c r="G8" s="4">
        <v>15</v>
      </c>
      <c r="H8" s="4">
        <v>0</v>
      </c>
      <c r="I8" s="4">
        <v>56</v>
      </c>
      <c r="J8" s="4">
        <v>14</v>
      </c>
      <c r="K8" s="4">
        <v>0</v>
      </c>
      <c r="L8" s="4">
        <v>0</v>
      </c>
      <c r="M8" s="4">
        <v>0</v>
      </c>
      <c r="N8" s="4">
        <v>0</v>
      </c>
      <c r="O8" s="4">
        <v>2</v>
      </c>
      <c r="P8" s="4">
        <v>0</v>
      </c>
      <c r="Q8" s="4">
        <v>0</v>
      </c>
      <c r="R8" s="4">
        <v>4</v>
      </c>
      <c r="S8" s="4">
        <v>0</v>
      </c>
      <c r="T8" s="4">
        <v>1</v>
      </c>
      <c r="U8" s="4">
        <v>0</v>
      </c>
      <c r="V8" s="4">
        <v>38</v>
      </c>
      <c r="W8" s="4">
        <v>0</v>
      </c>
      <c r="X8" s="4">
        <v>28</v>
      </c>
      <c r="Y8" s="4">
        <v>12</v>
      </c>
      <c r="Z8" s="4">
        <v>0</v>
      </c>
      <c r="AA8" s="4">
        <v>1</v>
      </c>
      <c r="AB8" s="4">
        <v>0</v>
      </c>
      <c r="AC8" s="4">
        <v>21</v>
      </c>
      <c r="AD8" s="4">
        <v>1</v>
      </c>
      <c r="AE8" s="4">
        <v>18</v>
      </c>
      <c r="AF8" s="4">
        <v>1</v>
      </c>
      <c r="AG8" s="4">
        <v>0</v>
      </c>
      <c r="AH8" s="4">
        <v>13</v>
      </c>
      <c r="AI8" s="4">
        <v>0</v>
      </c>
      <c r="AJ8" s="4">
        <v>27</v>
      </c>
      <c r="AK8" s="4">
        <v>6</v>
      </c>
      <c r="AL8" s="4">
        <v>20</v>
      </c>
      <c r="AM8" s="4">
        <v>10</v>
      </c>
      <c r="AN8" s="4">
        <v>0</v>
      </c>
      <c r="AO8" s="4">
        <v>9</v>
      </c>
      <c r="AP8" s="4">
        <v>0</v>
      </c>
      <c r="AQ8" s="4">
        <v>40</v>
      </c>
      <c r="AR8" s="5" t="s">
        <v>37</v>
      </c>
      <c r="AS8" s="5" t="s">
        <v>62</v>
      </c>
    </row>
    <row r="9" spans="1:45" x14ac:dyDescent="0.3">
      <c r="A9" s="4" t="s">
        <v>20</v>
      </c>
      <c r="B9" s="4">
        <v>0</v>
      </c>
      <c r="C9" s="4">
        <v>17</v>
      </c>
      <c r="D9" s="4">
        <v>0</v>
      </c>
      <c r="E9" s="4">
        <v>0</v>
      </c>
      <c r="F9" s="4">
        <v>0</v>
      </c>
      <c r="G9" s="4">
        <v>77</v>
      </c>
      <c r="H9" s="4">
        <v>0</v>
      </c>
      <c r="I9" s="4">
        <v>2</v>
      </c>
      <c r="J9" s="4">
        <v>0</v>
      </c>
      <c r="K9" s="4">
        <v>0</v>
      </c>
      <c r="L9" s="4">
        <v>12</v>
      </c>
      <c r="M9" s="4">
        <v>0</v>
      </c>
      <c r="N9" s="4">
        <v>0</v>
      </c>
      <c r="O9" s="4">
        <v>0</v>
      </c>
      <c r="P9" s="4">
        <v>8</v>
      </c>
      <c r="Q9" s="4">
        <v>0</v>
      </c>
      <c r="R9" s="4">
        <v>21</v>
      </c>
      <c r="S9" s="4">
        <v>0</v>
      </c>
      <c r="T9" s="4">
        <v>1</v>
      </c>
      <c r="U9" s="4">
        <v>0</v>
      </c>
      <c r="V9" s="4">
        <v>13</v>
      </c>
      <c r="W9" s="4">
        <v>0</v>
      </c>
      <c r="X9" s="4">
        <v>19</v>
      </c>
      <c r="Y9" s="4">
        <v>0</v>
      </c>
      <c r="Z9" s="4">
        <v>13</v>
      </c>
      <c r="AA9" s="4">
        <v>2</v>
      </c>
      <c r="AB9" s="4">
        <v>0</v>
      </c>
      <c r="AC9" s="4">
        <v>6</v>
      </c>
      <c r="AD9" s="4">
        <v>0</v>
      </c>
      <c r="AE9" s="4">
        <v>0</v>
      </c>
      <c r="AF9" s="4">
        <v>5</v>
      </c>
      <c r="AG9" s="4">
        <v>0</v>
      </c>
      <c r="AH9" s="4">
        <v>0</v>
      </c>
      <c r="AI9" s="4">
        <v>0</v>
      </c>
      <c r="AJ9" s="4">
        <v>0</v>
      </c>
      <c r="AK9" s="4">
        <v>3</v>
      </c>
      <c r="AL9" s="4">
        <v>11</v>
      </c>
      <c r="AM9" s="4">
        <v>0</v>
      </c>
      <c r="AN9" s="4">
        <v>0</v>
      </c>
      <c r="AO9" s="4">
        <v>1</v>
      </c>
      <c r="AP9" s="4">
        <v>0</v>
      </c>
      <c r="AQ9" s="4">
        <v>2</v>
      </c>
      <c r="AR9" s="5" t="s">
        <v>37</v>
      </c>
      <c r="AS9" s="5" t="s">
        <v>64</v>
      </c>
    </row>
    <row r="10" spans="1:45" x14ac:dyDescent="0.3">
      <c r="A10" s="4" t="s">
        <v>21</v>
      </c>
      <c r="B10" s="4">
        <v>0</v>
      </c>
      <c r="C10" s="4">
        <v>0</v>
      </c>
      <c r="D10" s="4">
        <v>0</v>
      </c>
      <c r="E10" s="4">
        <v>27</v>
      </c>
      <c r="F10" s="4">
        <v>0</v>
      </c>
      <c r="G10" s="4">
        <v>0</v>
      </c>
      <c r="H10" s="4">
        <v>0</v>
      </c>
      <c r="I10" s="4">
        <v>10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2</v>
      </c>
      <c r="Q10" s="4">
        <v>0</v>
      </c>
      <c r="R10" s="4">
        <v>0</v>
      </c>
      <c r="S10" s="4">
        <v>0</v>
      </c>
      <c r="T10" s="4">
        <v>2</v>
      </c>
      <c r="U10" s="4">
        <v>0</v>
      </c>
      <c r="V10" s="4">
        <v>28</v>
      </c>
      <c r="W10" s="4">
        <v>0</v>
      </c>
      <c r="X10" s="4">
        <v>1</v>
      </c>
      <c r="Y10" s="4">
        <v>18</v>
      </c>
      <c r="Z10" s="4">
        <v>50</v>
      </c>
      <c r="AA10" s="4">
        <v>2</v>
      </c>
      <c r="AB10" s="4">
        <v>0</v>
      </c>
      <c r="AC10" s="4">
        <v>3</v>
      </c>
      <c r="AD10" s="4">
        <v>0</v>
      </c>
      <c r="AE10" s="4">
        <v>0</v>
      </c>
      <c r="AF10" s="4">
        <v>9</v>
      </c>
      <c r="AG10" s="4">
        <v>0</v>
      </c>
      <c r="AH10" s="4">
        <v>10</v>
      </c>
      <c r="AI10" s="4">
        <v>0</v>
      </c>
      <c r="AJ10" s="4">
        <v>0</v>
      </c>
      <c r="AK10" s="4">
        <v>0</v>
      </c>
      <c r="AL10" s="4">
        <v>0</v>
      </c>
      <c r="AM10" s="4">
        <v>0</v>
      </c>
      <c r="AN10" s="4">
        <v>0</v>
      </c>
      <c r="AO10" s="4">
        <v>1</v>
      </c>
      <c r="AP10" s="4">
        <v>0</v>
      </c>
      <c r="AQ10" s="4">
        <v>0</v>
      </c>
      <c r="AR10" s="5" t="s">
        <v>37</v>
      </c>
      <c r="AS10" s="5" t="s">
        <v>65</v>
      </c>
    </row>
    <row r="11" spans="1:45" x14ac:dyDescent="0.3">
      <c r="A11" s="4" t="s">
        <v>24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16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1</v>
      </c>
      <c r="Q11" s="4">
        <v>0</v>
      </c>
      <c r="R11" s="4">
        <v>0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4">
        <v>6</v>
      </c>
      <c r="Y11" s="4">
        <v>7</v>
      </c>
      <c r="Z11" s="4">
        <v>0</v>
      </c>
      <c r="AA11" s="4">
        <v>32</v>
      </c>
      <c r="AB11" s="4">
        <v>0</v>
      </c>
      <c r="AC11" s="4">
        <v>21</v>
      </c>
      <c r="AD11" s="4">
        <v>0</v>
      </c>
      <c r="AE11" s="4">
        <v>0</v>
      </c>
      <c r="AF11" s="4">
        <v>0</v>
      </c>
      <c r="AG11" s="4">
        <v>0</v>
      </c>
      <c r="AH11" s="4">
        <v>6</v>
      </c>
      <c r="AI11" s="4">
        <v>0</v>
      </c>
      <c r="AJ11" s="4">
        <v>3</v>
      </c>
      <c r="AK11" s="4">
        <v>2</v>
      </c>
      <c r="AL11" s="4">
        <v>4</v>
      </c>
      <c r="AM11" s="4">
        <v>3</v>
      </c>
      <c r="AN11" s="4">
        <v>0</v>
      </c>
      <c r="AO11" s="4">
        <v>14</v>
      </c>
      <c r="AP11" s="4">
        <v>0</v>
      </c>
      <c r="AQ11" s="4">
        <v>0</v>
      </c>
      <c r="AR11" s="5" t="s">
        <v>37</v>
      </c>
      <c r="AS11" s="5" t="s">
        <v>67</v>
      </c>
    </row>
    <row r="12" spans="1:45" x14ac:dyDescent="0.3">
      <c r="A12" s="4" t="s">
        <v>25</v>
      </c>
      <c r="B12" s="4">
        <v>0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21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  <c r="S12" s="4">
        <v>0</v>
      </c>
      <c r="T12" s="4">
        <v>2</v>
      </c>
      <c r="U12" s="4">
        <v>0</v>
      </c>
      <c r="V12" s="4">
        <v>4</v>
      </c>
      <c r="W12" s="4">
        <v>0</v>
      </c>
      <c r="X12" s="4">
        <v>15</v>
      </c>
      <c r="Y12" s="4">
        <v>0</v>
      </c>
      <c r="Z12" s="4">
        <v>0</v>
      </c>
      <c r="AA12" s="4">
        <v>2</v>
      </c>
      <c r="AB12" s="4">
        <v>1</v>
      </c>
      <c r="AC12" s="4">
        <v>0</v>
      </c>
      <c r="AD12" s="4">
        <v>0</v>
      </c>
      <c r="AE12" s="4">
        <v>0</v>
      </c>
      <c r="AF12" s="4">
        <v>0</v>
      </c>
      <c r="AG12" s="4">
        <v>0</v>
      </c>
      <c r="AH12" s="4">
        <v>0</v>
      </c>
      <c r="AI12" s="4">
        <v>0</v>
      </c>
      <c r="AJ12" s="4">
        <v>0</v>
      </c>
      <c r="AK12" s="4">
        <v>0</v>
      </c>
      <c r="AL12" s="4">
        <v>2</v>
      </c>
      <c r="AM12" s="4">
        <v>0</v>
      </c>
      <c r="AN12" s="4">
        <v>0</v>
      </c>
      <c r="AO12" s="4">
        <v>0</v>
      </c>
      <c r="AP12" s="4">
        <v>0</v>
      </c>
      <c r="AQ12" s="4">
        <v>0</v>
      </c>
      <c r="AR12" s="5" t="s">
        <v>37</v>
      </c>
      <c r="AS12" s="5" t="s">
        <v>68</v>
      </c>
    </row>
  </sheetData>
  <mergeCells count="5">
    <mergeCell ref="B2:O2"/>
    <mergeCell ref="P2:AC2"/>
    <mergeCell ref="AD2:AQ2"/>
    <mergeCell ref="AR2:AR6"/>
    <mergeCell ref="AS2:AS6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553D1D-2E26-468E-BA9D-4793C9EC6487}">
  <sheetPr codeName="Sheet7"/>
  <dimension ref="A1:AS8"/>
  <sheetViews>
    <sheetView topLeftCell="D1" workbookViewId="0">
      <selection activeCell="P1" sqref="A1:XFD1"/>
    </sheetView>
  </sheetViews>
  <sheetFormatPr defaultColWidth="9" defaultRowHeight="16.5" x14ac:dyDescent="0.3"/>
  <cols>
    <col min="1" max="1" width="23" style="6" bestFit="1" customWidth="1"/>
    <col min="2" max="43" width="9" style="6"/>
    <col min="44" max="44" width="10.625" style="6" bestFit="1" customWidth="1"/>
    <col min="45" max="45" width="12.875" style="6" bestFit="1" customWidth="1"/>
    <col min="46" max="16384" width="9" style="4"/>
  </cols>
  <sheetData>
    <row r="1" spans="1:45" x14ac:dyDescent="0.3">
      <c r="A1" s="7" t="s">
        <v>97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</row>
    <row r="2" spans="1:45" x14ac:dyDescent="0.3">
      <c r="A2" s="2" t="s">
        <v>89</v>
      </c>
      <c r="B2" s="8" t="s">
        <v>93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 t="s">
        <v>94</v>
      </c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 t="s">
        <v>95</v>
      </c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 t="s">
        <v>86</v>
      </c>
      <c r="AS2" s="8" t="s">
        <v>87</v>
      </c>
    </row>
    <row r="3" spans="1:45" s="1" customFormat="1" x14ac:dyDescent="0.3">
      <c r="A3" s="2" t="s">
        <v>90</v>
      </c>
      <c r="B3" s="2" t="s">
        <v>72</v>
      </c>
      <c r="C3" s="2" t="s">
        <v>73</v>
      </c>
      <c r="D3" s="2" t="s">
        <v>74</v>
      </c>
      <c r="E3" s="2" t="s">
        <v>75</v>
      </c>
      <c r="F3" s="2" t="s">
        <v>76</v>
      </c>
      <c r="G3" s="2" t="s">
        <v>77</v>
      </c>
      <c r="H3" s="2" t="s">
        <v>78</v>
      </c>
      <c r="I3" s="2" t="s">
        <v>79</v>
      </c>
      <c r="J3" s="2" t="s">
        <v>80</v>
      </c>
      <c r="K3" s="2" t="s">
        <v>81</v>
      </c>
      <c r="L3" s="2" t="s">
        <v>82</v>
      </c>
      <c r="M3" s="2" t="s">
        <v>83</v>
      </c>
      <c r="N3" s="2" t="s">
        <v>84</v>
      </c>
      <c r="O3" s="2" t="s">
        <v>85</v>
      </c>
      <c r="P3" s="2" t="s">
        <v>72</v>
      </c>
      <c r="Q3" s="2" t="s">
        <v>73</v>
      </c>
      <c r="R3" s="2" t="s">
        <v>74</v>
      </c>
      <c r="S3" s="2" t="s">
        <v>75</v>
      </c>
      <c r="T3" s="2" t="s">
        <v>76</v>
      </c>
      <c r="U3" s="2" t="s">
        <v>77</v>
      </c>
      <c r="V3" s="2" t="s">
        <v>78</v>
      </c>
      <c r="W3" s="2" t="s">
        <v>79</v>
      </c>
      <c r="X3" s="2" t="s">
        <v>80</v>
      </c>
      <c r="Y3" s="2" t="s">
        <v>81</v>
      </c>
      <c r="Z3" s="2" t="s">
        <v>82</v>
      </c>
      <c r="AA3" s="2" t="s">
        <v>83</v>
      </c>
      <c r="AB3" s="2" t="s">
        <v>84</v>
      </c>
      <c r="AC3" s="2" t="s">
        <v>85</v>
      </c>
      <c r="AD3" s="2" t="s">
        <v>72</v>
      </c>
      <c r="AE3" s="2" t="s">
        <v>73</v>
      </c>
      <c r="AF3" s="2" t="s">
        <v>74</v>
      </c>
      <c r="AG3" s="2" t="s">
        <v>75</v>
      </c>
      <c r="AH3" s="2" t="s">
        <v>76</v>
      </c>
      <c r="AI3" s="2" t="s">
        <v>77</v>
      </c>
      <c r="AJ3" s="2" t="s">
        <v>78</v>
      </c>
      <c r="AK3" s="2" t="s">
        <v>79</v>
      </c>
      <c r="AL3" s="2" t="s">
        <v>80</v>
      </c>
      <c r="AM3" s="2" t="s">
        <v>81</v>
      </c>
      <c r="AN3" s="2" t="s">
        <v>82</v>
      </c>
      <c r="AO3" s="2" t="s">
        <v>83</v>
      </c>
      <c r="AP3" s="2" t="s">
        <v>84</v>
      </c>
      <c r="AQ3" s="2" t="s">
        <v>85</v>
      </c>
      <c r="AR3" s="8"/>
      <c r="AS3" s="8"/>
    </row>
    <row r="4" spans="1:45" x14ac:dyDescent="0.3">
      <c r="A4" s="2" t="s">
        <v>91</v>
      </c>
      <c r="B4" s="2">
        <v>111611</v>
      </c>
      <c r="C4" s="2">
        <v>102802</v>
      </c>
      <c r="D4" s="2">
        <v>112087</v>
      </c>
      <c r="E4" s="2">
        <v>111407</v>
      </c>
      <c r="F4" s="2">
        <v>105035</v>
      </c>
      <c r="G4" s="2">
        <v>82648</v>
      </c>
      <c r="H4" s="2">
        <v>109102</v>
      </c>
      <c r="I4" s="2">
        <v>99215</v>
      </c>
      <c r="J4" s="2">
        <v>98787</v>
      </c>
      <c r="K4" s="2">
        <v>93582</v>
      </c>
      <c r="L4" s="2">
        <v>93562</v>
      </c>
      <c r="M4" s="2">
        <v>91309</v>
      </c>
      <c r="N4" s="2">
        <v>95630</v>
      </c>
      <c r="O4" s="2">
        <v>117057</v>
      </c>
      <c r="P4" s="2">
        <v>120738</v>
      </c>
      <c r="Q4" s="2">
        <v>140688</v>
      </c>
      <c r="R4" s="2">
        <v>124566</v>
      </c>
      <c r="S4" s="2">
        <v>102862</v>
      </c>
      <c r="T4" s="2">
        <v>140635</v>
      </c>
      <c r="U4" s="2">
        <v>88784</v>
      </c>
      <c r="V4" s="2">
        <v>115919</v>
      </c>
      <c r="W4" s="2">
        <v>149038</v>
      </c>
      <c r="X4" s="2">
        <v>103686</v>
      </c>
      <c r="Y4" s="2">
        <v>114381</v>
      </c>
      <c r="Z4" s="2">
        <v>142371</v>
      </c>
      <c r="AA4" s="2">
        <v>116163</v>
      </c>
      <c r="AB4" s="2">
        <v>87742</v>
      </c>
      <c r="AC4" s="2">
        <v>118680</v>
      </c>
      <c r="AD4" s="2">
        <v>93838</v>
      </c>
      <c r="AE4" s="2">
        <v>98768</v>
      </c>
      <c r="AF4" s="2">
        <v>78865</v>
      </c>
      <c r="AG4" s="2">
        <v>101226</v>
      </c>
      <c r="AH4" s="2">
        <v>122849</v>
      </c>
      <c r="AI4" s="2">
        <v>117560</v>
      </c>
      <c r="AJ4" s="2">
        <v>93347</v>
      </c>
      <c r="AK4" s="2">
        <v>97003</v>
      </c>
      <c r="AL4" s="2">
        <v>103993</v>
      </c>
      <c r="AM4" s="2">
        <v>99019</v>
      </c>
      <c r="AN4" s="2">
        <v>80090</v>
      </c>
      <c r="AO4" s="2">
        <v>119431</v>
      </c>
      <c r="AP4" s="2">
        <v>80818</v>
      </c>
      <c r="AQ4" s="2">
        <v>100709</v>
      </c>
      <c r="AR4" s="8"/>
      <c r="AS4" s="8"/>
    </row>
    <row r="5" spans="1:45" x14ac:dyDescent="0.3">
      <c r="A5" s="2" t="s">
        <v>92</v>
      </c>
      <c r="B5" s="2">
        <f>SUM(B7:B8)</f>
        <v>1322</v>
      </c>
      <c r="C5" s="2">
        <f t="shared" ref="C5:AQ5" si="0">SUM(C7:C8)</f>
        <v>3875</v>
      </c>
      <c r="D5" s="2">
        <f t="shared" si="0"/>
        <v>2276</v>
      </c>
      <c r="E5" s="2">
        <f t="shared" si="0"/>
        <v>2184</v>
      </c>
      <c r="F5" s="2">
        <f t="shared" si="0"/>
        <v>1111</v>
      </c>
      <c r="G5" s="2">
        <f t="shared" si="0"/>
        <v>927</v>
      </c>
      <c r="H5" s="2">
        <f t="shared" si="0"/>
        <v>88</v>
      </c>
      <c r="I5" s="2">
        <f t="shared" si="0"/>
        <v>7635</v>
      </c>
      <c r="J5" s="2">
        <f t="shared" si="0"/>
        <v>2229</v>
      </c>
      <c r="K5" s="2">
        <f t="shared" si="0"/>
        <v>3179</v>
      </c>
      <c r="L5" s="2">
        <f t="shared" si="0"/>
        <v>1820</v>
      </c>
      <c r="M5" s="2">
        <f t="shared" si="0"/>
        <v>2024</v>
      </c>
      <c r="N5" s="2">
        <f t="shared" si="0"/>
        <v>2721</v>
      </c>
      <c r="O5" s="2">
        <f t="shared" si="0"/>
        <v>410</v>
      </c>
      <c r="P5" s="2">
        <f t="shared" si="0"/>
        <v>10527</v>
      </c>
      <c r="Q5" s="2">
        <f t="shared" si="0"/>
        <v>414</v>
      </c>
      <c r="R5" s="2">
        <f t="shared" si="0"/>
        <v>7115</v>
      </c>
      <c r="S5" s="2">
        <f t="shared" si="0"/>
        <v>311</v>
      </c>
      <c r="T5" s="2">
        <f t="shared" si="0"/>
        <v>5079</v>
      </c>
      <c r="U5" s="2">
        <f t="shared" si="0"/>
        <v>1205</v>
      </c>
      <c r="V5" s="2">
        <f t="shared" si="0"/>
        <v>2714</v>
      </c>
      <c r="W5" s="2">
        <f t="shared" si="0"/>
        <v>9381</v>
      </c>
      <c r="X5" s="2">
        <f t="shared" si="0"/>
        <v>3668</v>
      </c>
      <c r="Y5" s="2">
        <f t="shared" si="0"/>
        <v>1205</v>
      </c>
      <c r="Z5" s="2">
        <f t="shared" si="0"/>
        <v>282</v>
      </c>
      <c r="AA5" s="2">
        <f t="shared" si="0"/>
        <v>670</v>
      </c>
      <c r="AB5" s="2">
        <f t="shared" si="0"/>
        <v>1307</v>
      </c>
      <c r="AC5" s="2">
        <f t="shared" si="0"/>
        <v>2346</v>
      </c>
      <c r="AD5" s="2">
        <f t="shared" si="0"/>
        <v>17923</v>
      </c>
      <c r="AE5" s="2">
        <f t="shared" si="0"/>
        <v>13023</v>
      </c>
      <c r="AF5" s="2">
        <f t="shared" si="0"/>
        <v>12877</v>
      </c>
      <c r="AG5" s="2">
        <f t="shared" si="0"/>
        <v>2297</v>
      </c>
      <c r="AH5" s="2">
        <f t="shared" si="0"/>
        <v>11493</v>
      </c>
      <c r="AI5" s="2">
        <f t="shared" si="0"/>
        <v>30135</v>
      </c>
      <c r="AJ5" s="2">
        <f t="shared" si="0"/>
        <v>12916</v>
      </c>
      <c r="AK5" s="2">
        <f t="shared" si="0"/>
        <v>18600</v>
      </c>
      <c r="AL5" s="2">
        <f t="shared" si="0"/>
        <v>10954</v>
      </c>
      <c r="AM5" s="2">
        <f t="shared" si="0"/>
        <v>2567</v>
      </c>
      <c r="AN5" s="2">
        <f t="shared" si="0"/>
        <v>1332</v>
      </c>
      <c r="AO5" s="2">
        <f t="shared" si="0"/>
        <v>4035</v>
      </c>
      <c r="AP5" s="2">
        <f t="shared" si="0"/>
        <v>4386</v>
      </c>
      <c r="AQ5" s="2">
        <f t="shared" si="0"/>
        <v>15536</v>
      </c>
      <c r="AR5" s="8"/>
      <c r="AS5" s="8"/>
    </row>
    <row r="6" spans="1:45" x14ac:dyDescent="0.3">
      <c r="A6" s="2" t="s">
        <v>88</v>
      </c>
      <c r="B6" s="3">
        <f>B5/B4</f>
        <v>1.1844710646800047E-2</v>
      </c>
      <c r="C6" s="3">
        <f t="shared" ref="C6:AQ6" si="1">C5/C4</f>
        <v>3.7693819186397151E-2</v>
      </c>
      <c r="D6" s="3">
        <f t="shared" si="1"/>
        <v>2.0305655428372604E-2</v>
      </c>
      <c r="E6" s="3">
        <f t="shared" si="1"/>
        <v>1.9603795093665569E-2</v>
      </c>
      <c r="F6" s="3">
        <f t="shared" si="1"/>
        <v>1.0577426572095016E-2</v>
      </c>
      <c r="G6" s="3">
        <f t="shared" si="1"/>
        <v>1.1216242377311005E-2</v>
      </c>
      <c r="H6" s="3">
        <f t="shared" si="1"/>
        <v>8.0658466389250429E-4</v>
      </c>
      <c r="I6" s="3">
        <f t="shared" si="1"/>
        <v>7.695408960338658E-2</v>
      </c>
      <c r="J6" s="3">
        <f t="shared" si="1"/>
        <v>2.2563697652525128E-2</v>
      </c>
      <c r="K6" s="3">
        <f t="shared" si="1"/>
        <v>3.3970207945972518E-2</v>
      </c>
      <c r="L6" s="3">
        <f t="shared" si="1"/>
        <v>1.945234176268143E-2</v>
      </c>
      <c r="M6" s="3">
        <f t="shared" si="1"/>
        <v>2.2166489612195951E-2</v>
      </c>
      <c r="N6" s="3">
        <f t="shared" si="1"/>
        <v>2.8453414200564676E-2</v>
      </c>
      <c r="O6" s="3">
        <f t="shared" si="1"/>
        <v>3.5025671254175317E-3</v>
      </c>
      <c r="P6" s="3">
        <f t="shared" si="1"/>
        <v>8.7188788947969983E-2</v>
      </c>
      <c r="Q6" s="3">
        <f t="shared" si="1"/>
        <v>2.9426816786079836E-3</v>
      </c>
      <c r="R6" s="3">
        <f t="shared" si="1"/>
        <v>5.7118314788947223E-2</v>
      </c>
      <c r="S6" s="3">
        <f t="shared" si="1"/>
        <v>3.0234683362174563E-3</v>
      </c>
      <c r="T6" s="3">
        <f t="shared" si="1"/>
        <v>3.6114765172254419E-2</v>
      </c>
      <c r="U6" s="3">
        <f t="shared" si="1"/>
        <v>1.3572265273022166E-2</v>
      </c>
      <c r="V6" s="3">
        <f t="shared" si="1"/>
        <v>2.3412900387339435E-2</v>
      </c>
      <c r="W6" s="3">
        <f t="shared" si="1"/>
        <v>6.2943678793327879E-2</v>
      </c>
      <c r="X6" s="3">
        <f t="shared" si="1"/>
        <v>3.5376039195262617E-2</v>
      </c>
      <c r="Y6" s="3">
        <f t="shared" si="1"/>
        <v>1.0534966471704217E-2</v>
      </c>
      <c r="Z6" s="3">
        <f t="shared" si="1"/>
        <v>1.9807404597846474E-3</v>
      </c>
      <c r="AA6" s="3">
        <f t="shared" si="1"/>
        <v>5.7677573754121364E-3</v>
      </c>
      <c r="AB6" s="3">
        <f t="shared" si="1"/>
        <v>1.4895944929452258E-2</v>
      </c>
      <c r="AC6" s="3">
        <f t="shared" si="1"/>
        <v>1.9767441860465116E-2</v>
      </c>
      <c r="AD6" s="3">
        <f t="shared" si="1"/>
        <v>0.19099938191351051</v>
      </c>
      <c r="AE6" s="3">
        <f t="shared" si="1"/>
        <v>0.1318544467843836</v>
      </c>
      <c r="AF6" s="3">
        <f t="shared" si="1"/>
        <v>0.16327902111202688</v>
      </c>
      <c r="AG6" s="3">
        <f t="shared" si="1"/>
        <v>2.26917985497797E-2</v>
      </c>
      <c r="AH6" s="3">
        <f t="shared" si="1"/>
        <v>9.3553875082418247E-2</v>
      </c>
      <c r="AI6" s="3">
        <f t="shared" si="1"/>
        <v>0.25633718952024498</v>
      </c>
      <c r="AJ6" s="3">
        <f t="shared" si="1"/>
        <v>0.13836545363000419</v>
      </c>
      <c r="AK6" s="3">
        <f t="shared" si="1"/>
        <v>0.19174664701091718</v>
      </c>
      <c r="AL6" s="3">
        <f t="shared" si="1"/>
        <v>0.10533401286625062</v>
      </c>
      <c r="AM6" s="3">
        <f t="shared" si="1"/>
        <v>2.5924317555216677E-2</v>
      </c>
      <c r="AN6" s="3">
        <f t="shared" si="1"/>
        <v>1.6631289798976153E-2</v>
      </c>
      <c r="AO6" s="3">
        <f t="shared" si="1"/>
        <v>3.3785198147884554E-2</v>
      </c>
      <c r="AP6" s="3">
        <f t="shared" si="1"/>
        <v>5.4270088346655448E-2</v>
      </c>
      <c r="AQ6" s="3">
        <f t="shared" si="1"/>
        <v>0.15426625227139582</v>
      </c>
      <c r="AR6" s="8"/>
      <c r="AS6" s="8"/>
    </row>
    <row r="7" spans="1:45" x14ac:dyDescent="0.3">
      <c r="A7" s="6" t="s">
        <v>3</v>
      </c>
      <c r="B7" s="6">
        <v>994</v>
      </c>
      <c r="C7" s="6">
        <v>910</v>
      </c>
      <c r="D7" s="6">
        <v>92</v>
      </c>
      <c r="E7" s="6">
        <v>82</v>
      </c>
      <c r="F7" s="6">
        <v>37</v>
      </c>
      <c r="G7" s="6">
        <v>229</v>
      </c>
      <c r="H7" s="6">
        <v>63</v>
      </c>
      <c r="I7" s="6">
        <v>570</v>
      </c>
      <c r="J7" s="6">
        <v>242</v>
      </c>
      <c r="K7" s="6">
        <v>12</v>
      </c>
      <c r="L7" s="6">
        <v>0</v>
      </c>
      <c r="M7" s="6">
        <v>0</v>
      </c>
      <c r="N7" s="6">
        <v>24</v>
      </c>
      <c r="O7" s="6">
        <v>153</v>
      </c>
      <c r="P7" s="6">
        <v>10252</v>
      </c>
      <c r="Q7" s="6">
        <v>25</v>
      </c>
      <c r="R7" s="6">
        <v>6468</v>
      </c>
      <c r="S7" s="6">
        <v>68</v>
      </c>
      <c r="T7" s="6">
        <v>3511</v>
      </c>
      <c r="U7" s="6">
        <v>1085</v>
      </c>
      <c r="V7" s="6">
        <v>2059</v>
      </c>
      <c r="W7" s="6">
        <v>1075</v>
      </c>
      <c r="X7" s="6">
        <v>3493</v>
      </c>
      <c r="Y7" s="6">
        <v>756</v>
      </c>
      <c r="Z7" s="6">
        <v>178</v>
      </c>
      <c r="AA7" s="6">
        <v>517</v>
      </c>
      <c r="AB7" s="6">
        <v>64</v>
      </c>
      <c r="AC7" s="6">
        <v>2199</v>
      </c>
      <c r="AD7" s="6">
        <v>17697</v>
      </c>
      <c r="AE7" s="6">
        <v>11938</v>
      </c>
      <c r="AF7" s="6">
        <v>11769</v>
      </c>
      <c r="AG7" s="6">
        <v>2194</v>
      </c>
      <c r="AH7" s="6">
        <v>6492</v>
      </c>
      <c r="AI7" s="6">
        <v>29447</v>
      </c>
      <c r="AJ7" s="6">
        <v>12355</v>
      </c>
      <c r="AK7" s="6">
        <v>17718</v>
      </c>
      <c r="AL7" s="6">
        <v>10131</v>
      </c>
      <c r="AM7" s="6">
        <v>1549</v>
      </c>
      <c r="AN7" s="6">
        <v>1288</v>
      </c>
      <c r="AO7" s="6">
        <v>3429</v>
      </c>
      <c r="AP7" s="6">
        <v>2188</v>
      </c>
      <c r="AQ7" s="6">
        <v>14925</v>
      </c>
      <c r="AR7" s="5" t="s">
        <v>38</v>
      </c>
      <c r="AS7" s="5" t="s">
        <v>47</v>
      </c>
    </row>
    <row r="8" spans="1:45" x14ac:dyDescent="0.3">
      <c r="A8" s="6" t="s">
        <v>8</v>
      </c>
      <c r="B8" s="6">
        <v>328</v>
      </c>
      <c r="C8" s="6">
        <v>2965</v>
      </c>
      <c r="D8" s="6">
        <v>2184</v>
      </c>
      <c r="E8" s="6">
        <v>2102</v>
      </c>
      <c r="F8" s="6">
        <v>1074</v>
      </c>
      <c r="G8" s="6">
        <v>698</v>
      </c>
      <c r="H8" s="6">
        <v>25</v>
      </c>
      <c r="I8" s="6">
        <v>7065</v>
      </c>
      <c r="J8" s="6">
        <v>1987</v>
      </c>
      <c r="K8" s="6">
        <v>3167</v>
      </c>
      <c r="L8" s="6">
        <v>1820</v>
      </c>
      <c r="M8" s="6">
        <v>2024</v>
      </c>
      <c r="N8" s="6">
        <v>2697</v>
      </c>
      <c r="O8" s="6">
        <v>257</v>
      </c>
      <c r="P8" s="6">
        <v>275</v>
      </c>
      <c r="Q8" s="6">
        <v>389</v>
      </c>
      <c r="R8" s="6">
        <v>647</v>
      </c>
      <c r="S8" s="6">
        <v>243</v>
      </c>
      <c r="T8" s="6">
        <v>1568</v>
      </c>
      <c r="U8" s="6">
        <v>120</v>
      </c>
      <c r="V8" s="6">
        <v>655</v>
      </c>
      <c r="W8" s="6">
        <v>8306</v>
      </c>
      <c r="X8" s="6">
        <v>175</v>
      </c>
      <c r="Y8" s="6">
        <v>449</v>
      </c>
      <c r="Z8" s="6">
        <v>104</v>
      </c>
      <c r="AA8" s="6">
        <v>153</v>
      </c>
      <c r="AB8" s="6">
        <v>1243</v>
      </c>
      <c r="AC8" s="6">
        <v>147</v>
      </c>
      <c r="AD8" s="6">
        <v>226</v>
      </c>
      <c r="AE8" s="6">
        <v>1085</v>
      </c>
      <c r="AF8" s="6">
        <v>1108</v>
      </c>
      <c r="AG8" s="6">
        <v>103</v>
      </c>
      <c r="AH8" s="6">
        <v>5001</v>
      </c>
      <c r="AI8" s="6">
        <v>688</v>
      </c>
      <c r="AJ8" s="6">
        <v>561</v>
      </c>
      <c r="AK8" s="6">
        <v>882</v>
      </c>
      <c r="AL8" s="6">
        <v>823</v>
      </c>
      <c r="AM8" s="6">
        <v>1018</v>
      </c>
      <c r="AN8" s="6">
        <v>44</v>
      </c>
      <c r="AO8" s="6">
        <v>606</v>
      </c>
      <c r="AP8" s="6">
        <v>2198</v>
      </c>
      <c r="AQ8" s="6">
        <v>611</v>
      </c>
      <c r="AR8" s="5" t="s">
        <v>38</v>
      </c>
      <c r="AS8" s="5" t="s">
        <v>52</v>
      </c>
    </row>
  </sheetData>
  <mergeCells count="5">
    <mergeCell ref="AR2:AR6"/>
    <mergeCell ref="AS2:AS6"/>
    <mergeCell ref="B2:O2"/>
    <mergeCell ref="P2:AC2"/>
    <mergeCell ref="AD2:AQ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1973E-0C00-4117-93D2-7AB698F25402}">
  <sheetPr codeName="Sheet8"/>
  <dimension ref="A1:AS10"/>
  <sheetViews>
    <sheetView workbookViewId="0">
      <selection sqref="A1:XFD1"/>
    </sheetView>
  </sheetViews>
  <sheetFormatPr defaultRowHeight="16.5" x14ac:dyDescent="0.3"/>
  <cols>
    <col min="1" max="1" width="23" style="6" bestFit="1" customWidth="1"/>
    <col min="2" max="43" width="9" style="6"/>
    <col min="44" max="44" width="9.875" style="6" bestFit="1" customWidth="1"/>
    <col min="45" max="45" width="20.5" style="6" bestFit="1" customWidth="1"/>
    <col min="46" max="16384" width="9" style="6"/>
  </cols>
  <sheetData>
    <row r="1" spans="1:45" s="4" customFormat="1" x14ac:dyDescent="0.3">
      <c r="A1" s="7" t="s">
        <v>97</v>
      </c>
    </row>
    <row r="2" spans="1:45" s="4" customFormat="1" x14ac:dyDescent="0.3">
      <c r="A2" s="2" t="s">
        <v>89</v>
      </c>
      <c r="B2" s="8" t="s">
        <v>93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 t="s">
        <v>94</v>
      </c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 t="s">
        <v>95</v>
      </c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 t="s">
        <v>86</v>
      </c>
      <c r="AS2" s="8" t="s">
        <v>87</v>
      </c>
    </row>
    <row r="3" spans="1:45" s="1" customFormat="1" x14ac:dyDescent="0.3">
      <c r="A3" s="2" t="s">
        <v>90</v>
      </c>
      <c r="B3" s="2" t="s">
        <v>72</v>
      </c>
      <c r="C3" s="2" t="s">
        <v>73</v>
      </c>
      <c r="D3" s="2" t="s">
        <v>74</v>
      </c>
      <c r="E3" s="2" t="s">
        <v>75</v>
      </c>
      <c r="F3" s="2" t="s">
        <v>76</v>
      </c>
      <c r="G3" s="2" t="s">
        <v>77</v>
      </c>
      <c r="H3" s="2" t="s">
        <v>78</v>
      </c>
      <c r="I3" s="2" t="s">
        <v>79</v>
      </c>
      <c r="J3" s="2" t="s">
        <v>80</v>
      </c>
      <c r="K3" s="2" t="s">
        <v>81</v>
      </c>
      <c r="L3" s="2" t="s">
        <v>82</v>
      </c>
      <c r="M3" s="2" t="s">
        <v>83</v>
      </c>
      <c r="N3" s="2" t="s">
        <v>84</v>
      </c>
      <c r="O3" s="2" t="s">
        <v>85</v>
      </c>
      <c r="P3" s="2" t="s">
        <v>72</v>
      </c>
      <c r="Q3" s="2" t="s">
        <v>73</v>
      </c>
      <c r="R3" s="2" t="s">
        <v>74</v>
      </c>
      <c r="S3" s="2" t="s">
        <v>75</v>
      </c>
      <c r="T3" s="2" t="s">
        <v>76</v>
      </c>
      <c r="U3" s="2" t="s">
        <v>77</v>
      </c>
      <c r="V3" s="2" t="s">
        <v>78</v>
      </c>
      <c r="W3" s="2" t="s">
        <v>79</v>
      </c>
      <c r="X3" s="2" t="s">
        <v>80</v>
      </c>
      <c r="Y3" s="2" t="s">
        <v>81</v>
      </c>
      <c r="Z3" s="2" t="s">
        <v>82</v>
      </c>
      <c r="AA3" s="2" t="s">
        <v>83</v>
      </c>
      <c r="AB3" s="2" t="s">
        <v>84</v>
      </c>
      <c r="AC3" s="2" t="s">
        <v>85</v>
      </c>
      <c r="AD3" s="2" t="s">
        <v>72</v>
      </c>
      <c r="AE3" s="2" t="s">
        <v>73</v>
      </c>
      <c r="AF3" s="2" t="s">
        <v>74</v>
      </c>
      <c r="AG3" s="2" t="s">
        <v>75</v>
      </c>
      <c r="AH3" s="2" t="s">
        <v>76</v>
      </c>
      <c r="AI3" s="2" t="s">
        <v>77</v>
      </c>
      <c r="AJ3" s="2" t="s">
        <v>78</v>
      </c>
      <c r="AK3" s="2" t="s">
        <v>79</v>
      </c>
      <c r="AL3" s="2" t="s">
        <v>80</v>
      </c>
      <c r="AM3" s="2" t="s">
        <v>81</v>
      </c>
      <c r="AN3" s="2" t="s">
        <v>82</v>
      </c>
      <c r="AO3" s="2" t="s">
        <v>83</v>
      </c>
      <c r="AP3" s="2" t="s">
        <v>84</v>
      </c>
      <c r="AQ3" s="2" t="s">
        <v>85</v>
      </c>
      <c r="AR3" s="8"/>
      <c r="AS3" s="8"/>
    </row>
    <row r="4" spans="1:45" x14ac:dyDescent="0.3">
      <c r="A4" s="2" t="s">
        <v>91</v>
      </c>
      <c r="B4" s="2">
        <v>111611</v>
      </c>
      <c r="C4" s="2">
        <v>102802</v>
      </c>
      <c r="D4" s="2">
        <v>112087</v>
      </c>
      <c r="E4" s="2">
        <v>111407</v>
      </c>
      <c r="F4" s="2">
        <v>105035</v>
      </c>
      <c r="G4" s="2">
        <v>82648</v>
      </c>
      <c r="H4" s="2">
        <v>109102</v>
      </c>
      <c r="I4" s="2">
        <v>99215</v>
      </c>
      <c r="J4" s="2">
        <v>98787</v>
      </c>
      <c r="K4" s="2">
        <v>93582</v>
      </c>
      <c r="L4" s="2">
        <v>93562</v>
      </c>
      <c r="M4" s="2">
        <v>91309</v>
      </c>
      <c r="N4" s="2">
        <v>95630</v>
      </c>
      <c r="O4" s="2">
        <v>117057</v>
      </c>
      <c r="P4" s="2">
        <v>120738</v>
      </c>
      <c r="Q4" s="2">
        <v>140688</v>
      </c>
      <c r="R4" s="2">
        <v>124566</v>
      </c>
      <c r="S4" s="2">
        <v>102862</v>
      </c>
      <c r="T4" s="2">
        <v>140635</v>
      </c>
      <c r="U4" s="2">
        <v>88784</v>
      </c>
      <c r="V4" s="2">
        <v>115919</v>
      </c>
      <c r="W4" s="2">
        <v>149038</v>
      </c>
      <c r="X4" s="2">
        <v>103686</v>
      </c>
      <c r="Y4" s="2">
        <v>114381</v>
      </c>
      <c r="Z4" s="2">
        <v>142371</v>
      </c>
      <c r="AA4" s="2">
        <v>116163</v>
      </c>
      <c r="AB4" s="2">
        <v>87742</v>
      </c>
      <c r="AC4" s="2">
        <v>118680</v>
      </c>
      <c r="AD4" s="2">
        <v>93838</v>
      </c>
      <c r="AE4" s="2">
        <v>98768</v>
      </c>
      <c r="AF4" s="2">
        <v>78865</v>
      </c>
      <c r="AG4" s="2">
        <v>101226</v>
      </c>
      <c r="AH4" s="2">
        <v>122849</v>
      </c>
      <c r="AI4" s="2">
        <v>117560</v>
      </c>
      <c r="AJ4" s="2">
        <v>93347</v>
      </c>
      <c r="AK4" s="2">
        <v>97003</v>
      </c>
      <c r="AL4" s="2">
        <v>103993</v>
      </c>
      <c r="AM4" s="2">
        <v>99019</v>
      </c>
      <c r="AN4" s="2">
        <v>80090</v>
      </c>
      <c r="AO4" s="2">
        <v>119431</v>
      </c>
      <c r="AP4" s="2">
        <v>80818</v>
      </c>
      <c r="AQ4" s="2">
        <v>100709</v>
      </c>
      <c r="AR4" s="8"/>
      <c r="AS4" s="8"/>
    </row>
    <row r="5" spans="1:45" x14ac:dyDescent="0.3">
      <c r="A5" s="2" t="s">
        <v>92</v>
      </c>
      <c r="B5" s="2">
        <f>SUM(B7:B12)</f>
        <v>2212</v>
      </c>
      <c r="C5" s="2">
        <f t="shared" ref="C5:O5" si="0">SUM(C7:C12)</f>
        <v>5304</v>
      </c>
      <c r="D5" s="2">
        <f t="shared" si="0"/>
        <v>1628</v>
      </c>
      <c r="E5" s="2">
        <f t="shared" si="0"/>
        <v>9917</v>
      </c>
      <c r="F5" s="2">
        <f t="shared" si="0"/>
        <v>280</v>
      </c>
      <c r="G5" s="2">
        <f t="shared" si="0"/>
        <v>11903</v>
      </c>
      <c r="H5" s="2">
        <f t="shared" si="0"/>
        <v>405</v>
      </c>
      <c r="I5" s="2">
        <f t="shared" si="0"/>
        <v>1992</v>
      </c>
      <c r="J5" s="2">
        <f t="shared" si="0"/>
        <v>795</v>
      </c>
      <c r="K5" s="2">
        <f t="shared" si="0"/>
        <v>2039</v>
      </c>
      <c r="L5" s="2">
        <f t="shared" si="0"/>
        <v>5036</v>
      </c>
      <c r="M5" s="2">
        <f t="shared" si="0"/>
        <v>1838</v>
      </c>
      <c r="N5" s="2">
        <f t="shared" si="0"/>
        <v>1999</v>
      </c>
      <c r="O5" s="2">
        <f t="shared" si="0"/>
        <v>2211</v>
      </c>
      <c r="P5" s="2">
        <f>SUM(P7:P12)</f>
        <v>1424</v>
      </c>
      <c r="Q5" s="2">
        <f t="shared" ref="Q5:AC5" si="1">SUM(Q7:Q12)</f>
        <v>44534</v>
      </c>
      <c r="R5" s="2">
        <f t="shared" si="1"/>
        <v>1612</v>
      </c>
      <c r="S5" s="2">
        <f t="shared" si="1"/>
        <v>4598</v>
      </c>
      <c r="T5" s="2">
        <f t="shared" si="1"/>
        <v>1015</v>
      </c>
      <c r="U5" s="2">
        <f t="shared" si="1"/>
        <v>2132</v>
      </c>
      <c r="V5" s="2">
        <f t="shared" si="1"/>
        <v>1016</v>
      </c>
      <c r="W5" s="2">
        <f t="shared" si="1"/>
        <v>404</v>
      </c>
      <c r="X5" s="2">
        <f t="shared" si="1"/>
        <v>1070</v>
      </c>
      <c r="Y5" s="2">
        <f t="shared" si="1"/>
        <v>961</v>
      </c>
      <c r="Z5" s="2">
        <f t="shared" si="1"/>
        <v>2073</v>
      </c>
      <c r="AA5" s="2">
        <f t="shared" si="1"/>
        <v>919</v>
      </c>
      <c r="AB5" s="2">
        <f t="shared" si="1"/>
        <v>10393</v>
      </c>
      <c r="AC5" s="2">
        <f t="shared" si="1"/>
        <v>524</v>
      </c>
      <c r="AD5" s="2">
        <f>SUM(AD7:AD12)</f>
        <v>5142</v>
      </c>
      <c r="AE5" s="2">
        <f t="shared" ref="AE5:AQ5" si="2">SUM(AE7:AE12)</f>
        <v>14472</v>
      </c>
      <c r="AF5" s="2">
        <f t="shared" si="2"/>
        <v>2929</v>
      </c>
      <c r="AG5" s="2">
        <f t="shared" si="2"/>
        <v>17857</v>
      </c>
      <c r="AH5" s="2">
        <f t="shared" si="2"/>
        <v>3960</v>
      </c>
      <c r="AI5" s="2">
        <f t="shared" si="2"/>
        <v>24204</v>
      </c>
      <c r="AJ5" s="2">
        <f t="shared" si="2"/>
        <v>3336</v>
      </c>
      <c r="AK5" s="2">
        <f t="shared" si="2"/>
        <v>7460</v>
      </c>
      <c r="AL5" s="2">
        <f t="shared" si="2"/>
        <v>2317</v>
      </c>
      <c r="AM5" s="2">
        <f t="shared" si="2"/>
        <v>2051</v>
      </c>
      <c r="AN5" s="2">
        <f t="shared" si="2"/>
        <v>3054</v>
      </c>
      <c r="AO5" s="2">
        <f t="shared" si="2"/>
        <v>5809</v>
      </c>
      <c r="AP5" s="2">
        <f t="shared" si="2"/>
        <v>23969</v>
      </c>
      <c r="AQ5" s="2">
        <f t="shared" si="2"/>
        <v>4766</v>
      </c>
      <c r="AR5" s="8"/>
      <c r="AS5" s="8"/>
    </row>
    <row r="6" spans="1:45" x14ac:dyDescent="0.3">
      <c r="A6" s="2" t="s">
        <v>88</v>
      </c>
      <c r="B6" s="3">
        <f>B5/B4</f>
        <v>1.9818835061060289E-2</v>
      </c>
      <c r="C6" s="3">
        <f t="shared" ref="C6:AQ6" si="3">C5/C4</f>
        <v>5.1594326958619485E-2</v>
      </c>
      <c r="D6" s="3">
        <f t="shared" si="3"/>
        <v>1.4524431914494991E-2</v>
      </c>
      <c r="E6" s="3">
        <f t="shared" si="3"/>
        <v>8.9015950523755244E-2</v>
      </c>
      <c r="F6" s="3">
        <f t="shared" si="3"/>
        <v>2.6657780739753416E-3</v>
      </c>
      <c r="G6" s="3">
        <f t="shared" si="3"/>
        <v>0.14402042396670217</v>
      </c>
      <c r="H6" s="3">
        <f t="shared" si="3"/>
        <v>3.7121226008689115E-3</v>
      </c>
      <c r="I6" s="3">
        <f t="shared" si="3"/>
        <v>2.0077609232474928E-2</v>
      </c>
      <c r="J6" s="3">
        <f t="shared" si="3"/>
        <v>8.0476176015062718E-3</v>
      </c>
      <c r="K6" s="3">
        <f t="shared" si="3"/>
        <v>2.1788378106900898E-2</v>
      </c>
      <c r="L6" s="3">
        <f t="shared" si="3"/>
        <v>5.3825270943331692E-2</v>
      </c>
      <c r="M6" s="3">
        <f t="shared" si="3"/>
        <v>2.0129450547043556E-2</v>
      </c>
      <c r="N6" s="3">
        <f t="shared" si="3"/>
        <v>2.0903482170866884E-2</v>
      </c>
      <c r="O6" s="3">
        <f t="shared" si="3"/>
        <v>1.8888233937312593E-2</v>
      </c>
      <c r="P6" s="3">
        <f t="shared" si="3"/>
        <v>1.1794132750252612E-2</v>
      </c>
      <c r="Q6" s="3">
        <f t="shared" si="3"/>
        <v>0.31654441032639602</v>
      </c>
      <c r="R6" s="3">
        <f t="shared" si="3"/>
        <v>1.2940930912126905E-2</v>
      </c>
      <c r="S6" s="3">
        <f t="shared" si="3"/>
        <v>4.4700666912951333E-2</v>
      </c>
      <c r="T6" s="3">
        <f t="shared" si="3"/>
        <v>7.2172645500764394E-3</v>
      </c>
      <c r="U6" s="3">
        <f t="shared" si="3"/>
        <v>2.4013335736168678E-2</v>
      </c>
      <c r="V6" s="3">
        <f t="shared" si="3"/>
        <v>8.7647408966606E-3</v>
      </c>
      <c r="W6" s="3">
        <f t="shared" si="3"/>
        <v>2.7107180719011261E-3</v>
      </c>
      <c r="X6" s="3">
        <f t="shared" si="3"/>
        <v>1.0319618849217831E-2</v>
      </c>
      <c r="Y6" s="3">
        <f t="shared" si="3"/>
        <v>8.4017450450686731E-3</v>
      </c>
      <c r="Z6" s="3">
        <f t="shared" si="3"/>
        <v>1.4560549550119055E-2</v>
      </c>
      <c r="AA6" s="3">
        <f t="shared" si="3"/>
        <v>7.9112970567220206E-3</v>
      </c>
      <c r="AB6" s="3">
        <f t="shared" si="3"/>
        <v>0.11844954525768731</v>
      </c>
      <c r="AC6" s="3">
        <f t="shared" si="3"/>
        <v>4.4152342433434449E-3</v>
      </c>
      <c r="AD6" s="3">
        <f t="shared" si="3"/>
        <v>5.479656429165157E-2</v>
      </c>
      <c r="AE6" s="3">
        <f t="shared" si="3"/>
        <v>0.14652519034505102</v>
      </c>
      <c r="AF6" s="3">
        <f t="shared" si="3"/>
        <v>3.7139415456793251E-2</v>
      </c>
      <c r="AG6" s="3">
        <f t="shared" si="3"/>
        <v>0.17640724714994171</v>
      </c>
      <c r="AH6" s="3">
        <f t="shared" si="3"/>
        <v>3.2234694625108876E-2</v>
      </c>
      <c r="AI6" s="3">
        <f t="shared" si="3"/>
        <v>0.20588635590336848</v>
      </c>
      <c r="AJ6" s="3">
        <f t="shared" si="3"/>
        <v>3.5737624133609008E-2</v>
      </c>
      <c r="AK6" s="3">
        <f t="shared" si="3"/>
        <v>7.69048379947012E-2</v>
      </c>
      <c r="AL6" s="3">
        <f t="shared" si="3"/>
        <v>2.2280345792505266E-2</v>
      </c>
      <c r="AM6" s="3">
        <f t="shared" si="3"/>
        <v>2.0713196457245578E-2</v>
      </c>
      <c r="AN6" s="3">
        <f t="shared" si="3"/>
        <v>3.8132101385940816E-2</v>
      </c>
      <c r="AO6" s="3">
        <f t="shared" si="3"/>
        <v>4.8638963083286586E-2</v>
      </c>
      <c r="AP6" s="3">
        <f t="shared" si="3"/>
        <v>0.29657996980870599</v>
      </c>
      <c r="AQ6" s="3">
        <f t="shared" si="3"/>
        <v>4.7324469511165833E-2</v>
      </c>
      <c r="AR6" s="8"/>
      <c r="AS6" s="8"/>
    </row>
    <row r="7" spans="1:45" x14ac:dyDescent="0.3">
      <c r="A7" s="6" t="s">
        <v>4</v>
      </c>
      <c r="B7" s="6">
        <v>244</v>
      </c>
      <c r="C7" s="6">
        <v>260</v>
      </c>
      <c r="D7" s="6">
        <v>176</v>
      </c>
      <c r="E7" s="6">
        <v>7512</v>
      </c>
      <c r="F7" s="6">
        <v>13</v>
      </c>
      <c r="G7" s="6">
        <v>959</v>
      </c>
      <c r="H7" s="6">
        <v>49</v>
      </c>
      <c r="I7" s="6">
        <v>1465</v>
      </c>
      <c r="J7" s="6">
        <v>315</v>
      </c>
      <c r="K7" s="6">
        <v>828</v>
      </c>
      <c r="L7" s="6">
        <v>70</v>
      </c>
      <c r="M7" s="6">
        <v>760</v>
      </c>
      <c r="N7" s="6">
        <v>1306</v>
      </c>
      <c r="O7" s="6">
        <v>156</v>
      </c>
      <c r="P7" s="6">
        <v>916</v>
      </c>
      <c r="Q7" s="6">
        <v>15476</v>
      </c>
      <c r="R7" s="6">
        <v>934</v>
      </c>
      <c r="S7" s="6">
        <v>4371</v>
      </c>
      <c r="T7" s="6">
        <v>373</v>
      </c>
      <c r="U7" s="6">
        <v>687</v>
      </c>
      <c r="V7" s="6">
        <v>508</v>
      </c>
      <c r="W7" s="6">
        <v>326</v>
      </c>
      <c r="X7" s="6">
        <v>817</v>
      </c>
      <c r="Y7" s="6">
        <v>719</v>
      </c>
      <c r="Z7" s="6">
        <v>953</v>
      </c>
      <c r="AA7" s="6">
        <v>627</v>
      </c>
      <c r="AB7" s="6">
        <v>9899</v>
      </c>
      <c r="AC7" s="6">
        <v>143</v>
      </c>
      <c r="AD7" s="6">
        <v>3742</v>
      </c>
      <c r="AE7" s="6">
        <v>11691</v>
      </c>
      <c r="AF7" s="6">
        <v>2094</v>
      </c>
      <c r="AG7" s="6">
        <v>15815</v>
      </c>
      <c r="AH7" s="6">
        <v>2267</v>
      </c>
      <c r="AI7" s="6">
        <v>14144</v>
      </c>
      <c r="AJ7" s="6">
        <v>2326</v>
      </c>
      <c r="AK7" s="6">
        <v>6887</v>
      </c>
      <c r="AL7" s="6">
        <v>1842</v>
      </c>
      <c r="AM7" s="6">
        <v>1348</v>
      </c>
      <c r="AN7" s="6">
        <v>1909</v>
      </c>
      <c r="AO7" s="6">
        <v>3070</v>
      </c>
      <c r="AP7" s="6">
        <v>20662</v>
      </c>
      <c r="AQ7" s="6">
        <v>2935</v>
      </c>
      <c r="AR7" s="5" t="s">
        <v>39</v>
      </c>
      <c r="AS7" s="5" t="s">
        <v>48</v>
      </c>
    </row>
    <row r="8" spans="1:45" x14ac:dyDescent="0.3">
      <c r="A8" s="6" t="s">
        <v>6</v>
      </c>
      <c r="B8" s="6">
        <v>1878</v>
      </c>
      <c r="C8" s="6">
        <v>4992</v>
      </c>
      <c r="D8" s="6">
        <v>1376</v>
      </c>
      <c r="E8" s="6">
        <v>2341</v>
      </c>
      <c r="F8" s="6">
        <v>267</v>
      </c>
      <c r="G8" s="6">
        <v>10921</v>
      </c>
      <c r="H8" s="6">
        <v>331</v>
      </c>
      <c r="I8" s="6">
        <v>234</v>
      </c>
      <c r="J8" s="6">
        <v>464</v>
      </c>
      <c r="K8" s="6">
        <v>846</v>
      </c>
      <c r="L8" s="6">
        <v>4948</v>
      </c>
      <c r="M8" s="6">
        <v>984</v>
      </c>
      <c r="N8" s="6">
        <v>564</v>
      </c>
      <c r="O8" s="6">
        <v>1968</v>
      </c>
      <c r="P8" s="6">
        <v>265</v>
      </c>
      <c r="Q8" s="6">
        <v>26469</v>
      </c>
      <c r="R8" s="6">
        <v>550</v>
      </c>
      <c r="S8" s="6">
        <v>227</v>
      </c>
      <c r="T8" s="6">
        <v>631</v>
      </c>
      <c r="U8" s="6">
        <v>1384</v>
      </c>
      <c r="V8" s="6">
        <v>432</v>
      </c>
      <c r="W8" s="6">
        <v>78</v>
      </c>
      <c r="X8" s="6">
        <v>160</v>
      </c>
      <c r="Y8" s="6">
        <v>112</v>
      </c>
      <c r="Z8" s="6">
        <v>1061</v>
      </c>
      <c r="AA8" s="6">
        <v>198</v>
      </c>
      <c r="AB8" s="6">
        <v>490</v>
      </c>
      <c r="AC8" s="6">
        <v>271</v>
      </c>
      <c r="AD8" s="6">
        <v>431</v>
      </c>
      <c r="AE8" s="6">
        <v>1282</v>
      </c>
      <c r="AF8" s="6">
        <v>422</v>
      </c>
      <c r="AG8" s="6">
        <v>1862</v>
      </c>
      <c r="AH8" s="6">
        <v>1556</v>
      </c>
      <c r="AI8" s="6">
        <v>6133</v>
      </c>
      <c r="AJ8" s="6">
        <v>490</v>
      </c>
      <c r="AK8" s="6">
        <v>63</v>
      </c>
      <c r="AL8" s="6">
        <v>150</v>
      </c>
      <c r="AM8" s="6">
        <v>262</v>
      </c>
      <c r="AN8" s="6">
        <v>636</v>
      </c>
      <c r="AO8" s="6">
        <v>2188</v>
      </c>
      <c r="AP8" s="6">
        <v>1908</v>
      </c>
      <c r="AQ8" s="6">
        <v>1079</v>
      </c>
      <c r="AR8" s="5" t="s">
        <v>39</v>
      </c>
      <c r="AS8" s="5" t="s">
        <v>50</v>
      </c>
    </row>
    <row r="9" spans="1:45" x14ac:dyDescent="0.3">
      <c r="A9" s="6" t="s">
        <v>14</v>
      </c>
      <c r="B9" s="6">
        <v>90</v>
      </c>
      <c r="C9" s="6">
        <v>10</v>
      </c>
      <c r="D9" s="6">
        <v>58</v>
      </c>
      <c r="E9" s="6">
        <v>64</v>
      </c>
      <c r="F9" s="6">
        <v>0</v>
      </c>
      <c r="G9" s="6">
        <v>23</v>
      </c>
      <c r="H9" s="6">
        <v>25</v>
      </c>
      <c r="I9" s="6">
        <v>111</v>
      </c>
      <c r="J9" s="6">
        <v>16</v>
      </c>
      <c r="K9" s="6">
        <v>358</v>
      </c>
      <c r="L9" s="6">
        <v>18</v>
      </c>
      <c r="M9" s="6">
        <v>94</v>
      </c>
      <c r="N9" s="6">
        <v>129</v>
      </c>
      <c r="O9" s="6">
        <v>67</v>
      </c>
      <c r="P9" s="6">
        <v>239</v>
      </c>
      <c r="Q9" s="6">
        <v>350</v>
      </c>
      <c r="R9" s="6">
        <v>92</v>
      </c>
      <c r="S9" s="6">
        <v>0</v>
      </c>
      <c r="T9" s="6">
        <v>10</v>
      </c>
      <c r="U9" s="6">
        <v>6</v>
      </c>
      <c r="V9" s="6">
        <v>71</v>
      </c>
      <c r="W9" s="6">
        <v>0</v>
      </c>
      <c r="X9" s="6">
        <v>73</v>
      </c>
      <c r="Y9" s="6">
        <v>130</v>
      </c>
      <c r="Z9" s="6">
        <v>56</v>
      </c>
      <c r="AA9" s="6">
        <v>94</v>
      </c>
      <c r="AB9" s="6">
        <v>4</v>
      </c>
      <c r="AC9" s="6">
        <v>110</v>
      </c>
      <c r="AD9" s="6">
        <v>949</v>
      </c>
      <c r="AE9" s="6">
        <v>1048</v>
      </c>
      <c r="AF9" s="6">
        <v>390</v>
      </c>
      <c r="AG9" s="6">
        <v>179</v>
      </c>
      <c r="AH9" s="6">
        <v>128</v>
      </c>
      <c r="AI9" s="6">
        <v>3675</v>
      </c>
      <c r="AJ9" s="6">
        <v>494</v>
      </c>
      <c r="AK9" s="6">
        <v>469</v>
      </c>
      <c r="AL9" s="6">
        <v>293</v>
      </c>
      <c r="AM9" s="6">
        <v>388</v>
      </c>
      <c r="AN9" s="6">
        <v>466</v>
      </c>
      <c r="AO9" s="6">
        <v>509</v>
      </c>
      <c r="AP9" s="6">
        <v>1304</v>
      </c>
      <c r="AQ9" s="6">
        <v>720</v>
      </c>
      <c r="AR9" s="5" t="s">
        <v>39</v>
      </c>
      <c r="AS9" s="5" t="s">
        <v>58</v>
      </c>
    </row>
    <row r="10" spans="1:45" x14ac:dyDescent="0.3">
      <c r="A10" s="6" t="s">
        <v>15</v>
      </c>
      <c r="B10" s="6">
        <v>0</v>
      </c>
      <c r="C10" s="6">
        <v>42</v>
      </c>
      <c r="D10" s="6">
        <v>18</v>
      </c>
      <c r="E10" s="6">
        <v>0</v>
      </c>
      <c r="F10" s="6">
        <v>0</v>
      </c>
      <c r="G10" s="6">
        <v>0</v>
      </c>
      <c r="H10" s="6">
        <v>0</v>
      </c>
      <c r="I10" s="6">
        <v>182</v>
      </c>
      <c r="J10" s="6">
        <v>0</v>
      </c>
      <c r="K10" s="6">
        <v>7</v>
      </c>
      <c r="L10" s="6">
        <v>0</v>
      </c>
      <c r="M10" s="6">
        <v>0</v>
      </c>
      <c r="N10" s="6">
        <v>0</v>
      </c>
      <c r="O10" s="6">
        <v>20</v>
      </c>
      <c r="P10" s="6">
        <v>4</v>
      </c>
      <c r="Q10" s="6">
        <v>2239</v>
      </c>
      <c r="R10" s="6">
        <v>36</v>
      </c>
      <c r="S10" s="6">
        <v>0</v>
      </c>
      <c r="T10" s="6">
        <v>1</v>
      </c>
      <c r="U10" s="6">
        <v>55</v>
      </c>
      <c r="V10" s="6">
        <v>5</v>
      </c>
      <c r="W10" s="6">
        <v>0</v>
      </c>
      <c r="X10" s="6">
        <v>20</v>
      </c>
      <c r="Y10" s="6">
        <v>0</v>
      </c>
      <c r="Z10" s="6">
        <v>3</v>
      </c>
      <c r="AA10" s="6">
        <v>0</v>
      </c>
      <c r="AB10" s="6">
        <v>0</v>
      </c>
      <c r="AC10" s="6">
        <v>0</v>
      </c>
      <c r="AD10" s="6">
        <v>20</v>
      </c>
      <c r="AE10" s="6">
        <v>451</v>
      </c>
      <c r="AF10" s="6">
        <v>23</v>
      </c>
      <c r="AG10" s="6">
        <v>1</v>
      </c>
      <c r="AH10" s="6">
        <v>9</v>
      </c>
      <c r="AI10" s="6">
        <v>252</v>
      </c>
      <c r="AJ10" s="6">
        <v>26</v>
      </c>
      <c r="AK10" s="6">
        <v>41</v>
      </c>
      <c r="AL10" s="6">
        <v>32</v>
      </c>
      <c r="AM10" s="6">
        <v>53</v>
      </c>
      <c r="AN10" s="6">
        <v>43</v>
      </c>
      <c r="AO10" s="6">
        <v>42</v>
      </c>
      <c r="AP10" s="6">
        <v>95</v>
      </c>
      <c r="AQ10" s="6">
        <v>32</v>
      </c>
      <c r="AR10" s="5" t="s">
        <v>39</v>
      </c>
      <c r="AS10" s="5" t="s">
        <v>59</v>
      </c>
    </row>
  </sheetData>
  <mergeCells count="5">
    <mergeCell ref="B2:O2"/>
    <mergeCell ref="P2:AC2"/>
    <mergeCell ref="AD2:AQ2"/>
    <mergeCell ref="AR2:AR6"/>
    <mergeCell ref="AS2:AS6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91C23-07AC-4EEA-B0A7-706984CAB5D7}">
  <sheetPr codeName="Sheet9"/>
  <dimension ref="A1:AS8"/>
  <sheetViews>
    <sheetView zoomScale="55" zoomScaleNormal="55" workbookViewId="0">
      <selection sqref="A1:XFD1"/>
    </sheetView>
  </sheetViews>
  <sheetFormatPr defaultRowHeight="16.5" x14ac:dyDescent="0.3"/>
  <cols>
    <col min="1" max="1" width="24.625" style="6" bestFit="1" customWidth="1"/>
    <col min="2" max="43" width="9" style="6"/>
    <col min="44" max="44" width="14.125" style="6" bestFit="1" customWidth="1"/>
    <col min="45" max="45" width="11.5" style="6" bestFit="1" customWidth="1"/>
    <col min="46" max="16384" width="9" style="6"/>
  </cols>
  <sheetData>
    <row r="1" spans="1:45" s="4" customFormat="1" x14ac:dyDescent="0.3">
      <c r="A1" s="7" t="s">
        <v>97</v>
      </c>
    </row>
    <row r="2" spans="1:45" s="4" customFormat="1" x14ac:dyDescent="0.3">
      <c r="A2" s="2" t="s">
        <v>89</v>
      </c>
      <c r="B2" s="9" t="s">
        <v>93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1"/>
      <c r="P2" s="9" t="s">
        <v>94</v>
      </c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1"/>
      <c r="AD2" s="9" t="s">
        <v>95</v>
      </c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1"/>
      <c r="AR2" s="12" t="s">
        <v>86</v>
      </c>
      <c r="AS2" s="12" t="s">
        <v>87</v>
      </c>
    </row>
    <row r="3" spans="1:45" s="1" customFormat="1" x14ac:dyDescent="0.3">
      <c r="A3" s="2" t="s">
        <v>90</v>
      </c>
      <c r="B3" s="2" t="s">
        <v>72</v>
      </c>
      <c r="C3" s="2" t="s">
        <v>73</v>
      </c>
      <c r="D3" s="2" t="s">
        <v>74</v>
      </c>
      <c r="E3" s="2" t="s">
        <v>75</v>
      </c>
      <c r="F3" s="2" t="s">
        <v>76</v>
      </c>
      <c r="G3" s="2" t="s">
        <v>77</v>
      </c>
      <c r="H3" s="2" t="s">
        <v>78</v>
      </c>
      <c r="I3" s="2" t="s">
        <v>79</v>
      </c>
      <c r="J3" s="2" t="s">
        <v>80</v>
      </c>
      <c r="K3" s="2" t="s">
        <v>81</v>
      </c>
      <c r="L3" s="2" t="s">
        <v>82</v>
      </c>
      <c r="M3" s="2" t="s">
        <v>83</v>
      </c>
      <c r="N3" s="2" t="s">
        <v>84</v>
      </c>
      <c r="O3" s="2" t="s">
        <v>85</v>
      </c>
      <c r="P3" s="2" t="s">
        <v>72</v>
      </c>
      <c r="Q3" s="2" t="s">
        <v>73</v>
      </c>
      <c r="R3" s="2" t="s">
        <v>74</v>
      </c>
      <c r="S3" s="2" t="s">
        <v>75</v>
      </c>
      <c r="T3" s="2" t="s">
        <v>76</v>
      </c>
      <c r="U3" s="2" t="s">
        <v>77</v>
      </c>
      <c r="V3" s="2" t="s">
        <v>78</v>
      </c>
      <c r="W3" s="2" t="s">
        <v>79</v>
      </c>
      <c r="X3" s="2" t="s">
        <v>80</v>
      </c>
      <c r="Y3" s="2" t="s">
        <v>81</v>
      </c>
      <c r="Z3" s="2" t="s">
        <v>82</v>
      </c>
      <c r="AA3" s="2" t="s">
        <v>83</v>
      </c>
      <c r="AB3" s="2" t="s">
        <v>84</v>
      </c>
      <c r="AC3" s="2" t="s">
        <v>85</v>
      </c>
      <c r="AD3" s="2" t="s">
        <v>72</v>
      </c>
      <c r="AE3" s="2" t="s">
        <v>73</v>
      </c>
      <c r="AF3" s="2" t="s">
        <v>74</v>
      </c>
      <c r="AG3" s="2" t="s">
        <v>75</v>
      </c>
      <c r="AH3" s="2" t="s">
        <v>76</v>
      </c>
      <c r="AI3" s="2" t="s">
        <v>77</v>
      </c>
      <c r="AJ3" s="2" t="s">
        <v>78</v>
      </c>
      <c r="AK3" s="2" t="s">
        <v>79</v>
      </c>
      <c r="AL3" s="2" t="s">
        <v>80</v>
      </c>
      <c r="AM3" s="2" t="s">
        <v>81</v>
      </c>
      <c r="AN3" s="2" t="s">
        <v>82</v>
      </c>
      <c r="AO3" s="2" t="s">
        <v>83</v>
      </c>
      <c r="AP3" s="2" t="s">
        <v>84</v>
      </c>
      <c r="AQ3" s="2" t="s">
        <v>85</v>
      </c>
      <c r="AR3" s="13"/>
      <c r="AS3" s="13"/>
    </row>
    <row r="4" spans="1:45" x14ac:dyDescent="0.3">
      <c r="A4" s="2" t="s">
        <v>91</v>
      </c>
      <c r="B4" s="2">
        <v>111611</v>
      </c>
      <c r="C4" s="2">
        <v>102802</v>
      </c>
      <c r="D4" s="2">
        <v>112087</v>
      </c>
      <c r="E4" s="2">
        <v>111407</v>
      </c>
      <c r="F4" s="2">
        <v>105035</v>
      </c>
      <c r="G4" s="2">
        <v>82648</v>
      </c>
      <c r="H4" s="2">
        <v>109102</v>
      </c>
      <c r="I4" s="2">
        <v>99215</v>
      </c>
      <c r="J4" s="2">
        <v>98787</v>
      </c>
      <c r="K4" s="2">
        <v>93582</v>
      </c>
      <c r="L4" s="2">
        <v>93562</v>
      </c>
      <c r="M4" s="2">
        <v>91309</v>
      </c>
      <c r="N4" s="2">
        <v>95630</v>
      </c>
      <c r="O4" s="2">
        <v>117057</v>
      </c>
      <c r="P4" s="2">
        <v>120738</v>
      </c>
      <c r="Q4" s="2">
        <v>140688</v>
      </c>
      <c r="R4" s="2">
        <v>124566</v>
      </c>
      <c r="S4" s="2">
        <v>102862</v>
      </c>
      <c r="T4" s="2">
        <v>140635</v>
      </c>
      <c r="U4" s="2">
        <v>88784</v>
      </c>
      <c r="V4" s="2">
        <v>115919</v>
      </c>
      <c r="W4" s="2">
        <v>149038</v>
      </c>
      <c r="X4" s="2">
        <v>103686</v>
      </c>
      <c r="Y4" s="2">
        <v>114381</v>
      </c>
      <c r="Z4" s="2">
        <v>142371</v>
      </c>
      <c r="AA4" s="2">
        <v>116163</v>
      </c>
      <c r="AB4" s="2">
        <v>87742</v>
      </c>
      <c r="AC4" s="2">
        <v>118680</v>
      </c>
      <c r="AD4" s="2">
        <v>93838</v>
      </c>
      <c r="AE4" s="2">
        <v>98768</v>
      </c>
      <c r="AF4" s="2">
        <v>78865</v>
      </c>
      <c r="AG4" s="2">
        <v>101226</v>
      </c>
      <c r="AH4" s="2">
        <v>122849</v>
      </c>
      <c r="AI4" s="2">
        <v>117560</v>
      </c>
      <c r="AJ4" s="2">
        <v>93347</v>
      </c>
      <c r="AK4" s="2">
        <v>97003</v>
      </c>
      <c r="AL4" s="2">
        <v>103993</v>
      </c>
      <c r="AM4" s="2">
        <v>99019</v>
      </c>
      <c r="AN4" s="2">
        <v>80090</v>
      </c>
      <c r="AO4" s="2">
        <v>119431</v>
      </c>
      <c r="AP4" s="2">
        <v>80818</v>
      </c>
      <c r="AQ4" s="2">
        <v>100709</v>
      </c>
      <c r="AR4" s="13"/>
      <c r="AS4" s="13"/>
    </row>
    <row r="5" spans="1:45" x14ac:dyDescent="0.3">
      <c r="A5" s="2" t="s">
        <v>92</v>
      </c>
      <c r="B5" s="2">
        <f>SUM(B7:B8)</f>
        <v>85734</v>
      </c>
      <c r="C5" s="2">
        <f t="shared" ref="C5:AQ5" si="0">SUM(C7:C8)</f>
        <v>75232</v>
      </c>
      <c r="D5" s="2">
        <f t="shared" si="0"/>
        <v>58174</v>
      </c>
      <c r="E5" s="2">
        <f t="shared" si="0"/>
        <v>58858</v>
      </c>
      <c r="F5" s="2">
        <f t="shared" si="0"/>
        <v>71120</v>
      </c>
      <c r="G5" s="2">
        <f t="shared" si="0"/>
        <v>42046</v>
      </c>
      <c r="H5" s="2">
        <f t="shared" si="0"/>
        <v>67421</v>
      </c>
      <c r="I5" s="2">
        <f t="shared" si="0"/>
        <v>60704</v>
      </c>
      <c r="J5" s="2">
        <f t="shared" si="0"/>
        <v>78015</v>
      </c>
      <c r="K5" s="2">
        <f t="shared" si="0"/>
        <v>70567</v>
      </c>
      <c r="L5" s="2">
        <f t="shared" si="0"/>
        <v>77105</v>
      </c>
      <c r="M5" s="2">
        <f t="shared" si="0"/>
        <v>72180</v>
      </c>
      <c r="N5" s="2">
        <f t="shared" si="0"/>
        <v>86376</v>
      </c>
      <c r="O5" s="2">
        <f t="shared" si="0"/>
        <v>88147</v>
      </c>
      <c r="P5" s="2">
        <f t="shared" si="0"/>
        <v>69719</v>
      </c>
      <c r="Q5" s="2">
        <f t="shared" si="0"/>
        <v>91939</v>
      </c>
      <c r="R5" s="2">
        <f t="shared" si="0"/>
        <v>82421</v>
      </c>
      <c r="S5" s="2">
        <f t="shared" si="0"/>
        <v>92811</v>
      </c>
      <c r="T5" s="2">
        <f t="shared" si="0"/>
        <v>95195</v>
      </c>
      <c r="U5" s="2">
        <f t="shared" si="0"/>
        <v>77079</v>
      </c>
      <c r="V5" s="2">
        <f t="shared" si="0"/>
        <v>89698</v>
      </c>
      <c r="W5" s="2">
        <f t="shared" si="0"/>
        <v>130377</v>
      </c>
      <c r="X5" s="2">
        <f t="shared" si="0"/>
        <v>78995</v>
      </c>
      <c r="Y5" s="2">
        <f t="shared" si="0"/>
        <v>82331</v>
      </c>
      <c r="Z5" s="2">
        <f t="shared" si="0"/>
        <v>118303</v>
      </c>
      <c r="AA5" s="2">
        <f t="shared" si="0"/>
        <v>93568</v>
      </c>
      <c r="AB5" s="2">
        <f t="shared" si="0"/>
        <v>71918</v>
      </c>
      <c r="AC5" s="2">
        <f t="shared" si="0"/>
        <v>94051</v>
      </c>
      <c r="AD5" s="2">
        <f t="shared" si="0"/>
        <v>17692</v>
      </c>
      <c r="AE5" s="2">
        <f t="shared" si="0"/>
        <v>28354</v>
      </c>
      <c r="AF5" s="2">
        <f t="shared" si="0"/>
        <v>36114</v>
      </c>
      <c r="AG5" s="2">
        <f t="shared" si="0"/>
        <v>17850</v>
      </c>
      <c r="AH5" s="2">
        <f t="shared" si="0"/>
        <v>52859</v>
      </c>
      <c r="AI5" s="2">
        <f t="shared" si="0"/>
        <v>21189</v>
      </c>
      <c r="AJ5" s="2">
        <f t="shared" si="0"/>
        <v>49457</v>
      </c>
      <c r="AK5" s="2">
        <f t="shared" si="0"/>
        <v>30608</v>
      </c>
      <c r="AL5" s="2">
        <f t="shared" si="0"/>
        <v>60354</v>
      </c>
      <c r="AM5" s="2">
        <f t="shared" si="0"/>
        <v>48727</v>
      </c>
      <c r="AN5" s="2">
        <f t="shared" si="0"/>
        <v>33007</v>
      </c>
      <c r="AO5" s="2">
        <f t="shared" si="0"/>
        <v>55665</v>
      </c>
      <c r="AP5" s="2">
        <f t="shared" si="0"/>
        <v>14381</v>
      </c>
      <c r="AQ5" s="2">
        <f t="shared" si="0"/>
        <v>32296</v>
      </c>
      <c r="AR5" s="13"/>
      <c r="AS5" s="13"/>
    </row>
    <row r="6" spans="1:45" x14ac:dyDescent="0.3">
      <c r="A6" s="2" t="s">
        <v>88</v>
      </c>
      <c r="B6" s="3">
        <f>B5/B4</f>
        <v>0.76815009273279511</v>
      </c>
      <c r="C6" s="3">
        <f t="shared" ref="C6:AQ6" si="1">C5/C4</f>
        <v>0.73181455613704016</v>
      </c>
      <c r="D6" s="3">
        <f t="shared" si="1"/>
        <v>0.51900755663011766</v>
      </c>
      <c r="E6" s="3">
        <f t="shared" si="1"/>
        <v>0.52831509689696343</v>
      </c>
      <c r="F6" s="3">
        <f t="shared" si="1"/>
        <v>0.67710763078973679</v>
      </c>
      <c r="G6" s="3">
        <f t="shared" si="1"/>
        <v>0.50873584357758206</v>
      </c>
      <c r="H6" s="3">
        <f t="shared" si="1"/>
        <v>0.61796300709427876</v>
      </c>
      <c r="I6" s="3">
        <f t="shared" si="1"/>
        <v>0.61184296729325205</v>
      </c>
      <c r="J6" s="3">
        <f t="shared" si="1"/>
        <v>0.78972941783837958</v>
      </c>
      <c r="K6" s="3">
        <f t="shared" si="1"/>
        <v>0.75406595285418132</v>
      </c>
      <c r="L6" s="3">
        <f t="shared" si="1"/>
        <v>0.82410594044590757</v>
      </c>
      <c r="M6" s="3">
        <f t="shared" si="1"/>
        <v>0.79050257915430022</v>
      </c>
      <c r="N6" s="3">
        <f t="shared" si="1"/>
        <v>0.90323120359719755</v>
      </c>
      <c r="O6" s="3">
        <f t="shared" si="1"/>
        <v>0.75302630342482724</v>
      </c>
      <c r="P6" s="3">
        <f t="shared" si="1"/>
        <v>0.57744040815650421</v>
      </c>
      <c r="Q6" s="3">
        <f t="shared" si="1"/>
        <v>0.65349567838053002</v>
      </c>
      <c r="R6" s="3">
        <f t="shared" si="1"/>
        <v>0.66166530192829509</v>
      </c>
      <c r="S6" s="3">
        <f t="shared" si="1"/>
        <v>0.90228655869028407</v>
      </c>
      <c r="T6" s="3">
        <f t="shared" si="1"/>
        <v>0.67689408753155333</v>
      </c>
      <c r="U6" s="3">
        <f t="shared" si="1"/>
        <v>0.86816318255541536</v>
      </c>
      <c r="V6" s="3">
        <f t="shared" si="1"/>
        <v>0.77379894581561259</v>
      </c>
      <c r="W6" s="3">
        <f t="shared" si="1"/>
        <v>0.87479032193131956</v>
      </c>
      <c r="X6" s="3">
        <f t="shared" si="1"/>
        <v>0.76186756167660052</v>
      </c>
      <c r="Y6" s="3">
        <f t="shared" si="1"/>
        <v>0.71979611998496251</v>
      </c>
      <c r="Z6" s="3">
        <f t="shared" si="1"/>
        <v>0.83094871848901808</v>
      </c>
      <c r="AA6" s="3">
        <f t="shared" si="1"/>
        <v>0.80548883895904888</v>
      </c>
      <c r="AB6" s="3">
        <f t="shared" si="1"/>
        <v>0.81965307378450458</v>
      </c>
      <c r="AC6" s="3">
        <f t="shared" si="1"/>
        <v>0.7924755645433097</v>
      </c>
      <c r="AD6" s="3">
        <f t="shared" si="1"/>
        <v>0.18853769261919479</v>
      </c>
      <c r="AE6" s="3">
        <f t="shared" si="1"/>
        <v>0.2870767860035639</v>
      </c>
      <c r="AF6" s="3">
        <f t="shared" si="1"/>
        <v>0.45792176504152665</v>
      </c>
      <c r="AG6" s="3">
        <f t="shared" si="1"/>
        <v>0.17633809495584138</v>
      </c>
      <c r="AH6" s="3">
        <f t="shared" si="1"/>
        <v>0.43027619272440149</v>
      </c>
      <c r="AI6" s="3">
        <f t="shared" si="1"/>
        <v>0.18023987750935691</v>
      </c>
      <c r="AJ6" s="3">
        <f t="shared" si="1"/>
        <v>0.5298188479544067</v>
      </c>
      <c r="AK6" s="3">
        <f t="shared" si="1"/>
        <v>0.31553663288764267</v>
      </c>
      <c r="AL6" s="3">
        <f t="shared" si="1"/>
        <v>0.58036598617214619</v>
      </c>
      <c r="AM6" s="3">
        <f t="shared" si="1"/>
        <v>0.49209747624193334</v>
      </c>
      <c r="AN6" s="3">
        <f t="shared" si="1"/>
        <v>0.41212386065676115</v>
      </c>
      <c r="AO6" s="3">
        <f t="shared" si="1"/>
        <v>0.46608501980222888</v>
      </c>
      <c r="AP6" s="3">
        <f t="shared" si="1"/>
        <v>0.17794303249276153</v>
      </c>
      <c r="AQ6" s="3">
        <f t="shared" si="1"/>
        <v>0.32068633389270074</v>
      </c>
      <c r="AR6" s="14"/>
      <c r="AS6" s="14"/>
    </row>
    <row r="7" spans="1:45" x14ac:dyDescent="0.3">
      <c r="A7" s="6" t="s">
        <v>0</v>
      </c>
      <c r="B7" s="6">
        <v>85734</v>
      </c>
      <c r="C7" s="6">
        <v>75232</v>
      </c>
      <c r="D7" s="6">
        <v>58170</v>
      </c>
      <c r="E7" s="6">
        <v>57773</v>
      </c>
      <c r="F7" s="6">
        <v>70447</v>
      </c>
      <c r="G7" s="6">
        <v>41879</v>
      </c>
      <c r="H7" s="6">
        <v>67309</v>
      </c>
      <c r="I7" s="6">
        <v>59848</v>
      </c>
      <c r="J7" s="6">
        <v>77957</v>
      </c>
      <c r="K7" s="6">
        <v>70509</v>
      </c>
      <c r="L7" s="6">
        <v>76826</v>
      </c>
      <c r="M7" s="6">
        <v>72133</v>
      </c>
      <c r="N7" s="6">
        <v>86072</v>
      </c>
      <c r="O7" s="6">
        <v>87805</v>
      </c>
      <c r="P7" s="6">
        <v>69703</v>
      </c>
      <c r="Q7" s="6">
        <v>91939</v>
      </c>
      <c r="R7" s="6">
        <v>82383</v>
      </c>
      <c r="S7" s="6">
        <v>91131</v>
      </c>
      <c r="T7" s="6">
        <v>92137</v>
      </c>
      <c r="U7" s="6">
        <v>75928</v>
      </c>
      <c r="V7" s="6">
        <v>89352</v>
      </c>
      <c r="W7" s="6">
        <v>128198</v>
      </c>
      <c r="X7" s="6">
        <v>78444</v>
      </c>
      <c r="Y7" s="6">
        <v>82091</v>
      </c>
      <c r="Z7" s="6">
        <v>116959</v>
      </c>
      <c r="AA7" s="6">
        <v>93272</v>
      </c>
      <c r="AB7" s="6">
        <v>71428</v>
      </c>
      <c r="AC7" s="6">
        <v>93419</v>
      </c>
      <c r="AD7" s="6">
        <v>17665</v>
      </c>
      <c r="AE7" s="6">
        <v>28354</v>
      </c>
      <c r="AF7" s="6">
        <v>36068</v>
      </c>
      <c r="AG7" s="6">
        <v>15020</v>
      </c>
      <c r="AH7" s="6">
        <v>50990</v>
      </c>
      <c r="AI7" s="6">
        <v>19220</v>
      </c>
      <c r="AJ7" s="6">
        <v>49074</v>
      </c>
      <c r="AK7" s="6">
        <v>29428</v>
      </c>
      <c r="AL7" s="6">
        <v>59645</v>
      </c>
      <c r="AM7" s="6">
        <v>48453</v>
      </c>
      <c r="AN7" s="6">
        <v>31927</v>
      </c>
      <c r="AO7" s="6">
        <v>55289</v>
      </c>
      <c r="AP7" s="6">
        <v>13830</v>
      </c>
      <c r="AQ7" s="6">
        <v>31904</v>
      </c>
      <c r="AR7" s="6" t="s">
        <v>35</v>
      </c>
      <c r="AS7" s="6" t="s">
        <v>44</v>
      </c>
    </row>
    <row r="8" spans="1:45" x14ac:dyDescent="0.3">
      <c r="A8" s="6" t="s">
        <v>13</v>
      </c>
      <c r="B8" s="6">
        <v>0</v>
      </c>
      <c r="C8" s="6">
        <v>0</v>
      </c>
      <c r="D8" s="6">
        <v>4</v>
      </c>
      <c r="E8" s="6">
        <v>1085</v>
      </c>
      <c r="F8" s="6">
        <v>673</v>
      </c>
      <c r="G8" s="6">
        <v>167</v>
      </c>
      <c r="H8" s="6">
        <v>112</v>
      </c>
      <c r="I8" s="6">
        <v>856</v>
      </c>
      <c r="J8" s="6">
        <v>58</v>
      </c>
      <c r="K8" s="6">
        <v>58</v>
      </c>
      <c r="L8" s="6">
        <v>279</v>
      </c>
      <c r="M8" s="6">
        <v>47</v>
      </c>
      <c r="N8" s="6">
        <v>304</v>
      </c>
      <c r="O8" s="6">
        <v>342</v>
      </c>
      <c r="P8" s="6">
        <v>16</v>
      </c>
      <c r="Q8" s="6">
        <v>0</v>
      </c>
      <c r="R8" s="6">
        <v>38</v>
      </c>
      <c r="S8" s="6">
        <v>1680</v>
      </c>
      <c r="T8" s="6">
        <v>3058</v>
      </c>
      <c r="U8" s="6">
        <v>1151</v>
      </c>
      <c r="V8" s="6">
        <v>346</v>
      </c>
      <c r="W8" s="6">
        <v>2179</v>
      </c>
      <c r="X8" s="6">
        <v>551</v>
      </c>
      <c r="Y8" s="6">
        <v>240</v>
      </c>
      <c r="Z8" s="6">
        <v>1344</v>
      </c>
      <c r="AA8" s="6">
        <v>296</v>
      </c>
      <c r="AB8" s="6">
        <v>490</v>
      </c>
      <c r="AC8" s="6">
        <v>632</v>
      </c>
      <c r="AD8" s="6">
        <v>27</v>
      </c>
      <c r="AE8" s="6">
        <v>0</v>
      </c>
      <c r="AF8" s="6">
        <v>46</v>
      </c>
      <c r="AG8" s="6">
        <v>2830</v>
      </c>
      <c r="AH8" s="6">
        <v>1869</v>
      </c>
      <c r="AI8" s="6">
        <v>1969</v>
      </c>
      <c r="AJ8" s="6">
        <v>383</v>
      </c>
      <c r="AK8" s="6">
        <v>1180</v>
      </c>
      <c r="AL8" s="6">
        <v>709</v>
      </c>
      <c r="AM8" s="6">
        <v>274</v>
      </c>
      <c r="AN8" s="6">
        <v>1080</v>
      </c>
      <c r="AO8" s="6">
        <v>376</v>
      </c>
      <c r="AP8" s="6">
        <v>551</v>
      </c>
      <c r="AQ8" s="6">
        <v>392</v>
      </c>
      <c r="AR8" s="6" t="s">
        <v>35</v>
      </c>
      <c r="AS8" s="6" t="s">
        <v>57</v>
      </c>
    </row>
  </sheetData>
  <mergeCells count="5">
    <mergeCell ref="B2:O2"/>
    <mergeCell ref="P2:AC2"/>
    <mergeCell ref="AD2:AQ2"/>
    <mergeCell ref="AR2:AR6"/>
    <mergeCell ref="AS2:AS6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92970E-EF66-4E25-86F6-768A529936AD}">
  <sheetPr codeName="Sheet10"/>
  <dimension ref="A1:AS8"/>
  <sheetViews>
    <sheetView topLeftCell="B1" zoomScale="55" zoomScaleNormal="55" workbookViewId="0">
      <selection activeCell="S61" sqref="S61"/>
    </sheetView>
  </sheetViews>
  <sheetFormatPr defaultRowHeight="16.5" x14ac:dyDescent="0.3"/>
  <cols>
    <col min="1" max="1" width="24.625" style="6" bestFit="1" customWidth="1"/>
    <col min="2" max="43" width="9" style="6"/>
    <col min="44" max="44" width="15" style="6" bestFit="1" customWidth="1"/>
    <col min="45" max="45" width="10.625" style="6" bestFit="1" customWidth="1"/>
    <col min="46" max="16384" width="9" style="6"/>
  </cols>
  <sheetData>
    <row r="1" spans="1:45" s="4" customFormat="1" x14ac:dyDescent="0.3">
      <c r="A1" s="7" t="s">
        <v>97</v>
      </c>
    </row>
    <row r="2" spans="1:45" s="4" customFormat="1" x14ac:dyDescent="0.3">
      <c r="A2" s="2" t="s">
        <v>89</v>
      </c>
      <c r="B2" s="9" t="s">
        <v>93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1"/>
      <c r="P2" s="9" t="s">
        <v>94</v>
      </c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1"/>
      <c r="AD2" s="9" t="s">
        <v>95</v>
      </c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1"/>
      <c r="AR2" s="12" t="s">
        <v>86</v>
      </c>
      <c r="AS2" s="12" t="s">
        <v>87</v>
      </c>
    </row>
    <row r="3" spans="1:45" s="1" customFormat="1" x14ac:dyDescent="0.3">
      <c r="A3" s="2" t="s">
        <v>90</v>
      </c>
      <c r="B3" s="2" t="s">
        <v>72</v>
      </c>
      <c r="C3" s="2" t="s">
        <v>73</v>
      </c>
      <c r="D3" s="2" t="s">
        <v>74</v>
      </c>
      <c r="E3" s="2" t="s">
        <v>75</v>
      </c>
      <c r="F3" s="2" t="s">
        <v>76</v>
      </c>
      <c r="G3" s="2" t="s">
        <v>77</v>
      </c>
      <c r="H3" s="2" t="s">
        <v>78</v>
      </c>
      <c r="I3" s="2" t="s">
        <v>79</v>
      </c>
      <c r="J3" s="2" t="s">
        <v>80</v>
      </c>
      <c r="K3" s="2" t="s">
        <v>81</v>
      </c>
      <c r="L3" s="2" t="s">
        <v>82</v>
      </c>
      <c r="M3" s="2" t="s">
        <v>83</v>
      </c>
      <c r="N3" s="2" t="s">
        <v>84</v>
      </c>
      <c r="O3" s="2" t="s">
        <v>85</v>
      </c>
      <c r="P3" s="2" t="s">
        <v>72</v>
      </c>
      <c r="Q3" s="2" t="s">
        <v>73</v>
      </c>
      <c r="R3" s="2" t="s">
        <v>74</v>
      </c>
      <c r="S3" s="2" t="s">
        <v>75</v>
      </c>
      <c r="T3" s="2" t="s">
        <v>76</v>
      </c>
      <c r="U3" s="2" t="s">
        <v>77</v>
      </c>
      <c r="V3" s="2" t="s">
        <v>78</v>
      </c>
      <c r="W3" s="2" t="s">
        <v>79</v>
      </c>
      <c r="X3" s="2" t="s">
        <v>80</v>
      </c>
      <c r="Y3" s="2" t="s">
        <v>81</v>
      </c>
      <c r="Z3" s="2" t="s">
        <v>82</v>
      </c>
      <c r="AA3" s="2" t="s">
        <v>83</v>
      </c>
      <c r="AB3" s="2" t="s">
        <v>84</v>
      </c>
      <c r="AC3" s="2" t="s">
        <v>85</v>
      </c>
      <c r="AD3" s="2" t="s">
        <v>72</v>
      </c>
      <c r="AE3" s="2" t="s">
        <v>73</v>
      </c>
      <c r="AF3" s="2" t="s">
        <v>74</v>
      </c>
      <c r="AG3" s="2" t="s">
        <v>75</v>
      </c>
      <c r="AH3" s="2" t="s">
        <v>76</v>
      </c>
      <c r="AI3" s="2" t="s">
        <v>77</v>
      </c>
      <c r="AJ3" s="2" t="s">
        <v>78</v>
      </c>
      <c r="AK3" s="2" t="s">
        <v>79</v>
      </c>
      <c r="AL3" s="2" t="s">
        <v>80</v>
      </c>
      <c r="AM3" s="2" t="s">
        <v>81</v>
      </c>
      <c r="AN3" s="2" t="s">
        <v>82</v>
      </c>
      <c r="AO3" s="2" t="s">
        <v>83</v>
      </c>
      <c r="AP3" s="2" t="s">
        <v>84</v>
      </c>
      <c r="AQ3" s="2" t="s">
        <v>85</v>
      </c>
      <c r="AR3" s="13"/>
      <c r="AS3" s="13"/>
    </row>
    <row r="4" spans="1:45" x14ac:dyDescent="0.3">
      <c r="A4" s="2" t="s">
        <v>91</v>
      </c>
      <c r="B4" s="2">
        <v>111611</v>
      </c>
      <c r="C4" s="2">
        <v>102802</v>
      </c>
      <c r="D4" s="2">
        <v>112087</v>
      </c>
      <c r="E4" s="2">
        <v>111407</v>
      </c>
      <c r="F4" s="2">
        <v>105035</v>
      </c>
      <c r="G4" s="2">
        <v>82648</v>
      </c>
      <c r="H4" s="2">
        <v>109102</v>
      </c>
      <c r="I4" s="2">
        <v>99215</v>
      </c>
      <c r="J4" s="2">
        <v>98787</v>
      </c>
      <c r="K4" s="2">
        <v>93582</v>
      </c>
      <c r="L4" s="2">
        <v>93562</v>
      </c>
      <c r="M4" s="2">
        <v>91309</v>
      </c>
      <c r="N4" s="2">
        <v>95630</v>
      </c>
      <c r="O4" s="2">
        <v>117057</v>
      </c>
      <c r="P4" s="2">
        <v>120738</v>
      </c>
      <c r="Q4" s="2">
        <v>140688</v>
      </c>
      <c r="R4" s="2">
        <v>124566</v>
      </c>
      <c r="S4" s="2">
        <v>102862</v>
      </c>
      <c r="T4" s="2">
        <v>140635</v>
      </c>
      <c r="U4" s="2">
        <v>88784</v>
      </c>
      <c r="V4" s="2">
        <v>115919</v>
      </c>
      <c r="W4" s="2">
        <v>149038</v>
      </c>
      <c r="X4" s="2">
        <v>103686</v>
      </c>
      <c r="Y4" s="2">
        <v>114381</v>
      </c>
      <c r="Z4" s="2">
        <v>142371</v>
      </c>
      <c r="AA4" s="2">
        <v>116163</v>
      </c>
      <c r="AB4" s="2">
        <v>87742</v>
      </c>
      <c r="AC4" s="2">
        <v>118680</v>
      </c>
      <c r="AD4" s="2">
        <v>93838</v>
      </c>
      <c r="AE4" s="2">
        <v>98768</v>
      </c>
      <c r="AF4" s="2">
        <v>78865</v>
      </c>
      <c r="AG4" s="2">
        <v>101226</v>
      </c>
      <c r="AH4" s="2">
        <v>122849</v>
      </c>
      <c r="AI4" s="2">
        <v>117560</v>
      </c>
      <c r="AJ4" s="2">
        <v>93347</v>
      </c>
      <c r="AK4" s="2">
        <v>97003</v>
      </c>
      <c r="AL4" s="2">
        <v>103993</v>
      </c>
      <c r="AM4" s="2">
        <v>99019</v>
      </c>
      <c r="AN4" s="2">
        <v>80090</v>
      </c>
      <c r="AO4" s="2">
        <v>119431</v>
      </c>
      <c r="AP4" s="2">
        <v>80818</v>
      </c>
      <c r="AQ4" s="2">
        <v>100709</v>
      </c>
      <c r="AR4" s="13"/>
      <c r="AS4" s="13"/>
    </row>
    <row r="5" spans="1:45" x14ac:dyDescent="0.3">
      <c r="A5" s="2" t="s">
        <v>92</v>
      </c>
      <c r="B5" s="2">
        <f>SUM(B7:B8)</f>
        <v>55</v>
      </c>
      <c r="C5" s="2">
        <f t="shared" ref="C5:AQ5" si="0">SUM(C7:C8)</f>
        <v>88</v>
      </c>
      <c r="D5" s="2">
        <f t="shared" si="0"/>
        <v>214</v>
      </c>
      <c r="E5" s="2">
        <f t="shared" si="0"/>
        <v>48</v>
      </c>
      <c r="F5" s="2">
        <f t="shared" si="0"/>
        <v>18</v>
      </c>
      <c r="G5" s="2">
        <f t="shared" si="0"/>
        <v>31</v>
      </c>
      <c r="H5" s="2">
        <f t="shared" si="0"/>
        <v>456</v>
      </c>
      <c r="I5" s="2">
        <f t="shared" si="0"/>
        <v>89</v>
      </c>
      <c r="J5" s="2">
        <f t="shared" si="0"/>
        <v>68</v>
      </c>
      <c r="K5" s="2">
        <f t="shared" si="0"/>
        <v>281</v>
      </c>
      <c r="L5" s="2">
        <f t="shared" si="0"/>
        <v>208</v>
      </c>
      <c r="M5" s="2">
        <f t="shared" si="0"/>
        <v>255</v>
      </c>
      <c r="N5" s="2">
        <f t="shared" si="0"/>
        <v>23</v>
      </c>
      <c r="O5" s="2">
        <f t="shared" si="0"/>
        <v>260</v>
      </c>
      <c r="P5" s="2">
        <f t="shared" si="0"/>
        <v>7586</v>
      </c>
      <c r="Q5" s="2">
        <f t="shared" si="0"/>
        <v>6</v>
      </c>
      <c r="R5" s="2">
        <f t="shared" si="0"/>
        <v>488</v>
      </c>
      <c r="S5" s="2">
        <f t="shared" si="0"/>
        <v>84</v>
      </c>
      <c r="T5" s="2">
        <f t="shared" si="0"/>
        <v>1355</v>
      </c>
      <c r="U5" s="2">
        <f t="shared" si="0"/>
        <v>267</v>
      </c>
      <c r="V5" s="2">
        <f t="shared" si="0"/>
        <v>838</v>
      </c>
      <c r="W5" s="2">
        <f t="shared" si="0"/>
        <v>245</v>
      </c>
      <c r="X5" s="2">
        <f t="shared" si="0"/>
        <v>1058</v>
      </c>
      <c r="Y5" s="2">
        <f t="shared" si="0"/>
        <v>3842</v>
      </c>
      <c r="Z5" s="2">
        <f t="shared" si="0"/>
        <v>417</v>
      </c>
      <c r="AA5" s="2">
        <f t="shared" si="0"/>
        <v>2079</v>
      </c>
      <c r="AB5" s="2">
        <f t="shared" si="0"/>
        <v>59</v>
      </c>
      <c r="AC5" s="2">
        <f t="shared" si="0"/>
        <v>799</v>
      </c>
      <c r="AD5" s="2">
        <f t="shared" si="0"/>
        <v>8213</v>
      </c>
      <c r="AE5" s="2">
        <f t="shared" si="0"/>
        <v>430</v>
      </c>
      <c r="AF5" s="2">
        <f t="shared" si="0"/>
        <v>395</v>
      </c>
      <c r="AG5" s="2">
        <f t="shared" si="0"/>
        <v>663</v>
      </c>
      <c r="AH5" s="2">
        <f t="shared" si="0"/>
        <v>2471</v>
      </c>
      <c r="AI5" s="2">
        <f t="shared" si="0"/>
        <v>2304</v>
      </c>
      <c r="AJ5" s="2">
        <f t="shared" si="0"/>
        <v>1995</v>
      </c>
      <c r="AK5" s="2">
        <f t="shared" si="0"/>
        <v>2249</v>
      </c>
      <c r="AL5" s="2">
        <f t="shared" si="0"/>
        <v>2149</v>
      </c>
      <c r="AM5" s="2">
        <f t="shared" si="0"/>
        <v>4204</v>
      </c>
      <c r="AN5" s="2">
        <f t="shared" si="0"/>
        <v>985</v>
      </c>
      <c r="AO5" s="2">
        <f t="shared" si="0"/>
        <v>4867</v>
      </c>
      <c r="AP5" s="2">
        <f t="shared" si="0"/>
        <v>1103</v>
      </c>
      <c r="AQ5" s="2">
        <f t="shared" si="0"/>
        <v>2832</v>
      </c>
      <c r="AR5" s="13"/>
      <c r="AS5" s="13"/>
    </row>
    <row r="6" spans="1:45" x14ac:dyDescent="0.3">
      <c r="A6" s="2" t="s">
        <v>88</v>
      </c>
      <c r="B6" s="3">
        <f>B5/B4</f>
        <v>4.9278296942057678E-4</v>
      </c>
      <c r="C6" s="3">
        <f t="shared" ref="C6:AQ6" si="1">C5/C4</f>
        <v>8.5601447442656758E-4</v>
      </c>
      <c r="D6" s="3">
        <f t="shared" si="1"/>
        <v>1.9092312221756314E-3</v>
      </c>
      <c r="E6" s="3">
        <f t="shared" si="1"/>
        <v>4.3085263942122128E-4</v>
      </c>
      <c r="F6" s="3">
        <f t="shared" si="1"/>
        <v>1.7137144761270054E-4</v>
      </c>
      <c r="G6" s="3">
        <f t="shared" si="1"/>
        <v>3.7508469654438101E-4</v>
      </c>
      <c r="H6" s="3">
        <f t="shared" si="1"/>
        <v>4.1795750765338856E-3</v>
      </c>
      <c r="I6" s="3">
        <f t="shared" si="1"/>
        <v>8.970417779569622E-4</v>
      </c>
      <c r="J6" s="3">
        <f t="shared" si="1"/>
        <v>6.8834968163827229E-4</v>
      </c>
      <c r="K6" s="3">
        <f t="shared" si="1"/>
        <v>3.0027141971746703E-3</v>
      </c>
      <c r="L6" s="3">
        <f t="shared" si="1"/>
        <v>2.2231247728778779E-3</v>
      </c>
      <c r="M6" s="3">
        <f t="shared" si="1"/>
        <v>2.7927148473863472E-3</v>
      </c>
      <c r="N6" s="3">
        <f t="shared" si="1"/>
        <v>2.4051030011502667E-4</v>
      </c>
      <c r="O6" s="3">
        <f t="shared" si="1"/>
        <v>2.2211401283135567E-3</v>
      </c>
      <c r="P6" s="3">
        <f t="shared" si="1"/>
        <v>6.2830260564196855E-2</v>
      </c>
      <c r="Q6" s="3">
        <f t="shared" si="1"/>
        <v>4.2647560559535998E-5</v>
      </c>
      <c r="R6" s="3">
        <f t="shared" si="1"/>
        <v>3.9176019138448693E-3</v>
      </c>
      <c r="S6" s="3">
        <f t="shared" si="1"/>
        <v>8.1662810367288214E-4</v>
      </c>
      <c r="T6" s="3">
        <f t="shared" si="1"/>
        <v>9.6348704092153441E-3</v>
      </c>
      <c r="U6" s="3">
        <f t="shared" si="1"/>
        <v>3.007298612362588E-3</v>
      </c>
      <c r="V6" s="3">
        <f t="shared" si="1"/>
        <v>7.2291858970488015E-3</v>
      </c>
      <c r="W6" s="3">
        <f t="shared" si="1"/>
        <v>1.6438760584548907E-3</v>
      </c>
      <c r="X6" s="3">
        <f t="shared" si="1"/>
        <v>1.0203884806049033E-2</v>
      </c>
      <c r="Y6" s="3">
        <f t="shared" si="1"/>
        <v>3.3589494758744898E-2</v>
      </c>
      <c r="Z6" s="3">
        <f t="shared" si="1"/>
        <v>2.9289672756389997E-3</v>
      </c>
      <c r="AA6" s="3">
        <f t="shared" si="1"/>
        <v>1.7897265049972882E-2</v>
      </c>
      <c r="AB6" s="3">
        <f t="shared" si="1"/>
        <v>6.7242597615737047E-4</v>
      </c>
      <c r="AC6" s="3">
        <f t="shared" si="1"/>
        <v>6.7323896191439168E-3</v>
      </c>
      <c r="AD6" s="3">
        <f t="shared" si="1"/>
        <v>8.7523178243355565E-2</v>
      </c>
      <c r="AE6" s="3">
        <f t="shared" si="1"/>
        <v>4.3536368054430587E-3</v>
      </c>
      <c r="AF6" s="3">
        <f t="shared" si="1"/>
        <v>5.0085589298167754E-3</v>
      </c>
      <c r="AG6" s="3">
        <f t="shared" si="1"/>
        <v>6.5497006697883943E-3</v>
      </c>
      <c r="AH6" s="3">
        <f t="shared" si="1"/>
        <v>2.0114123843091927E-2</v>
      </c>
      <c r="AI6" s="3">
        <f t="shared" si="1"/>
        <v>1.9598502892140185E-2</v>
      </c>
      <c r="AJ6" s="3">
        <f t="shared" si="1"/>
        <v>2.1371870547526969E-2</v>
      </c>
      <c r="AK6" s="3">
        <f t="shared" si="1"/>
        <v>2.3184849953094236E-2</v>
      </c>
      <c r="AL6" s="3">
        <f t="shared" si="1"/>
        <v>2.0664852441991288E-2</v>
      </c>
      <c r="AM6" s="3">
        <f t="shared" si="1"/>
        <v>4.2456498247811024E-2</v>
      </c>
      <c r="AN6" s="3">
        <f t="shared" si="1"/>
        <v>1.2298664002996628E-2</v>
      </c>
      <c r="AO6" s="3">
        <f t="shared" si="1"/>
        <v>4.0751563664375247E-2</v>
      </c>
      <c r="AP6" s="3">
        <f t="shared" si="1"/>
        <v>1.3647949714172585E-2</v>
      </c>
      <c r="AQ6" s="3">
        <f t="shared" si="1"/>
        <v>2.8120624770378019E-2</v>
      </c>
      <c r="AR6" s="14"/>
      <c r="AS6" s="14"/>
    </row>
    <row r="7" spans="1:45" x14ac:dyDescent="0.3">
      <c r="A7" s="6" t="s">
        <v>9</v>
      </c>
      <c r="B7" s="6">
        <v>52</v>
      </c>
      <c r="C7" s="6">
        <v>9</v>
      </c>
      <c r="D7" s="6">
        <v>0</v>
      </c>
      <c r="E7" s="6">
        <v>38</v>
      </c>
      <c r="F7" s="6">
        <v>0</v>
      </c>
      <c r="G7" s="6">
        <v>31</v>
      </c>
      <c r="H7" s="6">
        <v>85</v>
      </c>
      <c r="I7" s="6">
        <v>72</v>
      </c>
      <c r="J7" s="6">
        <v>27</v>
      </c>
      <c r="K7" s="6">
        <v>46</v>
      </c>
      <c r="L7" s="6">
        <v>208</v>
      </c>
      <c r="M7" s="6">
        <v>80</v>
      </c>
      <c r="N7" s="6">
        <v>23</v>
      </c>
      <c r="O7" s="6">
        <v>31</v>
      </c>
      <c r="P7" s="6">
        <v>7586</v>
      </c>
      <c r="Q7" s="6">
        <v>6</v>
      </c>
      <c r="R7" s="6">
        <v>481</v>
      </c>
      <c r="S7" s="6">
        <v>81</v>
      </c>
      <c r="T7" s="6">
        <v>1340</v>
      </c>
      <c r="U7" s="6">
        <v>267</v>
      </c>
      <c r="V7" s="6">
        <v>799</v>
      </c>
      <c r="W7" s="6">
        <v>245</v>
      </c>
      <c r="X7" s="6">
        <v>1046</v>
      </c>
      <c r="Y7" s="6">
        <v>3833</v>
      </c>
      <c r="Z7" s="6">
        <v>417</v>
      </c>
      <c r="AA7" s="6">
        <v>2076</v>
      </c>
      <c r="AB7" s="6">
        <v>59</v>
      </c>
      <c r="AC7" s="6">
        <v>787</v>
      </c>
      <c r="AD7" s="6">
        <v>8203</v>
      </c>
      <c r="AE7" s="6">
        <v>390</v>
      </c>
      <c r="AF7" s="6">
        <v>394</v>
      </c>
      <c r="AG7" s="6">
        <v>663</v>
      </c>
      <c r="AH7" s="6">
        <v>2462</v>
      </c>
      <c r="AI7" s="6">
        <v>2304</v>
      </c>
      <c r="AJ7" s="6">
        <v>1995</v>
      </c>
      <c r="AK7" s="6">
        <v>2249</v>
      </c>
      <c r="AL7" s="6">
        <v>2149</v>
      </c>
      <c r="AM7" s="6">
        <v>4193</v>
      </c>
      <c r="AN7" s="6">
        <v>985</v>
      </c>
      <c r="AO7" s="6">
        <v>4850</v>
      </c>
      <c r="AP7" s="6">
        <v>1100</v>
      </c>
      <c r="AQ7" s="6">
        <v>2792</v>
      </c>
      <c r="AR7" s="5" t="s">
        <v>41</v>
      </c>
      <c r="AS7" s="5" t="s">
        <v>53</v>
      </c>
    </row>
    <row r="8" spans="1:45" x14ac:dyDescent="0.3">
      <c r="A8" s="6" t="s">
        <v>17</v>
      </c>
      <c r="B8" s="6">
        <v>3</v>
      </c>
      <c r="C8" s="6">
        <v>79</v>
      </c>
      <c r="D8" s="6">
        <v>214</v>
      </c>
      <c r="E8" s="6">
        <v>10</v>
      </c>
      <c r="F8" s="6">
        <v>18</v>
      </c>
      <c r="G8" s="6">
        <v>0</v>
      </c>
      <c r="H8" s="6">
        <v>371</v>
      </c>
      <c r="I8" s="6">
        <v>17</v>
      </c>
      <c r="J8" s="6">
        <v>41</v>
      </c>
      <c r="K8" s="6">
        <v>235</v>
      </c>
      <c r="L8" s="6">
        <v>0</v>
      </c>
      <c r="M8" s="6">
        <v>175</v>
      </c>
      <c r="N8" s="6">
        <v>0</v>
      </c>
      <c r="O8" s="6">
        <v>229</v>
      </c>
      <c r="P8" s="6">
        <v>0</v>
      </c>
      <c r="Q8" s="6">
        <v>0</v>
      </c>
      <c r="R8" s="6">
        <v>7</v>
      </c>
      <c r="S8" s="6">
        <v>3</v>
      </c>
      <c r="T8" s="6">
        <v>15</v>
      </c>
      <c r="U8" s="6">
        <v>0</v>
      </c>
      <c r="V8" s="6">
        <v>39</v>
      </c>
      <c r="W8" s="6">
        <v>0</v>
      </c>
      <c r="X8" s="6">
        <v>12</v>
      </c>
      <c r="Y8" s="6">
        <v>9</v>
      </c>
      <c r="Z8" s="6">
        <v>0</v>
      </c>
      <c r="AA8" s="6">
        <v>3</v>
      </c>
      <c r="AB8" s="6">
        <v>0</v>
      </c>
      <c r="AC8" s="6">
        <v>12</v>
      </c>
      <c r="AD8" s="6">
        <v>10</v>
      </c>
      <c r="AE8" s="6">
        <v>40</v>
      </c>
      <c r="AF8" s="6">
        <v>1</v>
      </c>
      <c r="AG8" s="6">
        <v>0</v>
      </c>
      <c r="AH8" s="6">
        <v>9</v>
      </c>
      <c r="AI8" s="6">
        <v>0</v>
      </c>
      <c r="AJ8" s="6">
        <v>0</v>
      </c>
      <c r="AK8" s="6">
        <v>0</v>
      </c>
      <c r="AL8" s="6">
        <v>0</v>
      </c>
      <c r="AM8" s="6">
        <v>11</v>
      </c>
      <c r="AN8" s="6">
        <v>0</v>
      </c>
      <c r="AO8" s="6">
        <v>17</v>
      </c>
      <c r="AP8" s="6">
        <v>3</v>
      </c>
      <c r="AQ8" s="6">
        <v>40</v>
      </c>
      <c r="AR8" s="5" t="s">
        <v>41</v>
      </c>
      <c r="AS8" s="5" t="s">
        <v>60</v>
      </c>
    </row>
  </sheetData>
  <mergeCells count="5">
    <mergeCell ref="B2:O2"/>
    <mergeCell ref="P2:AC2"/>
    <mergeCell ref="AD2:AQ2"/>
    <mergeCell ref="AR2:AR6"/>
    <mergeCell ref="AS2:AS6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6DC25-28E8-4A35-AEB6-F63B647DC8CA}">
  <sheetPr codeName="Sheet11"/>
  <dimension ref="A1:AS8"/>
  <sheetViews>
    <sheetView zoomScale="55" zoomScaleNormal="55" workbookViewId="0">
      <selection sqref="A1:XFD1"/>
    </sheetView>
  </sheetViews>
  <sheetFormatPr defaultRowHeight="16.5" x14ac:dyDescent="0.3"/>
  <cols>
    <col min="1" max="1" width="24.625" style="6" bestFit="1" customWidth="1"/>
    <col min="2" max="43" width="9" style="6"/>
    <col min="44" max="44" width="12.375" style="6" bestFit="1" customWidth="1"/>
    <col min="45" max="45" width="14" style="6" bestFit="1" customWidth="1"/>
    <col min="46" max="16384" width="9" style="6"/>
  </cols>
  <sheetData>
    <row r="1" spans="1:45" s="4" customFormat="1" x14ac:dyDescent="0.3">
      <c r="A1" s="7" t="s">
        <v>97</v>
      </c>
    </row>
    <row r="2" spans="1:45" s="4" customFormat="1" x14ac:dyDescent="0.3">
      <c r="A2" s="2" t="s">
        <v>89</v>
      </c>
      <c r="B2" s="9" t="s">
        <v>93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1"/>
      <c r="P2" s="9" t="s">
        <v>94</v>
      </c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1"/>
      <c r="AD2" s="9" t="s">
        <v>95</v>
      </c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1"/>
      <c r="AR2" s="12" t="s">
        <v>86</v>
      </c>
      <c r="AS2" s="12" t="s">
        <v>87</v>
      </c>
    </row>
    <row r="3" spans="1:45" s="1" customFormat="1" x14ac:dyDescent="0.3">
      <c r="A3" s="2" t="s">
        <v>90</v>
      </c>
      <c r="B3" s="2" t="s">
        <v>72</v>
      </c>
      <c r="C3" s="2" t="s">
        <v>73</v>
      </c>
      <c r="D3" s="2" t="s">
        <v>74</v>
      </c>
      <c r="E3" s="2" t="s">
        <v>75</v>
      </c>
      <c r="F3" s="2" t="s">
        <v>76</v>
      </c>
      <c r="G3" s="2" t="s">
        <v>77</v>
      </c>
      <c r="H3" s="2" t="s">
        <v>78</v>
      </c>
      <c r="I3" s="2" t="s">
        <v>79</v>
      </c>
      <c r="J3" s="2" t="s">
        <v>80</v>
      </c>
      <c r="K3" s="2" t="s">
        <v>81</v>
      </c>
      <c r="L3" s="2" t="s">
        <v>82</v>
      </c>
      <c r="M3" s="2" t="s">
        <v>83</v>
      </c>
      <c r="N3" s="2" t="s">
        <v>84</v>
      </c>
      <c r="O3" s="2" t="s">
        <v>85</v>
      </c>
      <c r="P3" s="2" t="s">
        <v>72</v>
      </c>
      <c r="Q3" s="2" t="s">
        <v>73</v>
      </c>
      <c r="R3" s="2" t="s">
        <v>74</v>
      </c>
      <c r="S3" s="2" t="s">
        <v>75</v>
      </c>
      <c r="T3" s="2" t="s">
        <v>76</v>
      </c>
      <c r="U3" s="2" t="s">
        <v>77</v>
      </c>
      <c r="V3" s="2" t="s">
        <v>78</v>
      </c>
      <c r="W3" s="2" t="s">
        <v>79</v>
      </c>
      <c r="X3" s="2" t="s">
        <v>80</v>
      </c>
      <c r="Y3" s="2" t="s">
        <v>81</v>
      </c>
      <c r="Z3" s="2" t="s">
        <v>82</v>
      </c>
      <c r="AA3" s="2" t="s">
        <v>83</v>
      </c>
      <c r="AB3" s="2" t="s">
        <v>84</v>
      </c>
      <c r="AC3" s="2" t="s">
        <v>85</v>
      </c>
      <c r="AD3" s="2" t="s">
        <v>72</v>
      </c>
      <c r="AE3" s="2" t="s">
        <v>73</v>
      </c>
      <c r="AF3" s="2" t="s">
        <v>74</v>
      </c>
      <c r="AG3" s="2" t="s">
        <v>75</v>
      </c>
      <c r="AH3" s="2" t="s">
        <v>76</v>
      </c>
      <c r="AI3" s="2" t="s">
        <v>77</v>
      </c>
      <c r="AJ3" s="2" t="s">
        <v>78</v>
      </c>
      <c r="AK3" s="2" t="s">
        <v>79</v>
      </c>
      <c r="AL3" s="2" t="s">
        <v>80</v>
      </c>
      <c r="AM3" s="2" t="s">
        <v>81</v>
      </c>
      <c r="AN3" s="2" t="s">
        <v>82</v>
      </c>
      <c r="AO3" s="2" t="s">
        <v>83</v>
      </c>
      <c r="AP3" s="2" t="s">
        <v>84</v>
      </c>
      <c r="AQ3" s="2" t="s">
        <v>85</v>
      </c>
      <c r="AR3" s="13"/>
      <c r="AS3" s="13"/>
    </row>
    <row r="4" spans="1:45" x14ac:dyDescent="0.3">
      <c r="A4" s="2" t="s">
        <v>91</v>
      </c>
      <c r="B4" s="2">
        <v>111611</v>
      </c>
      <c r="C4" s="2">
        <v>102802</v>
      </c>
      <c r="D4" s="2">
        <v>112087</v>
      </c>
      <c r="E4" s="2">
        <v>111407</v>
      </c>
      <c r="F4" s="2">
        <v>105035</v>
      </c>
      <c r="G4" s="2">
        <v>82648</v>
      </c>
      <c r="H4" s="2">
        <v>109102</v>
      </c>
      <c r="I4" s="2">
        <v>99215</v>
      </c>
      <c r="J4" s="2">
        <v>98787</v>
      </c>
      <c r="K4" s="2">
        <v>93582</v>
      </c>
      <c r="L4" s="2">
        <v>93562</v>
      </c>
      <c r="M4" s="2">
        <v>91309</v>
      </c>
      <c r="N4" s="2">
        <v>95630</v>
      </c>
      <c r="O4" s="2">
        <v>117057</v>
      </c>
      <c r="P4" s="2">
        <v>120738</v>
      </c>
      <c r="Q4" s="2">
        <v>140688</v>
      </c>
      <c r="R4" s="2">
        <v>124566</v>
      </c>
      <c r="S4" s="2">
        <v>102862</v>
      </c>
      <c r="T4" s="2">
        <v>140635</v>
      </c>
      <c r="U4" s="2">
        <v>88784</v>
      </c>
      <c r="V4" s="2">
        <v>115919</v>
      </c>
      <c r="W4" s="2">
        <v>149038</v>
      </c>
      <c r="X4" s="2">
        <v>103686</v>
      </c>
      <c r="Y4" s="2">
        <v>114381</v>
      </c>
      <c r="Z4" s="2">
        <v>142371</v>
      </c>
      <c r="AA4" s="2">
        <v>116163</v>
      </c>
      <c r="AB4" s="2">
        <v>87742</v>
      </c>
      <c r="AC4" s="2">
        <v>118680</v>
      </c>
      <c r="AD4" s="2">
        <v>93838</v>
      </c>
      <c r="AE4" s="2">
        <v>98768</v>
      </c>
      <c r="AF4" s="2">
        <v>78865</v>
      </c>
      <c r="AG4" s="2">
        <v>101226</v>
      </c>
      <c r="AH4" s="2">
        <v>122849</v>
      </c>
      <c r="AI4" s="2">
        <v>117560</v>
      </c>
      <c r="AJ4" s="2">
        <v>93347</v>
      </c>
      <c r="AK4" s="2">
        <v>97003</v>
      </c>
      <c r="AL4" s="2">
        <v>103993</v>
      </c>
      <c r="AM4" s="2">
        <v>99019</v>
      </c>
      <c r="AN4" s="2">
        <v>80090</v>
      </c>
      <c r="AO4" s="2">
        <v>119431</v>
      </c>
      <c r="AP4" s="2">
        <v>80818</v>
      </c>
      <c r="AQ4" s="2">
        <v>100709</v>
      </c>
      <c r="AR4" s="13"/>
      <c r="AS4" s="13"/>
    </row>
    <row r="5" spans="1:45" x14ac:dyDescent="0.3">
      <c r="A5" s="2" t="s">
        <v>92</v>
      </c>
      <c r="B5" s="2">
        <f>SUM(B7:B8)</f>
        <v>587</v>
      </c>
      <c r="C5" s="2">
        <f t="shared" ref="C5:AQ5" si="0">SUM(C7:C8)</f>
        <v>67</v>
      </c>
      <c r="D5" s="2">
        <f t="shared" si="0"/>
        <v>90</v>
      </c>
      <c r="E5" s="2">
        <f t="shared" si="0"/>
        <v>1616</v>
      </c>
      <c r="F5" s="2">
        <f t="shared" si="0"/>
        <v>63</v>
      </c>
      <c r="G5" s="2">
        <f t="shared" si="0"/>
        <v>0</v>
      </c>
      <c r="H5" s="2">
        <f t="shared" si="0"/>
        <v>184</v>
      </c>
      <c r="I5" s="2">
        <f t="shared" si="0"/>
        <v>1032</v>
      </c>
      <c r="J5" s="2">
        <f t="shared" si="0"/>
        <v>528</v>
      </c>
      <c r="K5" s="2">
        <f t="shared" si="0"/>
        <v>62</v>
      </c>
      <c r="L5" s="2">
        <f t="shared" si="0"/>
        <v>276</v>
      </c>
      <c r="M5" s="2">
        <f t="shared" si="0"/>
        <v>170</v>
      </c>
      <c r="N5" s="2">
        <f t="shared" si="0"/>
        <v>25</v>
      </c>
      <c r="O5" s="2">
        <f t="shared" si="0"/>
        <v>175</v>
      </c>
      <c r="P5" s="2">
        <f t="shared" si="0"/>
        <v>2533</v>
      </c>
      <c r="Q5" s="2">
        <f t="shared" si="0"/>
        <v>26</v>
      </c>
      <c r="R5" s="2">
        <f t="shared" si="0"/>
        <v>2616</v>
      </c>
      <c r="S5" s="2">
        <f t="shared" si="0"/>
        <v>373</v>
      </c>
      <c r="T5" s="2">
        <f t="shared" si="0"/>
        <v>1421</v>
      </c>
      <c r="U5" s="2">
        <f t="shared" si="0"/>
        <v>80</v>
      </c>
      <c r="V5" s="2">
        <f t="shared" si="0"/>
        <v>313</v>
      </c>
      <c r="W5" s="2">
        <f t="shared" si="0"/>
        <v>1008</v>
      </c>
      <c r="X5" s="2">
        <f t="shared" si="0"/>
        <v>2069</v>
      </c>
      <c r="Y5" s="2">
        <f t="shared" si="0"/>
        <v>1775</v>
      </c>
      <c r="Z5" s="2">
        <f t="shared" si="0"/>
        <v>838</v>
      </c>
      <c r="AA5" s="2">
        <f t="shared" si="0"/>
        <v>1091</v>
      </c>
      <c r="AB5" s="2">
        <f t="shared" si="0"/>
        <v>16</v>
      </c>
      <c r="AC5" s="2">
        <f t="shared" si="0"/>
        <v>753</v>
      </c>
      <c r="AD5" s="2">
        <f t="shared" si="0"/>
        <v>7535</v>
      </c>
      <c r="AE5" s="2">
        <f t="shared" si="0"/>
        <v>12266</v>
      </c>
      <c r="AF5" s="2">
        <f t="shared" si="0"/>
        <v>4489</v>
      </c>
      <c r="AG5" s="2">
        <f t="shared" si="0"/>
        <v>19478</v>
      </c>
      <c r="AH5" s="2">
        <f t="shared" si="0"/>
        <v>6359</v>
      </c>
      <c r="AI5" s="2">
        <f t="shared" si="0"/>
        <v>1889</v>
      </c>
      <c r="AJ5" s="2">
        <f t="shared" si="0"/>
        <v>1100</v>
      </c>
      <c r="AK5" s="2">
        <f t="shared" si="0"/>
        <v>8781</v>
      </c>
      <c r="AL5" s="2">
        <f t="shared" si="0"/>
        <v>5872</v>
      </c>
      <c r="AM5" s="2">
        <f t="shared" si="0"/>
        <v>9156</v>
      </c>
      <c r="AN5" s="2">
        <f t="shared" si="0"/>
        <v>2411</v>
      </c>
      <c r="AO5" s="2">
        <f t="shared" si="0"/>
        <v>8048</v>
      </c>
      <c r="AP5" s="2">
        <f t="shared" si="0"/>
        <v>4710</v>
      </c>
      <c r="AQ5" s="2">
        <f t="shared" si="0"/>
        <v>4395</v>
      </c>
      <c r="AR5" s="13"/>
      <c r="AS5" s="13"/>
    </row>
    <row r="6" spans="1:45" x14ac:dyDescent="0.3">
      <c r="A6" s="2" t="s">
        <v>88</v>
      </c>
      <c r="B6" s="3">
        <f>B5/B4</f>
        <v>5.2593382372705198E-3</v>
      </c>
      <c r="C6" s="3">
        <f t="shared" ref="C6:AQ6" si="1">C5/C4</f>
        <v>6.5173829302931849E-4</v>
      </c>
      <c r="D6" s="3">
        <f t="shared" si="1"/>
        <v>8.0294771026077959E-4</v>
      </c>
      <c r="E6" s="3">
        <f t="shared" si="1"/>
        <v>1.4505372193847784E-2</v>
      </c>
      <c r="F6" s="3">
        <f t="shared" si="1"/>
        <v>5.9980006664445184E-4</v>
      </c>
      <c r="G6" s="3">
        <f t="shared" si="1"/>
        <v>0</v>
      </c>
      <c r="H6" s="3">
        <f t="shared" si="1"/>
        <v>1.6864952063206907E-3</v>
      </c>
      <c r="I6" s="3">
        <f t="shared" si="1"/>
        <v>1.0401652975860504E-2</v>
      </c>
      <c r="J6" s="3">
        <f t="shared" si="1"/>
        <v>5.344832822132467E-3</v>
      </c>
      <c r="K6" s="3">
        <f t="shared" si="1"/>
        <v>6.6252057019512299E-4</v>
      </c>
      <c r="L6" s="3">
        <f t="shared" si="1"/>
        <v>2.9499155640110302E-3</v>
      </c>
      <c r="M6" s="3">
        <f t="shared" si="1"/>
        <v>1.861809898257565E-3</v>
      </c>
      <c r="N6" s="3">
        <f t="shared" si="1"/>
        <v>2.6142423925546376E-4</v>
      </c>
      <c r="O6" s="3">
        <f t="shared" si="1"/>
        <v>1.4949981632879708E-3</v>
      </c>
      <c r="P6" s="3">
        <f t="shared" si="1"/>
        <v>2.0979310573307493E-2</v>
      </c>
      <c r="Q6" s="3">
        <f t="shared" si="1"/>
        <v>1.848060957579893E-4</v>
      </c>
      <c r="R6" s="3">
        <f t="shared" si="1"/>
        <v>2.1000915177496266E-2</v>
      </c>
      <c r="S6" s="3">
        <f t="shared" si="1"/>
        <v>3.6262176508331549E-3</v>
      </c>
      <c r="T6" s="3">
        <f t="shared" si="1"/>
        <v>1.0104170370107015E-2</v>
      </c>
      <c r="U6" s="3">
        <f t="shared" si="1"/>
        <v>9.0106325464047571E-4</v>
      </c>
      <c r="V6" s="3">
        <f t="shared" si="1"/>
        <v>2.7001613195420941E-3</v>
      </c>
      <c r="W6" s="3">
        <f t="shared" si="1"/>
        <v>6.7633757833572648E-3</v>
      </c>
      <c r="X6" s="3">
        <f t="shared" si="1"/>
        <v>1.9954477943020271E-2</v>
      </c>
      <c r="Y6" s="3">
        <f t="shared" si="1"/>
        <v>1.5518311607697082E-2</v>
      </c>
      <c r="Z6" s="3">
        <f t="shared" si="1"/>
        <v>5.8860301606366468E-3</v>
      </c>
      <c r="AA6" s="3">
        <f t="shared" si="1"/>
        <v>9.3919750695143894E-3</v>
      </c>
      <c r="AB6" s="3">
        <f t="shared" si="1"/>
        <v>1.8235280709352419E-4</v>
      </c>
      <c r="AC6" s="3">
        <f t="shared" si="1"/>
        <v>6.3447927199191106E-3</v>
      </c>
      <c r="AD6" s="3">
        <f t="shared" si="1"/>
        <v>8.0297960314584707E-2</v>
      </c>
      <c r="AE6" s="3">
        <f t="shared" si="1"/>
        <v>0.12419002105945245</v>
      </c>
      <c r="AF6" s="3">
        <f t="shared" si="1"/>
        <v>5.6920053255563305E-2</v>
      </c>
      <c r="AG6" s="3">
        <f t="shared" si="1"/>
        <v>0.19242091952660384</v>
      </c>
      <c r="AH6" s="3">
        <f t="shared" si="1"/>
        <v>5.1762733111380639E-2</v>
      </c>
      <c r="AI6" s="3">
        <f t="shared" si="1"/>
        <v>1.6068390609050697E-2</v>
      </c>
      <c r="AJ6" s="3">
        <f t="shared" si="1"/>
        <v>1.1783988773072514E-2</v>
      </c>
      <c r="AK6" s="3">
        <f t="shared" si="1"/>
        <v>9.0522973516282995E-2</v>
      </c>
      <c r="AL6" s="3">
        <f t="shared" si="1"/>
        <v>5.646533901320281E-2</v>
      </c>
      <c r="AM6" s="3">
        <f t="shared" si="1"/>
        <v>9.2467102273301086E-2</v>
      </c>
      <c r="AN6" s="3">
        <f t="shared" si="1"/>
        <v>3.0103633412411037E-2</v>
      </c>
      <c r="AO6" s="3">
        <f t="shared" si="1"/>
        <v>6.738618951528498E-2</v>
      </c>
      <c r="AP6" s="3">
        <f t="shared" si="1"/>
        <v>5.8279096240936426E-2</v>
      </c>
      <c r="AQ6" s="3">
        <f t="shared" si="1"/>
        <v>4.364058822945318E-2</v>
      </c>
      <c r="AR6" s="14"/>
      <c r="AS6" s="14"/>
    </row>
    <row r="7" spans="1:45" x14ac:dyDescent="0.3">
      <c r="A7" s="6" t="s">
        <v>5</v>
      </c>
      <c r="B7" s="6">
        <v>587</v>
      </c>
      <c r="C7" s="6">
        <v>67</v>
      </c>
      <c r="D7" s="6">
        <v>90</v>
      </c>
      <c r="E7" s="6">
        <v>1616</v>
      </c>
      <c r="F7" s="6">
        <v>63</v>
      </c>
      <c r="G7" s="6">
        <v>0</v>
      </c>
      <c r="H7" s="6">
        <v>184</v>
      </c>
      <c r="I7" s="6">
        <v>1032</v>
      </c>
      <c r="J7" s="6">
        <v>528</v>
      </c>
      <c r="K7" s="6">
        <v>62</v>
      </c>
      <c r="L7" s="6">
        <v>276</v>
      </c>
      <c r="M7" s="6">
        <v>170</v>
      </c>
      <c r="N7" s="6">
        <v>24</v>
      </c>
      <c r="O7" s="6">
        <v>175</v>
      </c>
      <c r="P7" s="6">
        <v>2533</v>
      </c>
      <c r="Q7" s="6">
        <v>26</v>
      </c>
      <c r="R7" s="6">
        <v>2614</v>
      </c>
      <c r="S7" s="6">
        <v>373</v>
      </c>
      <c r="T7" s="6">
        <v>1383</v>
      </c>
      <c r="U7" s="6">
        <v>80</v>
      </c>
      <c r="V7" s="6">
        <v>313</v>
      </c>
      <c r="W7" s="6">
        <v>1008</v>
      </c>
      <c r="X7" s="6">
        <v>2068</v>
      </c>
      <c r="Y7" s="6">
        <v>1775</v>
      </c>
      <c r="Z7" s="6">
        <v>838</v>
      </c>
      <c r="AA7" s="6">
        <v>1091</v>
      </c>
      <c r="AB7" s="6">
        <v>16</v>
      </c>
      <c r="AC7" s="6">
        <v>753</v>
      </c>
      <c r="AD7" s="6">
        <v>7529</v>
      </c>
      <c r="AE7" s="6">
        <v>12266</v>
      </c>
      <c r="AF7" s="6">
        <v>4484</v>
      </c>
      <c r="AG7" s="6">
        <v>19478</v>
      </c>
      <c r="AH7" s="6">
        <v>6340</v>
      </c>
      <c r="AI7" s="6">
        <v>1889</v>
      </c>
      <c r="AJ7" s="6">
        <v>1098</v>
      </c>
      <c r="AK7" s="6">
        <v>8724</v>
      </c>
      <c r="AL7" s="6">
        <v>5855</v>
      </c>
      <c r="AM7" s="6">
        <v>9156</v>
      </c>
      <c r="AN7" s="6">
        <v>2411</v>
      </c>
      <c r="AO7" s="6">
        <v>8040</v>
      </c>
      <c r="AP7" s="6">
        <v>4709</v>
      </c>
      <c r="AQ7" s="6">
        <v>4395</v>
      </c>
      <c r="AR7" s="5" t="s">
        <v>40</v>
      </c>
      <c r="AS7" s="5" t="s">
        <v>49</v>
      </c>
    </row>
    <row r="8" spans="1:45" x14ac:dyDescent="0.3">
      <c r="A8" s="6" t="s">
        <v>22</v>
      </c>
      <c r="B8" s="6">
        <v>0</v>
      </c>
      <c r="C8" s="6">
        <v>0</v>
      </c>
      <c r="D8" s="6">
        <v>0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1</v>
      </c>
      <c r="O8" s="6">
        <v>0</v>
      </c>
      <c r="P8" s="6">
        <v>0</v>
      </c>
      <c r="Q8" s="6">
        <v>0</v>
      </c>
      <c r="R8" s="6">
        <v>2</v>
      </c>
      <c r="S8" s="6">
        <v>0</v>
      </c>
      <c r="T8" s="6">
        <v>38</v>
      </c>
      <c r="U8" s="6">
        <v>0</v>
      </c>
      <c r="V8" s="6">
        <v>0</v>
      </c>
      <c r="W8" s="6">
        <v>0</v>
      </c>
      <c r="X8" s="6">
        <v>1</v>
      </c>
      <c r="Y8" s="6">
        <v>0</v>
      </c>
      <c r="Z8" s="6">
        <v>0</v>
      </c>
      <c r="AA8" s="6">
        <v>0</v>
      </c>
      <c r="AB8" s="6">
        <v>0</v>
      </c>
      <c r="AC8" s="6">
        <v>0</v>
      </c>
      <c r="AD8" s="6">
        <v>6</v>
      </c>
      <c r="AE8" s="6">
        <v>0</v>
      </c>
      <c r="AF8" s="6">
        <v>5</v>
      </c>
      <c r="AG8" s="6">
        <v>0</v>
      </c>
      <c r="AH8" s="6">
        <v>19</v>
      </c>
      <c r="AI8" s="6">
        <v>0</v>
      </c>
      <c r="AJ8" s="6">
        <v>2</v>
      </c>
      <c r="AK8" s="6">
        <v>57</v>
      </c>
      <c r="AL8" s="6">
        <v>17</v>
      </c>
      <c r="AM8" s="6">
        <v>0</v>
      </c>
      <c r="AN8" s="6">
        <v>0</v>
      </c>
      <c r="AO8" s="6">
        <v>8</v>
      </c>
      <c r="AP8" s="6">
        <v>1</v>
      </c>
      <c r="AQ8" s="6">
        <v>0</v>
      </c>
      <c r="AR8" s="5" t="s">
        <v>40</v>
      </c>
      <c r="AS8" s="5" t="s">
        <v>66</v>
      </c>
    </row>
  </sheetData>
  <mergeCells count="5">
    <mergeCell ref="B2:O2"/>
    <mergeCell ref="P2:AC2"/>
    <mergeCell ref="AD2:AQ2"/>
    <mergeCell ref="AR2:AR6"/>
    <mergeCell ref="AS2:AS6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E19C7-691A-404E-A63B-BFF173DFAE42}">
  <sheetPr codeName="Sheet12"/>
  <dimension ref="A1:AS9"/>
  <sheetViews>
    <sheetView zoomScale="85" zoomScaleNormal="85" workbookViewId="0">
      <selection sqref="A1:XFD1"/>
    </sheetView>
  </sheetViews>
  <sheetFormatPr defaultRowHeight="16.5" x14ac:dyDescent="0.3"/>
  <cols>
    <col min="1" max="1" width="23" style="6" bestFit="1" customWidth="1"/>
    <col min="2" max="43" width="9" style="6"/>
    <col min="44" max="44" width="15.25" style="6" bestFit="1" customWidth="1"/>
    <col min="45" max="45" width="8.75" style="6" bestFit="1" customWidth="1"/>
    <col min="46" max="16384" width="9" style="6"/>
  </cols>
  <sheetData>
    <row r="1" spans="1:45" s="4" customFormat="1" x14ac:dyDescent="0.3">
      <c r="A1" s="7" t="s">
        <v>97</v>
      </c>
    </row>
    <row r="2" spans="1:45" s="4" customFormat="1" x14ac:dyDescent="0.3">
      <c r="A2" s="2" t="s">
        <v>89</v>
      </c>
      <c r="B2" s="9" t="s">
        <v>93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1"/>
      <c r="P2" s="9" t="s">
        <v>94</v>
      </c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1"/>
      <c r="AD2" s="9" t="s">
        <v>95</v>
      </c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1"/>
      <c r="AR2" s="12" t="s">
        <v>86</v>
      </c>
      <c r="AS2" s="12" t="s">
        <v>87</v>
      </c>
    </row>
    <row r="3" spans="1:45" s="1" customFormat="1" x14ac:dyDescent="0.3">
      <c r="A3" s="2" t="s">
        <v>90</v>
      </c>
      <c r="B3" s="2" t="s">
        <v>72</v>
      </c>
      <c r="C3" s="2" t="s">
        <v>73</v>
      </c>
      <c r="D3" s="2" t="s">
        <v>74</v>
      </c>
      <c r="E3" s="2" t="s">
        <v>75</v>
      </c>
      <c r="F3" s="2" t="s">
        <v>76</v>
      </c>
      <c r="G3" s="2" t="s">
        <v>77</v>
      </c>
      <c r="H3" s="2" t="s">
        <v>78</v>
      </c>
      <c r="I3" s="2" t="s">
        <v>79</v>
      </c>
      <c r="J3" s="2" t="s">
        <v>80</v>
      </c>
      <c r="K3" s="2" t="s">
        <v>81</v>
      </c>
      <c r="L3" s="2" t="s">
        <v>82</v>
      </c>
      <c r="M3" s="2" t="s">
        <v>83</v>
      </c>
      <c r="N3" s="2" t="s">
        <v>84</v>
      </c>
      <c r="O3" s="2" t="s">
        <v>85</v>
      </c>
      <c r="P3" s="2" t="s">
        <v>72</v>
      </c>
      <c r="Q3" s="2" t="s">
        <v>73</v>
      </c>
      <c r="R3" s="2" t="s">
        <v>74</v>
      </c>
      <c r="S3" s="2" t="s">
        <v>75</v>
      </c>
      <c r="T3" s="2" t="s">
        <v>76</v>
      </c>
      <c r="U3" s="2" t="s">
        <v>77</v>
      </c>
      <c r="V3" s="2" t="s">
        <v>78</v>
      </c>
      <c r="W3" s="2" t="s">
        <v>79</v>
      </c>
      <c r="X3" s="2" t="s">
        <v>80</v>
      </c>
      <c r="Y3" s="2" t="s">
        <v>81</v>
      </c>
      <c r="Z3" s="2" t="s">
        <v>82</v>
      </c>
      <c r="AA3" s="2" t="s">
        <v>83</v>
      </c>
      <c r="AB3" s="2" t="s">
        <v>84</v>
      </c>
      <c r="AC3" s="2" t="s">
        <v>85</v>
      </c>
      <c r="AD3" s="2" t="s">
        <v>72</v>
      </c>
      <c r="AE3" s="2" t="s">
        <v>73</v>
      </c>
      <c r="AF3" s="2" t="s">
        <v>74</v>
      </c>
      <c r="AG3" s="2" t="s">
        <v>75</v>
      </c>
      <c r="AH3" s="2" t="s">
        <v>76</v>
      </c>
      <c r="AI3" s="2" t="s">
        <v>77</v>
      </c>
      <c r="AJ3" s="2" t="s">
        <v>78</v>
      </c>
      <c r="AK3" s="2" t="s">
        <v>79</v>
      </c>
      <c r="AL3" s="2" t="s">
        <v>80</v>
      </c>
      <c r="AM3" s="2" t="s">
        <v>81</v>
      </c>
      <c r="AN3" s="2" t="s">
        <v>82</v>
      </c>
      <c r="AO3" s="2" t="s">
        <v>83</v>
      </c>
      <c r="AP3" s="2" t="s">
        <v>84</v>
      </c>
      <c r="AQ3" s="2" t="s">
        <v>85</v>
      </c>
      <c r="AR3" s="13"/>
      <c r="AS3" s="13"/>
    </row>
    <row r="4" spans="1:45" x14ac:dyDescent="0.3">
      <c r="A4" s="2" t="s">
        <v>91</v>
      </c>
      <c r="B4" s="2">
        <v>111611</v>
      </c>
      <c r="C4" s="2">
        <v>102802</v>
      </c>
      <c r="D4" s="2">
        <v>112087</v>
      </c>
      <c r="E4" s="2">
        <v>111407</v>
      </c>
      <c r="F4" s="2">
        <v>105035</v>
      </c>
      <c r="G4" s="2">
        <v>82648</v>
      </c>
      <c r="H4" s="2">
        <v>109102</v>
      </c>
      <c r="I4" s="2">
        <v>99215</v>
      </c>
      <c r="J4" s="2">
        <v>98787</v>
      </c>
      <c r="K4" s="2">
        <v>93582</v>
      </c>
      <c r="L4" s="2">
        <v>93562</v>
      </c>
      <c r="M4" s="2">
        <v>91309</v>
      </c>
      <c r="N4" s="2">
        <v>95630</v>
      </c>
      <c r="O4" s="2">
        <v>117057</v>
      </c>
      <c r="P4" s="2">
        <v>120738</v>
      </c>
      <c r="Q4" s="2">
        <v>140688</v>
      </c>
      <c r="R4" s="2">
        <v>124566</v>
      </c>
      <c r="S4" s="2">
        <v>102862</v>
      </c>
      <c r="T4" s="2">
        <v>140635</v>
      </c>
      <c r="U4" s="2">
        <v>88784</v>
      </c>
      <c r="V4" s="2">
        <v>115919</v>
      </c>
      <c r="W4" s="2">
        <v>149038</v>
      </c>
      <c r="X4" s="2">
        <v>103686</v>
      </c>
      <c r="Y4" s="2">
        <v>114381</v>
      </c>
      <c r="Z4" s="2">
        <v>142371</v>
      </c>
      <c r="AA4" s="2">
        <v>116163</v>
      </c>
      <c r="AB4" s="2">
        <v>87742</v>
      </c>
      <c r="AC4" s="2">
        <v>118680</v>
      </c>
      <c r="AD4" s="2">
        <v>93838</v>
      </c>
      <c r="AE4" s="2">
        <v>98768</v>
      </c>
      <c r="AF4" s="2">
        <v>78865</v>
      </c>
      <c r="AG4" s="2">
        <v>101226</v>
      </c>
      <c r="AH4" s="2">
        <v>122849</v>
      </c>
      <c r="AI4" s="2">
        <v>117560</v>
      </c>
      <c r="AJ4" s="2">
        <v>93347</v>
      </c>
      <c r="AK4" s="2">
        <v>97003</v>
      </c>
      <c r="AL4" s="2">
        <v>103993</v>
      </c>
      <c r="AM4" s="2">
        <v>99019</v>
      </c>
      <c r="AN4" s="2">
        <v>80090</v>
      </c>
      <c r="AO4" s="2">
        <v>119431</v>
      </c>
      <c r="AP4" s="2">
        <v>80818</v>
      </c>
      <c r="AQ4" s="2">
        <v>100709</v>
      </c>
      <c r="AR4" s="13"/>
      <c r="AS4" s="13"/>
    </row>
    <row r="5" spans="1:45" x14ac:dyDescent="0.3">
      <c r="A5" s="2" t="s">
        <v>92</v>
      </c>
      <c r="B5" s="2">
        <f t="shared" ref="B5:AQ5" si="0">SUM(B7:B12)</f>
        <v>0</v>
      </c>
      <c r="C5" s="2">
        <f t="shared" si="0"/>
        <v>28</v>
      </c>
      <c r="D5" s="2">
        <f t="shared" si="0"/>
        <v>162</v>
      </c>
      <c r="E5" s="2">
        <f t="shared" si="0"/>
        <v>289</v>
      </c>
      <c r="F5" s="2">
        <f t="shared" si="0"/>
        <v>80</v>
      </c>
      <c r="G5" s="2">
        <f t="shared" si="0"/>
        <v>284</v>
      </c>
      <c r="H5" s="2">
        <f t="shared" si="0"/>
        <v>30</v>
      </c>
      <c r="I5" s="2">
        <f t="shared" si="0"/>
        <v>704</v>
      </c>
      <c r="J5" s="2">
        <f t="shared" si="0"/>
        <v>164</v>
      </c>
      <c r="K5" s="2">
        <f t="shared" si="0"/>
        <v>452</v>
      </c>
      <c r="L5" s="2">
        <f t="shared" si="0"/>
        <v>82</v>
      </c>
      <c r="M5" s="2">
        <f t="shared" si="0"/>
        <v>433</v>
      </c>
      <c r="N5" s="2">
        <f t="shared" si="0"/>
        <v>18</v>
      </c>
      <c r="O5" s="2">
        <f t="shared" si="0"/>
        <v>384</v>
      </c>
      <c r="P5" s="2">
        <f t="shared" si="0"/>
        <v>571</v>
      </c>
      <c r="Q5" s="2">
        <f t="shared" si="0"/>
        <v>0</v>
      </c>
      <c r="R5" s="2">
        <f t="shared" si="0"/>
        <v>1709</v>
      </c>
      <c r="S5" s="2">
        <f t="shared" si="0"/>
        <v>289</v>
      </c>
      <c r="T5" s="2">
        <f t="shared" si="0"/>
        <v>2606</v>
      </c>
      <c r="U5" s="2">
        <f t="shared" si="0"/>
        <v>184</v>
      </c>
      <c r="V5" s="2">
        <f t="shared" si="0"/>
        <v>942</v>
      </c>
      <c r="W5" s="2">
        <f t="shared" si="0"/>
        <v>598</v>
      </c>
      <c r="X5" s="2">
        <f t="shared" si="0"/>
        <v>1505</v>
      </c>
      <c r="Y5" s="2">
        <f t="shared" si="0"/>
        <v>5587</v>
      </c>
      <c r="Z5" s="2">
        <f t="shared" si="0"/>
        <v>405</v>
      </c>
      <c r="AA5" s="2">
        <f t="shared" si="0"/>
        <v>1984</v>
      </c>
      <c r="AB5" s="2">
        <f t="shared" si="0"/>
        <v>116</v>
      </c>
      <c r="AC5" s="2">
        <f t="shared" si="0"/>
        <v>1956</v>
      </c>
      <c r="AD5" s="2">
        <f t="shared" si="0"/>
        <v>691</v>
      </c>
      <c r="AE5" s="2">
        <f t="shared" si="0"/>
        <v>1993</v>
      </c>
      <c r="AF5" s="2">
        <f t="shared" si="0"/>
        <v>1734</v>
      </c>
      <c r="AG5" s="2">
        <f t="shared" si="0"/>
        <v>2814</v>
      </c>
      <c r="AH5" s="2">
        <f t="shared" si="0"/>
        <v>3970</v>
      </c>
      <c r="AI5" s="2">
        <f t="shared" si="0"/>
        <v>1703</v>
      </c>
      <c r="AJ5" s="2">
        <f t="shared" si="0"/>
        <v>2460</v>
      </c>
      <c r="AK5" s="2">
        <f t="shared" si="0"/>
        <v>2898</v>
      </c>
      <c r="AL5" s="2">
        <f t="shared" si="0"/>
        <v>2577</v>
      </c>
      <c r="AM5" s="2">
        <f t="shared" si="0"/>
        <v>8727</v>
      </c>
      <c r="AN5" s="2">
        <f t="shared" si="0"/>
        <v>949</v>
      </c>
      <c r="AO5" s="2">
        <f t="shared" si="0"/>
        <v>9418</v>
      </c>
      <c r="AP5" s="2">
        <f t="shared" si="0"/>
        <v>2150</v>
      </c>
      <c r="AQ5" s="2">
        <f t="shared" si="0"/>
        <v>8172</v>
      </c>
      <c r="AR5" s="13"/>
      <c r="AS5" s="13"/>
    </row>
    <row r="6" spans="1:45" x14ac:dyDescent="0.3">
      <c r="A6" s="2" t="s">
        <v>88</v>
      </c>
      <c r="B6" s="3">
        <f>B5/B4</f>
        <v>0</v>
      </c>
      <c r="C6" s="3">
        <f t="shared" ref="C6:AQ6" si="1">C5/C4</f>
        <v>2.7236824186299875E-4</v>
      </c>
      <c r="D6" s="3">
        <f t="shared" si="1"/>
        <v>1.4453058784694032E-3</v>
      </c>
      <c r="E6" s="3">
        <f t="shared" si="1"/>
        <v>2.5940919331819364E-3</v>
      </c>
      <c r="F6" s="3">
        <f t="shared" si="1"/>
        <v>7.6165087827866898E-4</v>
      </c>
      <c r="G6" s="3">
        <f t="shared" si="1"/>
        <v>3.4362598006001353E-3</v>
      </c>
      <c r="H6" s="3">
        <f t="shared" si="1"/>
        <v>2.7497204450880827E-4</v>
      </c>
      <c r="I6" s="3">
        <f t="shared" si="1"/>
        <v>7.0957012548505767E-3</v>
      </c>
      <c r="J6" s="3">
        <f t="shared" si="1"/>
        <v>1.660137467480539E-3</v>
      </c>
      <c r="K6" s="3">
        <f t="shared" si="1"/>
        <v>4.8299886730354125E-3</v>
      </c>
      <c r="L6" s="3">
        <f t="shared" si="1"/>
        <v>8.7642418930762491E-4</v>
      </c>
      <c r="M6" s="3">
        <f t="shared" si="1"/>
        <v>4.7421393290913274E-3</v>
      </c>
      <c r="N6" s="3">
        <f t="shared" si="1"/>
        <v>1.8822545226393391E-4</v>
      </c>
      <c r="O6" s="3">
        <f t="shared" si="1"/>
        <v>3.2804531125861761E-3</v>
      </c>
      <c r="P6" s="3">
        <f t="shared" si="1"/>
        <v>4.7292484553330353E-3</v>
      </c>
      <c r="Q6" s="3">
        <f t="shared" si="1"/>
        <v>0</v>
      </c>
      <c r="R6" s="3">
        <f t="shared" si="1"/>
        <v>1.3719634571231315E-2</v>
      </c>
      <c r="S6" s="3">
        <f t="shared" si="1"/>
        <v>2.8095895471602732E-3</v>
      </c>
      <c r="T6" s="3">
        <f t="shared" si="1"/>
        <v>1.8530237849752905E-2</v>
      </c>
      <c r="U6" s="3">
        <f t="shared" si="1"/>
        <v>2.0724454856730942E-3</v>
      </c>
      <c r="V6" s="3">
        <f t="shared" si="1"/>
        <v>8.126364099069177E-3</v>
      </c>
      <c r="W6" s="3">
        <f t="shared" si="1"/>
        <v>4.0123995222694879E-3</v>
      </c>
      <c r="X6" s="3">
        <f t="shared" si="1"/>
        <v>1.4514977914086761E-2</v>
      </c>
      <c r="Y6" s="3">
        <f t="shared" si="1"/>
        <v>4.8845525043494986E-2</v>
      </c>
      <c r="Z6" s="3">
        <f t="shared" si="1"/>
        <v>2.844680447563057E-3</v>
      </c>
      <c r="AA6" s="3">
        <f t="shared" si="1"/>
        <v>1.7079448705698028E-2</v>
      </c>
      <c r="AB6" s="3">
        <f t="shared" si="1"/>
        <v>1.3220578514280504E-3</v>
      </c>
      <c r="AC6" s="3">
        <f t="shared" si="1"/>
        <v>1.648129423660263E-2</v>
      </c>
      <c r="AD6" s="3">
        <f t="shared" si="1"/>
        <v>7.3637545557236938E-3</v>
      </c>
      <c r="AE6" s="3">
        <f t="shared" si="1"/>
        <v>2.0178600356390734E-2</v>
      </c>
      <c r="AF6" s="3">
        <f t="shared" si="1"/>
        <v>2.1986939707094401E-2</v>
      </c>
      <c r="AG6" s="3">
        <f t="shared" si="1"/>
        <v>2.779918202833264E-2</v>
      </c>
      <c r="AH6" s="3">
        <f t="shared" si="1"/>
        <v>3.2316095369111675E-2</v>
      </c>
      <c r="AI6" s="3">
        <f t="shared" si="1"/>
        <v>1.4486219802653964E-2</v>
      </c>
      <c r="AJ6" s="3">
        <f t="shared" si="1"/>
        <v>2.6353283983416714E-2</v>
      </c>
      <c r="AK6" s="3">
        <f t="shared" si="1"/>
        <v>2.9875364679442903E-2</v>
      </c>
      <c r="AL6" s="3">
        <f t="shared" si="1"/>
        <v>2.4780514073062612E-2</v>
      </c>
      <c r="AM6" s="3">
        <f t="shared" si="1"/>
        <v>8.8134600430220464E-2</v>
      </c>
      <c r="AN6" s="3">
        <f t="shared" si="1"/>
        <v>1.1849169684105381E-2</v>
      </c>
      <c r="AO6" s="3">
        <f t="shared" si="1"/>
        <v>7.8857248118160278E-2</v>
      </c>
      <c r="AP6" s="3">
        <f t="shared" si="1"/>
        <v>2.660298448365463E-2</v>
      </c>
      <c r="AQ6" s="3">
        <f t="shared" si="1"/>
        <v>8.1144684189099286E-2</v>
      </c>
      <c r="AR6" s="14"/>
      <c r="AS6" s="14"/>
    </row>
    <row r="7" spans="1:45" x14ac:dyDescent="0.3">
      <c r="A7" s="6" t="s">
        <v>10</v>
      </c>
      <c r="B7" s="6">
        <v>0</v>
      </c>
      <c r="C7" s="6">
        <v>12</v>
      </c>
      <c r="D7" s="6">
        <v>33</v>
      </c>
      <c r="E7" s="6">
        <v>268</v>
      </c>
      <c r="F7" s="6">
        <v>60</v>
      </c>
      <c r="G7" s="6">
        <v>108</v>
      </c>
      <c r="H7" s="6">
        <v>0</v>
      </c>
      <c r="I7" s="6">
        <v>238</v>
      </c>
      <c r="J7" s="6">
        <v>17</v>
      </c>
      <c r="K7" s="6">
        <v>169</v>
      </c>
      <c r="L7" s="6">
        <v>82</v>
      </c>
      <c r="M7" s="6">
        <v>94</v>
      </c>
      <c r="N7" s="6">
        <v>17</v>
      </c>
      <c r="O7" s="6">
        <v>88</v>
      </c>
      <c r="P7" s="6">
        <v>319</v>
      </c>
      <c r="Q7" s="6">
        <v>0</v>
      </c>
      <c r="R7" s="6">
        <v>1024</v>
      </c>
      <c r="S7" s="6">
        <v>242</v>
      </c>
      <c r="T7" s="6">
        <v>1957</v>
      </c>
      <c r="U7" s="6">
        <v>106</v>
      </c>
      <c r="V7" s="6">
        <v>394</v>
      </c>
      <c r="W7" s="6">
        <v>319</v>
      </c>
      <c r="X7" s="6">
        <v>798</v>
      </c>
      <c r="Y7" s="6">
        <v>4535</v>
      </c>
      <c r="Z7" s="6">
        <v>301</v>
      </c>
      <c r="AA7" s="6">
        <v>1357</v>
      </c>
      <c r="AB7" s="6">
        <v>78</v>
      </c>
      <c r="AC7" s="6">
        <v>1402</v>
      </c>
      <c r="AD7" s="6">
        <v>440</v>
      </c>
      <c r="AE7" s="6">
        <v>1740</v>
      </c>
      <c r="AF7" s="6">
        <v>1176</v>
      </c>
      <c r="AG7" s="6">
        <v>2492</v>
      </c>
      <c r="AH7" s="6">
        <v>3386</v>
      </c>
      <c r="AI7" s="6">
        <v>1288</v>
      </c>
      <c r="AJ7" s="6">
        <v>1375</v>
      </c>
      <c r="AK7" s="6">
        <v>1942</v>
      </c>
      <c r="AL7" s="6">
        <v>1528</v>
      </c>
      <c r="AM7" s="6">
        <v>7766</v>
      </c>
      <c r="AN7" s="6">
        <v>651</v>
      </c>
      <c r="AO7" s="6">
        <v>7487</v>
      </c>
      <c r="AP7" s="6">
        <v>1583</v>
      </c>
      <c r="AQ7" s="6">
        <v>6584</v>
      </c>
      <c r="AR7" s="5" t="s">
        <v>42</v>
      </c>
      <c r="AS7" s="5" t="s">
        <v>54</v>
      </c>
    </row>
    <row r="8" spans="1:45" x14ac:dyDescent="0.3">
      <c r="A8" s="6" t="s">
        <v>12</v>
      </c>
      <c r="B8" s="6">
        <v>0</v>
      </c>
      <c r="C8" s="6">
        <v>16</v>
      </c>
      <c r="D8" s="6">
        <v>118</v>
      </c>
      <c r="E8" s="6">
        <v>21</v>
      </c>
      <c r="F8" s="6">
        <v>19</v>
      </c>
      <c r="G8" s="6">
        <v>143</v>
      </c>
      <c r="H8" s="6">
        <v>27</v>
      </c>
      <c r="I8" s="6">
        <v>421</v>
      </c>
      <c r="J8" s="6">
        <v>140</v>
      </c>
      <c r="K8" s="6">
        <v>267</v>
      </c>
      <c r="L8" s="6">
        <v>0</v>
      </c>
      <c r="M8" s="6">
        <v>306</v>
      </c>
      <c r="N8" s="6">
        <v>1</v>
      </c>
      <c r="O8" s="6">
        <v>290</v>
      </c>
      <c r="P8" s="6">
        <v>248</v>
      </c>
      <c r="Q8" s="6">
        <v>0</v>
      </c>
      <c r="R8" s="6">
        <v>674</v>
      </c>
      <c r="S8" s="6">
        <v>46</v>
      </c>
      <c r="T8" s="6">
        <v>640</v>
      </c>
      <c r="U8" s="6">
        <v>78</v>
      </c>
      <c r="V8" s="6">
        <v>536</v>
      </c>
      <c r="W8" s="6">
        <v>261</v>
      </c>
      <c r="X8" s="6">
        <v>701</v>
      </c>
      <c r="Y8" s="6">
        <v>1044</v>
      </c>
      <c r="Z8" s="6">
        <v>104</v>
      </c>
      <c r="AA8" s="6">
        <v>622</v>
      </c>
      <c r="AB8" s="6">
        <v>38</v>
      </c>
      <c r="AC8" s="6">
        <v>546</v>
      </c>
      <c r="AD8" s="6">
        <v>246</v>
      </c>
      <c r="AE8" s="6">
        <v>243</v>
      </c>
      <c r="AF8" s="6">
        <v>543</v>
      </c>
      <c r="AG8" s="6">
        <v>316</v>
      </c>
      <c r="AH8" s="6">
        <v>581</v>
      </c>
      <c r="AI8" s="6">
        <v>389</v>
      </c>
      <c r="AJ8" s="6">
        <v>1074</v>
      </c>
      <c r="AK8" s="6">
        <v>946</v>
      </c>
      <c r="AL8" s="6">
        <v>1039</v>
      </c>
      <c r="AM8" s="6">
        <v>949</v>
      </c>
      <c r="AN8" s="6">
        <v>298</v>
      </c>
      <c r="AO8" s="6">
        <v>1930</v>
      </c>
      <c r="AP8" s="6">
        <v>564</v>
      </c>
      <c r="AQ8" s="6">
        <v>1553</v>
      </c>
      <c r="AR8" s="5" t="s">
        <v>42</v>
      </c>
      <c r="AS8" s="5" t="s">
        <v>56</v>
      </c>
    </row>
    <row r="9" spans="1:45" x14ac:dyDescent="0.3">
      <c r="A9" s="6" t="s">
        <v>18</v>
      </c>
      <c r="B9" s="6">
        <v>0</v>
      </c>
      <c r="C9" s="6">
        <v>0</v>
      </c>
      <c r="D9" s="6">
        <v>11</v>
      </c>
      <c r="E9" s="6">
        <v>0</v>
      </c>
      <c r="F9" s="6">
        <v>1</v>
      </c>
      <c r="G9" s="6">
        <v>33</v>
      </c>
      <c r="H9" s="6">
        <v>3</v>
      </c>
      <c r="I9" s="6">
        <v>45</v>
      </c>
      <c r="J9" s="6">
        <v>7</v>
      </c>
      <c r="K9" s="6">
        <v>16</v>
      </c>
      <c r="L9" s="6">
        <v>0</v>
      </c>
      <c r="M9" s="6">
        <v>33</v>
      </c>
      <c r="N9" s="6">
        <v>0</v>
      </c>
      <c r="O9" s="6">
        <v>6</v>
      </c>
      <c r="P9" s="6">
        <v>4</v>
      </c>
      <c r="Q9" s="6">
        <v>0</v>
      </c>
      <c r="R9" s="6">
        <v>11</v>
      </c>
      <c r="S9" s="6">
        <v>1</v>
      </c>
      <c r="T9" s="6">
        <v>9</v>
      </c>
      <c r="U9" s="6">
        <v>0</v>
      </c>
      <c r="V9" s="6">
        <v>12</v>
      </c>
      <c r="W9" s="6">
        <v>18</v>
      </c>
      <c r="X9" s="6">
        <v>6</v>
      </c>
      <c r="Y9" s="6">
        <v>8</v>
      </c>
      <c r="Z9" s="6">
        <v>0</v>
      </c>
      <c r="AA9" s="6">
        <v>5</v>
      </c>
      <c r="AB9" s="6">
        <v>0</v>
      </c>
      <c r="AC9" s="6">
        <v>8</v>
      </c>
      <c r="AD9" s="6">
        <v>5</v>
      </c>
      <c r="AE9" s="6">
        <v>10</v>
      </c>
      <c r="AF9" s="6">
        <v>15</v>
      </c>
      <c r="AG9" s="6">
        <v>6</v>
      </c>
      <c r="AH9" s="6">
        <v>3</v>
      </c>
      <c r="AI9" s="6">
        <v>26</v>
      </c>
      <c r="AJ9" s="6">
        <v>11</v>
      </c>
      <c r="AK9" s="6">
        <v>10</v>
      </c>
      <c r="AL9" s="6">
        <v>10</v>
      </c>
      <c r="AM9" s="6">
        <v>12</v>
      </c>
      <c r="AN9" s="6">
        <v>0</v>
      </c>
      <c r="AO9" s="6">
        <v>1</v>
      </c>
      <c r="AP9" s="6">
        <v>3</v>
      </c>
      <c r="AQ9" s="6">
        <v>35</v>
      </c>
      <c r="AR9" s="5" t="s">
        <v>42</v>
      </c>
      <c r="AS9" s="5" t="s">
        <v>61</v>
      </c>
    </row>
  </sheetData>
  <mergeCells count="5">
    <mergeCell ref="B2:O2"/>
    <mergeCell ref="P2:AC2"/>
    <mergeCell ref="AD2:AQ2"/>
    <mergeCell ref="AR2:AR6"/>
    <mergeCell ref="AS2:AS6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399DC-FCA0-4C41-B8FF-303E092F353C}">
  <sheetPr codeName="Sheet13"/>
  <dimension ref="A1:AS12"/>
  <sheetViews>
    <sheetView topLeftCell="D1" zoomScaleNormal="100" workbookViewId="0">
      <selection activeCell="P1" sqref="A1:XFD1"/>
    </sheetView>
  </sheetViews>
  <sheetFormatPr defaultRowHeight="16.5" x14ac:dyDescent="0.3"/>
  <cols>
    <col min="1" max="1" width="23" style="6" bestFit="1" customWidth="1"/>
    <col min="2" max="43" width="9" style="6"/>
    <col min="44" max="44" width="16.125" style="6" customWidth="1"/>
    <col min="45" max="45" width="15.875" style="6" bestFit="1" customWidth="1"/>
    <col min="46" max="16384" width="9" style="6"/>
  </cols>
  <sheetData>
    <row r="1" spans="1:45" s="4" customFormat="1" x14ac:dyDescent="0.3">
      <c r="A1" s="7" t="s">
        <v>97</v>
      </c>
    </row>
    <row r="2" spans="1:45" s="4" customFormat="1" x14ac:dyDescent="0.3">
      <c r="A2" s="2" t="s">
        <v>89</v>
      </c>
      <c r="B2" s="9" t="s">
        <v>93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1"/>
      <c r="P2" s="9" t="s">
        <v>94</v>
      </c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1"/>
      <c r="AD2" s="9" t="s">
        <v>95</v>
      </c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1"/>
      <c r="AR2" s="12" t="s">
        <v>86</v>
      </c>
      <c r="AS2" s="12" t="s">
        <v>87</v>
      </c>
    </row>
    <row r="3" spans="1:45" s="1" customFormat="1" x14ac:dyDescent="0.3">
      <c r="A3" s="2" t="s">
        <v>90</v>
      </c>
      <c r="B3" s="2" t="s">
        <v>72</v>
      </c>
      <c r="C3" s="2" t="s">
        <v>73</v>
      </c>
      <c r="D3" s="2" t="s">
        <v>74</v>
      </c>
      <c r="E3" s="2" t="s">
        <v>75</v>
      </c>
      <c r="F3" s="2" t="s">
        <v>76</v>
      </c>
      <c r="G3" s="2" t="s">
        <v>77</v>
      </c>
      <c r="H3" s="2" t="s">
        <v>78</v>
      </c>
      <c r="I3" s="2" t="s">
        <v>79</v>
      </c>
      <c r="J3" s="2" t="s">
        <v>80</v>
      </c>
      <c r="K3" s="2" t="s">
        <v>81</v>
      </c>
      <c r="L3" s="2" t="s">
        <v>82</v>
      </c>
      <c r="M3" s="2" t="s">
        <v>83</v>
      </c>
      <c r="N3" s="2" t="s">
        <v>84</v>
      </c>
      <c r="O3" s="2" t="s">
        <v>85</v>
      </c>
      <c r="P3" s="2" t="s">
        <v>72</v>
      </c>
      <c r="Q3" s="2" t="s">
        <v>73</v>
      </c>
      <c r="R3" s="2" t="s">
        <v>74</v>
      </c>
      <c r="S3" s="2" t="s">
        <v>75</v>
      </c>
      <c r="T3" s="2" t="s">
        <v>76</v>
      </c>
      <c r="U3" s="2" t="s">
        <v>77</v>
      </c>
      <c r="V3" s="2" t="s">
        <v>78</v>
      </c>
      <c r="W3" s="2" t="s">
        <v>79</v>
      </c>
      <c r="X3" s="2" t="s">
        <v>80</v>
      </c>
      <c r="Y3" s="2" t="s">
        <v>81</v>
      </c>
      <c r="Z3" s="2" t="s">
        <v>82</v>
      </c>
      <c r="AA3" s="2" t="s">
        <v>83</v>
      </c>
      <c r="AB3" s="2" t="s">
        <v>84</v>
      </c>
      <c r="AC3" s="2" t="s">
        <v>85</v>
      </c>
      <c r="AD3" s="2" t="s">
        <v>72</v>
      </c>
      <c r="AE3" s="2" t="s">
        <v>73</v>
      </c>
      <c r="AF3" s="2" t="s">
        <v>74</v>
      </c>
      <c r="AG3" s="2" t="s">
        <v>75</v>
      </c>
      <c r="AH3" s="2" t="s">
        <v>76</v>
      </c>
      <c r="AI3" s="2" t="s">
        <v>77</v>
      </c>
      <c r="AJ3" s="2" t="s">
        <v>78</v>
      </c>
      <c r="AK3" s="2" t="s">
        <v>79</v>
      </c>
      <c r="AL3" s="2" t="s">
        <v>80</v>
      </c>
      <c r="AM3" s="2" t="s">
        <v>81</v>
      </c>
      <c r="AN3" s="2" t="s">
        <v>82</v>
      </c>
      <c r="AO3" s="2" t="s">
        <v>83</v>
      </c>
      <c r="AP3" s="2" t="s">
        <v>84</v>
      </c>
      <c r="AQ3" s="2" t="s">
        <v>85</v>
      </c>
      <c r="AR3" s="13"/>
      <c r="AS3" s="13"/>
    </row>
    <row r="4" spans="1:45" x14ac:dyDescent="0.3">
      <c r="A4" s="2" t="s">
        <v>91</v>
      </c>
      <c r="B4" s="2">
        <v>111611</v>
      </c>
      <c r="C4" s="2">
        <v>102802</v>
      </c>
      <c r="D4" s="2">
        <v>112087</v>
      </c>
      <c r="E4" s="2">
        <v>111407</v>
      </c>
      <c r="F4" s="2">
        <v>105035</v>
      </c>
      <c r="G4" s="2">
        <v>82648</v>
      </c>
      <c r="H4" s="2">
        <v>109102</v>
      </c>
      <c r="I4" s="2">
        <v>99215</v>
      </c>
      <c r="J4" s="2">
        <v>98787</v>
      </c>
      <c r="K4" s="2">
        <v>93582</v>
      </c>
      <c r="L4" s="2">
        <v>93562</v>
      </c>
      <c r="M4" s="2">
        <v>91309</v>
      </c>
      <c r="N4" s="2">
        <v>95630</v>
      </c>
      <c r="O4" s="2">
        <v>117057</v>
      </c>
      <c r="P4" s="2">
        <v>120738</v>
      </c>
      <c r="Q4" s="2">
        <v>140688</v>
      </c>
      <c r="R4" s="2">
        <v>124566</v>
      </c>
      <c r="S4" s="2">
        <v>102862</v>
      </c>
      <c r="T4" s="2">
        <v>140635</v>
      </c>
      <c r="U4" s="2">
        <v>88784</v>
      </c>
      <c r="V4" s="2">
        <v>115919</v>
      </c>
      <c r="W4" s="2">
        <v>149038</v>
      </c>
      <c r="X4" s="2">
        <v>103686</v>
      </c>
      <c r="Y4" s="2">
        <v>114381</v>
      </c>
      <c r="Z4" s="2">
        <v>142371</v>
      </c>
      <c r="AA4" s="2">
        <v>116163</v>
      </c>
      <c r="AB4" s="2">
        <v>87742</v>
      </c>
      <c r="AC4" s="2">
        <v>118680</v>
      </c>
      <c r="AD4" s="2">
        <v>93838</v>
      </c>
      <c r="AE4" s="2">
        <v>98768</v>
      </c>
      <c r="AF4" s="2">
        <v>78865</v>
      </c>
      <c r="AG4" s="2">
        <v>101226</v>
      </c>
      <c r="AH4" s="2">
        <v>122849</v>
      </c>
      <c r="AI4" s="2">
        <v>117560</v>
      </c>
      <c r="AJ4" s="2">
        <v>93347</v>
      </c>
      <c r="AK4" s="2">
        <v>97003</v>
      </c>
      <c r="AL4" s="2">
        <v>103993</v>
      </c>
      <c r="AM4" s="2">
        <v>99019</v>
      </c>
      <c r="AN4" s="2">
        <v>80090</v>
      </c>
      <c r="AO4" s="2">
        <v>119431</v>
      </c>
      <c r="AP4" s="2">
        <v>80818</v>
      </c>
      <c r="AQ4" s="2">
        <v>100709</v>
      </c>
      <c r="AR4" s="13"/>
      <c r="AS4" s="13"/>
    </row>
    <row r="5" spans="1:45" x14ac:dyDescent="0.3">
      <c r="A5" s="2" t="s">
        <v>92</v>
      </c>
      <c r="B5" s="2">
        <f t="shared" ref="B5:AQ5" si="0">SUM(B7:B12)</f>
        <v>8826</v>
      </c>
      <c r="C5" s="2">
        <f t="shared" si="0"/>
        <v>935</v>
      </c>
      <c r="D5" s="2">
        <f t="shared" si="0"/>
        <v>7306</v>
      </c>
      <c r="E5" s="2">
        <f t="shared" si="0"/>
        <v>2578</v>
      </c>
      <c r="F5" s="2">
        <f t="shared" si="0"/>
        <v>217</v>
      </c>
      <c r="G5" s="2">
        <f t="shared" si="0"/>
        <v>160</v>
      </c>
      <c r="H5" s="2">
        <f t="shared" si="0"/>
        <v>914</v>
      </c>
      <c r="I5" s="2">
        <f t="shared" si="0"/>
        <v>408</v>
      </c>
      <c r="J5" s="2">
        <f t="shared" si="0"/>
        <v>712</v>
      </c>
      <c r="K5" s="2">
        <f t="shared" si="0"/>
        <v>669</v>
      </c>
      <c r="L5" s="2">
        <f t="shared" si="0"/>
        <v>161</v>
      </c>
      <c r="M5" s="2">
        <f t="shared" si="0"/>
        <v>308</v>
      </c>
      <c r="N5" s="2">
        <f t="shared" si="0"/>
        <v>157</v>
      </c>
      <c r="O5" s="2">
        <f t="shared" si="0"/>
        <v>750</v>
      </c>
      <c r="P5" s="2">
        <f t="shared" si="0"/>
        <v>688</v>
      </c>
      <c r="Q5" s="2">
        <f t="shared" si="0"/>
        <v>45</v>
      </c>
      <c r="R5" s="2">
        <f t="shared" si="0"/>
        <v>645</v>
      </c>
      <c r="S5" s="2">
        <f t="shared" si="0"/>
        <v>261</v>
      </c>
      <c r="T5" s="2">
        <f t="shared" si="0"/>
        <v>49</v>
      </c>
      <c r="U5" s="2">
        <f t="shared" si="0"/>
        <v>40</v>
      </c>
      <c r="V5" s="2">
        <f t="shared" si="0"/>
        <v>118</v>
      </c>
      <c r="W5" s="2">
        <f t="shared" si="0"/>
        <v>253</v>
      </c>
      <c r="X5" s="2">
        <f t="shared" si="0"/>
        <v>49</v>
      </c>
      <c r="Y5" s="2">
        <f t="shared" si="0"/>
        <v>50</v>
      </c>
      <c r="Z5" s="2">
        <f t="shared" si="0"/>
        <v>11</v>
      </c>
      <c r="AA5" s="2">
        <f t="shared" si="0"/>
        <v>26</v>
      </c>
      <c r="AB5" s="2">
        <f t="shared" si="0"/>
        <v>0</v>
      </c>
      <c r="AC5" s="2">
        <f t="shared" si="0"/>
        <v>78</v>
      </c>
      <c r="AD5" s="2">
        <f t="shared" si="0"/>
        <v>436</v>
      </c>
      <c r="AE5" s="2">
        <f t="shared" si="0"/>
        <v>1176</v>
      </c>
      <c r="AF5" s="2">
        <f t="shared" si="0"/>
        <v>519</v>
      </c>
      <c r="AG5" s="2">
        <f t="shared" si="0"/>
        <v>114</v>
      </c>
      <c r="AH5" s="2">
        <f t="shared" si="0"/>
        <v>149</v>
      </c>
      <c r="AI5" s="2">
        <f t="shared" si="0"/>
        <v>23</v>
      </c>
      <c r="AJ5" s="2">
        <f t="shared" si="0"/>
        <v>144</v>
      </c>
      <c r="AK5" s="2">
        <f t="shared" si="0"/>
        <v>91</v>
      </c>
      <c r="AL5" s="2">
        <f t="shared" si="0"/>
        <v>204</v>
      </c>
      <c r="AM5" s="2">
        <f t="shared" si="0"/>
        <v>47</v>
      </c>
      <c r="AN5" s="2">
        <f t="shared" si="0"/>
        <v>10</v>
      </c>
      <c r="AO5" s="2">
        <f t="shared" si="0"/>
        <v>319</v>
      </c>
      <c r="AP5" s="2">
        <f t="shared" si="0"/>
        <v>60</v>
      </c>
      <c r="AQ5" s="2">
        <f t="shared" si="0"/>
        <v>252</v>
      </c>
      <c r="AR5" s="13"/>
      <c r="AS5" s="13"/>
    </row>
    <row r="6" spans="1:45" x14ac:dyDescent="0.3">
      <c r="A6" s="2" t="s">
        <v>88</v>
      </c>
      <c r="B6" s="3">
        <f t="shared" ref="B6:AQ6" si="1">B5/B4</f>
        <v>7.9078227056472924E-2</v>
      </c>
      <c r="C6" s="3">
        <f t="shared" si="1"/>
        <v>9.0951537907822799E-3</v>
      </c>
      <c r="D6" s="3">
        <f t="shared" si="1"/>
        <v>6.5181510790725067E-2</v>
      </c>
      <c r="E6" s="3">
        <f t="shared" si="1"/>
        <v>2.3140377175581428E-2</v>
      </c>
      <c r="F6" s="3">
        <f t="shared" si="1"/>
        <v>2.0659780073308898E-3</v>
      </c>
      <c r="G6" s="3">
        <f t="shared" si="1"/>
        <v>1.9359210144226115E-3</v>
      </c>
      <c r="H6" s="3">
        <f t="shared" si="1"/>
        <v>8.3774816227016914E-3</v>
      </c>
      <c r="I6" s="3">
        <f t="shared" si="1"/>
        <v>4.1122814090611302E-3</v>
      </c>
      <c r="J6" s="3">
        <f t="shared" si="1"/>
        <v>7.2074260783301447E-3</v>
      </c>
      <c r="K6" s="3">
        <f t="shared" si="1"/>
        <v>7.1488106687183431E-3</v>
      </c>
      <c r="L6" s="3">
        <f t="shared" si="1"/>
        <v>1.7207840790064341E-3</v>
      </c>
      <c r="M6" s="3">
        <f t="shared" si="1"/>
        <v>3.3731614627254707E-3</v>
      </c>
      <c r="N6" s="3">
        <f t="shared" si="1"/>
        <v>1.6417442225243124E-3</v>
      </c>
      <c r="O6" s="3">
        <f t="shared" si="1"/>
        <v>6.407134985519875E-3</v>
      </c>
      <c r="P6" s="3">
        <f t="shared" si="1"/>
        <v>5.6982888568636219E-3</v>
      </c>
      <c r="Q6" s="3">
        <f t="shared" si="1"/>
        <v>3.1985670419651998E-4</v>
      </c>
      <c r="R6" s="3">
        <f t="shared" si="1"/>
        <v>5.1779779394056161E-3</v>
      </c>
      <c r="S6" s="3">
        <f t="shared" si="1"/>
        <v>2.5373801792693122E-3</v>
      </c>
      <c r="T6" s="3">
        <f t="shared" si="1"/>
        <v>3.4841966793472466E-4</v>
      </c>
      <c r="U6" s="3">
        <f t="shared" si="1"/>
        <v>4.5053162732023786E-4</v>
      </c>
      <c r="V6" s="3">
        <f t="shared" si="1"/>
        <v>1.0179521907538885E-3</v>
      </c>
      <c r="W6" s="3">
        <f t="shared" si="1"/>
        <v>1.6975536440370913E-3</v>
      </c>
      <c r="X6" s="3">
        <f t="shared" si="1"/>
        <v>4.7258067627259224E-4</v>
      </c>
      <c r="Y6" s="3">
        <f t="shared" si="1"/>
        <v>4.3713553824498825E-4</v>
      </c>
      <c r="Z6" s="3">
        <f t="shared" si="1"/>
        <v>7.7262925736280567E-5</v>
      </c>
      <c r="AA6" s="3">
        <f t="shared" si="1"/>
        <v>2.2382342053838141E-4</v>
      </c>
      <c r="AB6" s="3">
        <f t="shared" si="1"/>
        <v>0</v>
      </c>
      <c r="AC6" s="3">
        <f t="shared" si="1"/>
        <v>6.5722952477249743E-4</v>
      </c>
      <c r="AD6" s="3">
        <f t="shared" si="1"/>
        <v>4.6463053347258042E-3</v>
      </c>
      <c r="AE6" s="3">
        <f t="shared" si="1"/>
        <v>1.1906690426048923E-2</v>
      </c>
      <c r="AF6" s="3">
        <f t="shared" si="1"/>
        <v>6.5808660368984976E-3</v>
      </c>
      <c r="AG6" s="3">
        <f t="shared" si="1"/>
        <v>1.1261928753482308E-3</v>
      </c>
      <c r="AH6" s="3">
        <f t="shared" si="1"/>
        <v>1.2128710856417228E-3</v>
      </c>
      <c r="AI6" s="3">
        <f t="shared" si="1"/>
        <v>1.9564477713507995E-4</v>
      </c>
      <c r="AJ6" s="3">
        <f t="shared" si="1"/>
        <v>1.5426312575658565E-3</v>
      </c>
      <c r="AK6" s="3">
        <f t="shared" si="1"/>
        <v>9.3811531602115401E-4</v>
      </c>
      <c r="AL6" s="3">
        <f t="shared" si="1"/>
        <v>1.9616704970526863E-3</v>
      </c>
      <c r="AM6" s="3">
        <f t="shared" si="1"/>
        <v>4.7465637907876269E-4</v>
      </c>
      <c r="AN6" s="3">
        <f t="shared" si="1"/>
        <v>1.248595330253465E-4</v>
      </c>
      <c r="AO6" s="3">
        <f t="shared" si="1"/>
        <v>2.6709983170198691E-3</v>
      </c>
      <c r="AP6" s="3">
        <f t="shared" si="1"/>
        <v>7.4240886931129207E-4</v>
      </c>
      <c r="AQ6" s="3">
        <f t="shared" si="1"/>
        <v>2.5022589838048239E-3</v>
      </c>
      <c r="AR6" s="14"/>
      <c r="AS6" s="14"/>
    </row>
    <row r="7" spans="1:45" x14ac:dyDescent="0.3">
      <c r="A7" s="6" t="s">
        <v>11</v>
      </c>
      <c r="B7" s="6">
        <v>8826</v>
      </c>
      <c r="C7" s="6">
        <v>921</v>
      </c>
      <c r="D7" s="6">
        <v>7231</v>
      </c>
      <c r="E7" s="6">
        <v>1150</v>
      </c>
      <c r="F7" s="6">
        <v>217</v>
      </c>
      <c r="G7" s="6">
        <v>160</v>
      </c>
      <c r="H7" s="6">
        <v>914</v>
      </c>
      <c r="I7" s="6">
        <v>308</v>
      </c>
      <c r="J7" s="6">
        <v>712</v>
      </c>
      <c r="K7" s="6">
        <v>580</v>
      </c>
      <c r="L7" s="6">
        <v>161</v>
      </c>
      <c r="M7" s="6">
        <v>227</v>
      </c>
      <c r="N7" s="6">
        <v>64</v>
      </c>
      <c r="O7" s="6">
        <v>648</v>
      </c>
      <c r="P7" s="6">
        <v>688</v>
      </c>
      <c r="Q7" s="6">
        <v>38</v>
      </c>
      <c r="R7" s="6">
        <v>628</v>
      </c>
      <c r="S7" s="6">
        <v>103</v>
      </c>
      <c r="T7" s="6">
        <v>9</v>
      </c>
      <c r="U7" s="6">
        <v>40</v>
      </c>
      <c r="V7" s="6">
        <v>118</v>
      </c>
      <c r="W7" s="6">
        <v>131</v>
      </c>
      <c r="X7" s="6">
        <v>45</v>
      </c>
      <c r="Y7" s="6">
        <v>26</v>
      </c>
      <c r="Z7" s="6">
        <v>11</v>
      </c>
      <c r="AA7" s="6">
        <v>21</v>
      </c>
      <c r="AB7" s="6">
        <v>0</v>
      </c>
      <c r="AC7" s="6">
        <v>73</v>
      </c>
      <c r="AD7" s="6">
        <v>436</v>
      </c>
      <c r="AE7" s="6">
        <v>1113</v>
      </c>
      <c r="AF7" s="6">
        <v>519</v>
      </c>
      <c r="AG7" s="6">
        <v>40</v>
      </c>
      <c r="AH7" s="6">
        <v>27</v>
      </c>
      <c r="AI7" s="6">
        <v>23</v>
      </c>
      <c r="AJ7" s="6">
        <v>132</v>
      </c>
      <c r="AK7" s="6">
        <v>79</v>
      </c>
      <c r="AL7" s="6">
        <v>193</v>
      </c>
      <c r="AM7" s="6">
        <v>8</v>
      </c>
      <c r="AN7" s="6">
        <v>0</v>
      </c>
      <c r="AO7" s="6">
        <v>258</v>
      </c>
      <c r="AP7" s="6">
        <v>38</v>
      </c>
      <c r="AQ7" s="6">
        <v>245</v>
      </c>
      <c r="AR7" s="5" t="s">
        <v>43</v>
      </c>
      <c r="AS7" s="5" t="s">
        <v>55</v>
      </c>
    </row>
    <row r="8" spans="1:45" x14ac:dyDescent="0.3">
      <c r="A8" s="6" t="s">
        <v>16</v>
      </c>
      <c r="B8" s="6">
        <v>0</v>
      </c>
      <c r="C8" s="6">
        <v>14</v>
      </c>
      <c r="D8" s="6">
        <v>75</v>
      </c>
      <c r="E8" s="6">
        <v>1401</v>
      </c>
      <c r="F8" s="6">
        <v>0</v>
      </c>
      <c r="G8" s="6">
        <v>0</v>
      </c>
      <c r="H8" s="6">
        <v>0</v>
      </c>
      <c r="I8" s="6">
        <v>100</v>
      </c>
      <c r="J8" s="6">
        <v>0</v>
      </c>
      <c r="K8" s="6">
        <v>89</v>
      </c>
      <c r="L8" s="6">
        <v>0</v>
      </c>
      <c r="M8" s="6">
        <v>81</v>
      </c>
      <c r="N8" s="6">
        <v>93</v>
      </c>
      <c r="O8" s="6">
        <v>102</v>
      </c>
      <c r="P8" s="6">
        <v>0</v>
      </c>
      <c r="Q8" s="6">
        <v>0</v>
      </c>
      <c r="R8" s="6">
        <v>16</v>
      </c>
      <c r="S8" s="6">
        <v>158</v>
      </c>
      <c r="T8" s="6">
        <v>28</v>
      </c>
      <c r="U8" s="6">
        <v>0</v>
      </c>
      <c r="V8" s="6">
        <v>0</v>
      </c>
      <c r="W8" s="6">
        <v>122</v>
      </c>
      <c r="X8" s="6">
        <v>4</v>
      </c>
      <c r="Y8" s="6">
        <v>13</v>
      </c>
      <c r="Z8" s="6">
        <v>0</v>
      </c>
      <c r="AA8" s="6">
        <v>5</v>
      </c>
      <c r="AB8" s="6">
        <v>0</v>
      </c>
      <c r="AC8" s="6">
        <v>5</v>
      </c>
      <c r="AD8" s="6">
        <v>0</v>
      </c>
      <c r="AE8" s="6">
        <v>63</v>
      </c>
      <c r="AF8" s="6">
        <v>0</v>
      </c>
      <c r="AG8" s="6">
        <v>74</v>
      </c>
      <c r="AH8" s="6">
        <v>24</v>
      </c>
      <c r="AI8" s="6">
        <v>0</v>
      </c>
      <c r="AJ8" s="6">
        <v>12</v>
      </c>
      <c r="AK8" s="6">
        <v>12</v>
      </c>
      <c r="AL8" s="6">
        <v>3</v>
      </c>
      <c r="AM8" s="6">
        <v>29</v>
      </c>
      <c r="AN8" s="6">
        <v>0</v>
      </c>
      <c r="AO8" s="6">
        <v>56</v>
      </c>
      <c r="AP8" s="6">
        <v>20</v>
      </c>
      <c r="AQ8" s="6">
        <v>7</v>
      </c>
      <c r="AR8" s="5" t="s">
        <v>43</v>
      </c>
      <c r="AS8" s="5" t="s">
        <v>51</v>
      </c>
    </row>
    <row r="9" spans="1:45" x14ac:dyDescent="0.3">
      <c r="A9" s="6" t="s">
        <v>23</v>
      </c>
      <c r="B9" s="6">
        <v>0</v>
      </c>
      <c r="C9" s="6">
        <v>0</v>
      </c>
      <c r="D9" s="6">
        <v>0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1</v>
      </c>
      <c r="S9" s="6">
        <v>0</v>
      </c>
      <c r="T9" s="6">
        <v>12</v>
      </c>
      <c r="U9" s="6">
        <v>0</v>
      </c>
      <c r="V9" s="6">
        <v>0</v>
      </c>
      <c r="W9" s="6">
        <v>0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0</v>
      </c>
      <c r="AG9" s="6">
        <v>0</v>
      </c>
      <c r="AH9" s="6">
        <v>98</v>
      </c>
      <c r="AI9" s="6">
        <v>0</v>
      </c>
      <c r="AJ9" s="6">
        <v>0</v>
      </c>
      <c r="AK9" s="6">
        <v>0</v>
      </c>
      <c r="AL9" s="6">
        <v>0</v>
      </c>
      <c r="AM9" s="6">
        <v>10</v>
      </c>
      <c r="AN9" s="6">
        <v>10</v>
      </c>
      <c r="AO9" s="6">
        <v>0</v>
      </c>
      <c r="AP9" s="6">
        <v>0</v>
      </c>
      <c r="AQ9" s="6">
        <v>0</v>
      </c>
      <c r="AR9" s="5" t="s">
        <v>43</v>
      </c>
      <c r="AS9" s="5" t="s">
        <v>54</v>
      </c>
    </row>
    <row r="10" spans="1:45" x14ac:dyDescent="0.3">
      <c r="A10" s="6" t="s">
        <v>27</v>
      </c>
      <c r="B10" s="6">
        <v>0</v>
      </c>
      <c r="C10" s="6">
        <v>0</v>
      </c>
      <c r="D10" s="6">
        <v>0</v>
      </c>
      <c r="E10" s="6">
        <v>27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  <c r="W10" s="6">
        <v>0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6">
        <v>0</v>
      </c>
      <c r="AD10" s="6">
        <v>0</v>
      </c>
      <c r="AE10" s="6">
        <v>0</v>
      </c>
      <c r="AF10" s="6">
        <v>0</v>
      </c>
      <c r="AG10" s="6">
        <v>0</v>
      </c>
      <c r="AH10" s="6">
        <v>0</v>
      </c>
      <c r="AI10" s="6">
        <v>0</v>
      </c>
      <c r="AJ10" s="6">
        <v>0</v>
      </c>
      <c r="AK10" s="6">
        <v>0</v>
      </c>
      <c r="AL10" s="6">
        <v>0</v>
      </c>
      <c r="AM10" s="6">
        <v>0</v>
      </c>
      <c r="AN10" s="6">
        <v>0</v>
      </c>
      <c r="AO10" s="6">
        <v>5</v>
      </c>
      <c r="AP10" s="6">
        <v>2</v>
      </c>
      <c r="AQ10" s="6">
        <v>0</v>
      </c>
      <c r="AR10" s="5" t="s">
        <v>43</v>
      </c>
      <c r="AS10" s="5" t="s">
        <v>70</v>
      </c>
    </row>
    <row r="11" spans="1:45" x14ac:dyDescent="0.3">
      <c r="A11" s="6" t="s">
        <v>28</v>
      </c>
      <c r="B11" s="6">
        <v>0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0</v>
      </c>
      <c r="W11" s="6">
        <v>0</v>
      </c>
      <c r="X11" s="6">
        <v>0</v>
      </c>
      <c r="Y11" s="6">
        <v>11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0</v>
      </c>
      <c r="AG11" s="6">
        <v>0</v>
      </c>
      <c r="AH11" s="6">
        <v>0</v>
      </c>
      <c r="AI11" s="6">
        <v>0</v>
      </c>
      <c r="AJ11" s="6">
        <v>0</v>
      </c>
      <c r="AK11" s="6">
        <v>0</v>
      </c>
      <c r="AL11" s="6">
        <v>8</v>
      </c>
      <c r="AM11" s="6">
        <v>0</v>
      </c>
      <c r="AN11" s="6">
        <v>0</v>
      </c>
      <c r="AO11" s="6">
        <v>0</v>
      </c>
      <c r="AP11" s="6">
        <v>0</v>
      </c>
      <c r="AQ11" s="6">
        <v>0</v>
      </c>
      <c r="AR11" s="5" t="s">
        <v>43</v>
      </c>
      <c r="AS11" s="5" t="s">
        <v>51</v>
      </c>
    </row>
    <row r="12" spans="1:45" x14ac:dyDescent="0.3">
      <c r="A12" s="6" t="s">
        <v>31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  <c r="Q12" s="6">
        <v>7</v>
      </c>
      <c r="R12" s="6">
        <v>0</v>
      </c>
      <c r="S12" s="6">
        <v>0</v>
      </c>
      <c r="T12" s="6">
        <v>0</v>
      </c>
      <c r="U12" s="6">
        <v>0</v>
      </c>
      <c r="V12" s="6">
        <v>0</v>
      </c>
      <c r="W12" s="6">
        <v>0</v>
      </c>
      <c r="X12" s="6">
        <v>0</v>
      </c>
      <c r="Y12" s="6">
        <v>0</v>
      </c>
      <c r="Z12" s="6">
        <v>0</v>
      </c>
      <c r="AA12" s="6">
        <v>0</v>
      </c>
      <c r="AB12" s="6">
        <v>0</v>
      </c>
      <c r="AC12" s="6">
        <v>0</v>
      </c>
      <c r="AD12" s="6">
        <v>0</v>
      </c>
      <c r="AE12" s="6">
        <v>0</v>
      </c>
      <c r="AF12" s="6">
        <v>0</v>
      </c>
      <c r="AG12" s="6">
        <v>0</v>
      </c>
      <c r="AH12" s="6">
        <v>0</v>
      </c>
      <c r="AI12" s="6">
        <v>0</v>
      </c>
      <c r="AJ12" s="6">
        <v>0</v>
      </c>
      <c r="AK12" s="6">
        <v>0</v>
      </c>
      <c r="AL12" s="6">
        <v>0</v>
      </c>
      <c r="AM12" s="6">
        <v>0</v>
      </c>
      <c r="AN12" s="6">
        <v>0</v>
      </c>
      <c r="AO12" s="6">
        <v>0</v>
      </c>
      <c r="AP12" s="6">
        <v>0</v>
      </c>
      <c r="AQ12" s="6">
        <v>0</v>
      </c>
      <c r="AR12" s="5" t="s">
        <v>43</v>
      </c>
      <c r="AS12" s="5" t="s">
        <v>63</v>
      </c>
    </row>
  </sheetData>
  <mergeCells count="5">
    <mergeCell ref="B2:O2"/>
    <mergeCell ref="P2:AC2"/>
    <mergeCell ref="AD2:AQ2"/>
    <mergeCell ref="AR2:AR6"/>
    <mergeCell ref="AS2:AS6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8186E-78B7-4DB3-9235-8B04E6EC6B3F}">
  <sheetPr codeName="Sheet14"/>
  <dimension ref="A1:AS6"/>
  <sheetViews>
    <sheetView tabSelected="1" topLeftCell="D1" workbookViewId="0">
      <selection activeCell="I10" sqref="I10"/>
    </sheetView>
  </sheetViews>
  <sheetFormatPr defaultRowHeight="16.5" x14ac:dyDescent="0.3"/>
  <cols>
    <col min="1" max="1" width="23" style="6" bestFit="1" customWidth="1"/>
    <col min="2" max="43" width="9" style="6"/>
    <col min="44" max="44" width="12.125" style="6" bestFit="1" customWidth="1"/>
    <col min="45" max="16384" width="9" style="6"/>
  </cols>
  <sheetData>
    <row r="1" spans="1:45" s="4" customFormat="1" x14ac:dyDescent="0.3">
      <c r="A1" s="7" t="s">
        <v>97</v>
      </c>
    </row>
    <row r="2" spans="1:45" x14ac:dyDescent="0.3">
      <c r="A2" s="2" t="s">
        <v>89</v>
      </c>
      <c r="B2" s="9" t="s">
        <v>93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1"/>
      <c r="P2" s="9" t="s">
        <v>94</v>
      </c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1"/>
      <c r="AD2" s="9" t="s">
        <v>95</v>
      </c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1"/>
      <c r="AR2" s="8" t="s">
        <v>86</v>
      </c>
      <c r="AS2" s="8" t="s">
        <v>96</v>
      </c>
    </row>
    <row r="3" spans="1:45" s="1" customFormat="1" x14ac:dyDescent="0.3">
      <c r="A3" s="2" t="s">
        <v>90</v>
      </c>
      <c r="B3" s="2" t="s">
        <v>72</v>
      </c>
      <c r="C3" s="2" t="s">
        <v>73</v>
      </c>
      <c r="D3" s="2" t="s">
        <v>74</v>
      </c>
      <c r="E3" s="2" t="s">
        <v>75</v>
      </c>
      <c r="F3" s="2" t="s">
        <v>76</v>
      </c>
      <c r="G3" s="2" t="s">
        <v>77</v>
      </c>
      <c r="H3" s="2" t="s">
        <v>78</v>
      </c>
      <c r="I3" s="2" t="s">
        <v>79</v>
      </c>
      <c r="J3" s="2" t="s">
        <v>80</v>
      </c>
      <c r="K3" s="2" t="s">
        <v>81</v>
      </c>
      <c r="L3" s="2" t="s">
        <v>82</v>
      </c>
      <c r="M3" s="2" t="s">
        <v>83</v>
      </c>
      <c r="N3" s="2" t="s">
        <v>84</v>
      </c>
      <c r="O3" s="2" t="s">
        <v>85</v>
      </c>
      <c r="P3" s="2" t="s">
        <v>72</v>
      </c>
      <c r="Q3" s="2" t="s">
        <v>73</v>
      </c>
      <c r="R3" s="2" t="s">
        <v>74</v>
      </c>
      <c r="S3" s="2" t="s">
        <v>75</v>
      </c>
      <c r="T3" s="2" t="s">
        <v>76</v>
      </c>
      <c r="U3" s="2" t="s">
        <v>77</v>
      </c>
      <c r="V3" s="2" t="s">
        <v>78</v>
      </c>
      <c r="W3" s="2" t="s">
        <v>79</v>
      </c>
      <c r="X3" s="2" t="s">
        <v>80</v>
      </c>
      <c r="Y3" s="2" t="s">
        <v>81</v>
      </c>
      <c r="Z3" s="2" t="s">
        <v>82</v>
      </c>
      <c r="AA3" s="2" t="s">
        <v>83</v>
      </c>
      <c r="AB3" s="2" t="s">
        <v>84</v>
      </c>
      <c r="AC3" s="2" t="s">
        <v>85</v>
      </c>
      <c r="AD3" s="2" t="s">
        <v>72</v>
      </c>
      <c r="AE3" s="2" t="s">
        <v>73</v>
      </c>
      <c r="AF3" s="2" t="s">
        <v>74</v>
      </c>
      <c r="AG3" s="2" t="s">
        <v>75</v>
      </c>
      <c r="AH3" s="2" t="s">
        <v>76</v>
      </c>
      <c r="AI3" s="2" t="s">
        <v>77</v>
      </c>
      <c r="AJ3" s="2" t="s">
        <v>78</v>
      </c>
      <c r="AK3" s="2" t="s">
        <v>79</v>
      </c>
      <c r="AL3" s="2" t="s">
        <v>80</v>
      </c>
      <c r="AM3" s="2" t="s">
        <v>81</v>
      </c>
      <c r="AN3" s="2" t="s">
        <v>82</v>
      </c>
      <c r="AO3" s="2" t="s">
        <v>83</v>
      </c>
      <c r="AP3" s="2" t="s">
        <v>84</v>
      </c>
      <c r="AQ3" s="2" t="s">
        <v>85</v>
      </c>
      <c r="AR3" s="8"/>
      <c r="AS3" s="8"/>
    </row>
    <row r="4" spans="1:45" x14ac:dyDescent="0.3">
      <c r="A4" s="2" t="s">
        <v>91</v>
      </c>
      <c r="B4" s="2">
        <v>111611</v>
      </c>
      <c r="C4" s="2">
        <v>102802</v>
      </c>
      <c r="D4" s="2">
        <v>112087</v>
      </c>
      <c r="E4" s="2">
        <v>111407</v>
      </c>
      <c r="F4" s="2">
        <v>105035</v>
      </c>
      <c r="G4" s="2">
        <v>82648</v>
      </c>
      <c r="H4" s="2">
        <v>109102</v>
      </c>
      <c r="I4" s="2">
        <v>99215</v>
      </c>
      <c r="J4" s="2">
        <v>98787</v>
      </c>
      <c r="K4" s="2">
        <v>93582</v>
      </c>
      <c r="L4" s="2">
        <v>93562</v>
      </c>
      <c r="M4" s="2">
        <v>91309</v>
      </c>
      <c r="N4" s="2">
        <v>95630</v>
      </c>
      <c r="O4" s="2">
        <v>117057</v>
      </c>
      <c r="P4" s="2">
        <v>120738</v>
      </c>
      <c r="Q4" s="2">
        <v>140688</v>
      </c>
      <c r="R4" s="2">
        <v>124566</v>
      </c>
      <c r="S4" s="2">
        <v>102862</v>
      </c>
      <c r="T4" s="2">
        <v>140635</v>
      </c>
      <c r="U4" s="2">
        <v>88784</v>
      </c>
      <c r="V4" s="2">
        <v>115919</v>
      </c>
      <c r="W4" s="2">
        <v>149038</v>
      </c>
      <c r="X4" s="2">
        <v>103686</v>
      </c>
      <c r="Y4" s="2">
        <v>114381</v>
      </c>
      <c r="Z4" s="2">
        <v>142371</v>
      </c>
      <c r="AA4" s="2">
        <v>116163</v>
      </c>
      <c r="AB4" s="2">
        <v>87742</v>
      </c>
      <c r="AC4" s="2">
        <v>118680</v>
      </c>
      <c r="AD4" s="2">
        <v>93838</v>
      </c>
      <c r="AE4" s="2">
        <v>98768</v>
      </c>
      <c r="AF4" s="2">
        <v>78865</v>
      </c>
      <c r="AG4" s="2">
        <v>101226</v>
      </c>
      <c r="AH4" s="2">
        <v>122849</v>
      </c>
      <c r="AI4" s="2">
        <v>117560</v>
      </c>
      <c r="AJ4" s="2">
        <v>93347</v>
      </c>
      <c r="AK4" s="2">
        <v>97003</v>
      </c>
      <c r="AL4" s="2">
        <v>103993</v>
      </c>
      <c r="AM4" s="2">
        <v>99019</v>
      </c>
      <c r="AN4" s="2">
        <v>80090</v>
      </c>
      <c r="AO4" s="2">
        <v>119431</v>
      </c>
      <c r="AP4" s="2">
        <v>80818</v>
      </c>
      <c r="AQ4" s="2">
        <v>100709</v>
      </c>
      <c r="AR4" s="8"/>
      <c r="AS4" s="8"/>
    </row>
    <row r="5" spans="1:45" x14ac:dyDescent="0.3">
      <c r="A5" s="2" t="s">
        <v>88</v>
      </c>
      <c r="B5" s="3">
        <f>B6/B4</f>
        <v>3.0552544104075763E-3</v>
      </c>
      <c r="C5" s="3">
        <f t="shared" ref="C5:AQ5" si="0">C6/C4</f>
        <v>1.8482130697846345E-4</v>
      </c>
      <c r="D5" s="3">
        <f t="shared" si="0"/>
        <v>0</v>
      </c>
      <c r="E5" s="3">
        <f t="shared" si="0"/>
        <v>5.385657992765266E-5</v>
      </c>
      <c r="F5" s="3">
        <f t="shared" si="0"/>
        <v>0</v>
      </c>
      <c r="G5" s="3">
        <f t="shared" si="0"/>
        <v>2.2263091665860033E-3</v>
      </c>
      <c r="H5" s="3">
        <f t="shared" si="0"/>
        <v>1.3107000788253195E-3</v>
      </c>
      <c r="I5" s="3">
        <f t="shared" si="0"/>
        <v>3.0237363301920074E-4</v>
      </c>
      <c r="J5" s="3">
        <f t="shared" si="0"/>
        <v>4.3527994574184861E-4</v>
      </c>
      <c r="K5" s="3">
        <f t="shared" si="0"/>
        <v>5.6634822936034706E-4</v>
      </c>
      <c r="L5" s="3">
        <f t="shared" si="0"/>
        <v>1.239819584874201E-3</v>
      </c>
      <c r="M5" s="3">
        <f t="shared" si="0"/>
        <v>6.5710937585561119E-4</v>
      </c>
      <c r="N5" s="3">
        <f t="shared" si="0"/>
        <v>0</v>
      </c>
      <c r="O5" s="3">
        <f t="shared" si="0"/>
        <v>4.1005663907327201E-4</v>
      </c>
      <c r="P5" s="3">
        <f t="shared" si="0"/>
        <v>7.0781361294704234E-2</v>
      </c>
      <c r="Q5" s="3">
        <f t="shared" si="0"/>
        <v>0</v>
      </c>
      <c r="R5" s="3">
        <f t="shared" si="0"/>
        <v>1.4530449721432816E-3</v>
      </c>
      <c r="S5" s="3">
        <f t="shared" si="0"/>
        <v>1.0693939452859171E-4</v>
      </c>
      <c r="T5" s="3">
        <f t="shared" si="0"/>
        <v>3.0433391403277988E-3</v>
      </c>
      <c r="U5" s="3">
        <f t="shared" si="0"/>
        <v>1.3301946296630023E-2</v>
      </c>
      <c r="V5" s="3">
        <f t="shared" si="0"/>
        <v>1.0938672693863819E-2</v>
      </c>
      <c r="W5" s="3">
        <f t="shared" si="0"/>
        <v>8.0516378373300765E-4</v>
      </c>
      <c r="X5" s="3">
        <f t="shared" si="0"/>
        <v>7.194799683660282E-3</v>
      </c>
      <c r="Y5" s="3">
        <f t="shared" si="0"/>
        <v>2.4024969181944553E-2</v>
      </c>
      <c r="Z5" s="3">
        <f t="shared" si="0"/>
        <v>2.0018121668036329E-3</v>
      </c>
      <c r="AA5" s="3">
        <f t="shared" si="0"/>
        <v>1.6158329244251611E-2</v>
      </c>
      <c r="AB5" s="3">
        <f t="shared" si="0"/>
        <v>3.9889676551708417E-4</v>
      </c>
      <c r="AC5" s="3">
        <f t="shared" si="0"/>
        <v>3.875968992248062E-3</v>
      </c>
      <c r="AD5" s="3">
        <f t="shared" si="0"/>
        <v>0.16496515270998954</v>
      </c>
      <c r="AE5" s="3">
        <f t="shared" si="0"/>
        <v>6.3785841568119231E-4</v>
      </c>
      <c r="AF5" s="3">
        <f t="shared" si="0"/>
        <v>5.7059532111836684E-4</v>
      </c>
      <c r="AG5" s="3">
        <f t="shared" si="0"/>
        <v>2.3511745994112183E-3</v>
      </c>
      <c r="AH5" s="3">
        <f t="shared" si="0"/>
        <v>5.9748146098055335E-3</v>
      </c>
      <c r="AI5" s="3">
        <f t="shared" si="0"/>
        <v>5.8497788363388911E-2</v>
      </c>
      <c r="AJ5" s="3">
        <f t="shared" si="0"/>
        <v>3.0488392771058522E-2</v>
      </c>
      <c r="AK5" s="3">
        <f t="shared" si="0"/>
        <v>6.1132129934125751E-3</v>
      </c>
      <c r="AL5" s="3">
        <f t="shared" si="0"/>
        <v>1.7655034473474177E-2</v>
      </c>
      <c r="AM5" s="3">
        <f t="shared" si="0"/>
        <v>3.6174875528938888E-2</v>
      </c>
      <c r="AN5" s="3">
        <f t="shared" si="0"/>
        <v>4.7446622549631662E-3</v>
      </c>
      <c r="AO5" s="3">
        <f t="shared" si="0"/>
        <v>4.7743048287295593E-2</v>
      </c>
      <c r="AP5" s="3">
        <f t="shared" si="0"/>
        <v>2.3014674948650055E-3</v>
      </c>
      <c r="AQ5" s="3">
        <f t="shared" si="0"/>
        <v>2.1725962922876804E-2</v>
      </c>
      <c r="AR5" s="8"/>
      <c r="AS5" s="8"/>
    </row>
    <row r="6" spans="1:45" x14ac:dyDescent="0.3">
      <c r="A6" s="6" t="s">
        <v>7</v>
      </c>
      <c r="B6" s="6">
        <v>341</v>
      </c>
      <c r="C6" s="6">
        <v>19</v>
      </c>
      <c r="D6" s="6">
        <v>0</v>
      </c>
      <c r="E6" s="6">
        <v>6</v>
      </c>
      <c r="F6" s="6">
        <v>0</v>
      </c>
      <c r="G6" s="6">
        <v>184</v>
      </c>
      <c r="H6" s="6">
        <v>143</v>
      </c>
      <c r="I6" s="6">
        <v>30</v>
      </c>
      <c r="J6" s="6">
        <v>43</v>
      </c>
      <c r="K6" s="6">
        <v>53</v>
      </c>
      <c r="L6" s="6">
        <v>116</v>
      </c>
      <c r="M6" s="6">
        <v>60</v>
      </c>
      <c r="N6" s="6">
        <v>0</v>
      </c>
      <c r="O6" s="6">
        <v>48</v>
      </c>
      <c r="P6" s="6">
        <v>8546</v>
      </c>
      <c r="Q6" s="6">
        <v>0</v>
      </c>
      <c r="R6" s="6">
        <v>181</v>
      </c>
      <c r="S6" s="6">
        <v>11</v>
      </c>
      <c r="T6" s="6">
        <v>428</v>
      </c>
      <c r="U6" s="6">
        <v>1181</v>
      </c>
      <c r="V6" s="6">
        <v>1268</v>
      </c>
      <c r="W6" s="6">
        <v>120</v>
      </c>
      <c r="X6" s="6">
        <v>746</v>
      </c>
      <c r="Y6" s="6">
        <v>2748</v>
      </c>
      <c r="Z6" s="6">
        <v>285</v>
      </c>
      <c r="AA6" s="6">
        <v>1877</v>
      </c>
      <c r="AB6" s="6">
        <v>35</v>
      </c>
      <c r="AC6" s="6">
        <v>460</v>
      </c>
      <c r="AD6" s="6">
        <v>15480</v>
      </c>
      <c r="AE6" s="6">
        <v>63</v>
      </c>
      <c r="AF6" s="6">
        <v>45</v>
      </c>
      <c r="AG6" s="6">
        <v>238</v>
      </c>
      <c r="AH6" s="6">
        <v>734</v>
      </c>
      <c r="AI6" s="6">
        <v>6877</v>
      </c>
      <c r="AJ6" s="6">
        <v>2846</v>
      </c>
      <c r="AK6" s="6">
        <v>593</v>
      </c>
      <c r="AL6" s="6">
        <v>1836</v>
      </c>
      <c r="AM6" s="6">
        <v>3582</v>
      </c>
      <c r="AN6" s="6">
        <v>380</v>
      </c>
      <c r="AO6" s="6">
        <v>5702</v>
      </c>
      <c r="AP6" s="6">
        <v>186</v>
      </c>
      <c r="AQ6" s="6">
        <v>2188</v>
      </c>
      <c r="AR6" s="5" t="s">
        <v>34</v>
      </c>
      <c r="AS6" s="5" t="s">
        <v>51</v>
      </c>
    </row>
  </sheetData>
  <mergeCells count="5">
    <mergeCell ref="AS2:AS5"/>
    <mergeCell ref="B2:O2"/>
    <mergeCell ref="P2:AC2"/>
    <mergeCell ref="AD2:AQ2"/>
    <mergeCell ref="AR2:AR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Alternaria</vt:lpstr>
      <vt:lpstr>Cladosporium</vt:lpstr>
      <vt:lpstr>Epicoccum</vt:lpstr>
      <vt:lpstr>Fusarium</vt:lpstr>
      <vt:lpstr>Moesziomyces</vt:lpstr>
      <vt:lpstr>Neosetophoma</vt:lpstr>
      <vt:lpstr>Nigrospora</vt:lpstr>
      <vt:lpstr>Phaeosphaeria</vt:lpstr>
      <vt:lpstr>Sarocladium</vt:lpstr>
      <vt:lpstr>Setophoma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김민주</dc:creator>
  <cp:lastModifiedBy>USER-PC</cp:lastModifiedBy>
  <dcterms:created xsi:type="dcterms:W3CDTF">2023-07-14T08:39:53Z</dcterms:created>
  <dcterms:modified xsi:type="dcterms:W3CDTF">2024-03-19T04:02:14Z</dcterms:modified>
</cp:coreProperties>
</file>