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ao/Documents/Work folder:jim/Subject/ERF.D6/02 Supplementary data/01 Supplementary data/"/>
    </mc:Choice>
  </mc:AlternateContent>
  <xr:revisionPtr revIDLastSave="0" documentId="13_ncr:1_{BDC6EF9F-DD80-7F4D-8340-D136D4330A5F}" xr6:coauthVersionLast="47" xr6:coauthVersionMax="47" xr10:uidLastSave="{00000000-0000-0000-0000-000000000000}"/>
  <bookViews>
    <workbookView xWindow="5240" yWindow="2960" windowWidth="28040" windowHeight="17440" activeTab="1" xr2:uid="{8891E327-C057-E64F-835F-8187255A667C}"/>
  </bookViews>
  <sheets>
    <sheet name="Expression levels" sheetId="2" r:id="rId1"/>
    <sheet name="Editing Information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M13" i="2" l="1"/>
  <c r="AI13" i="2"/>
  <c r="AE13" i="2"/>
  <c r="T13" i="2"/>
  <c r="P13" i="2"/>
  <c r="L13" i="2"/>
  <c r="AM12" i="2"/>
  <c r="AI12" i="2"/>
  <c r="AE12" i="2"/>
  <c r="T12" i="2"/>
  <c r="P12" i="2"/>
  <c r="L12" i="2"/>
  <c r="AM11" i="2"/>
  <c r="AI11" i="2"/>
  <c r="AE11" i="2"/>
  <c r="T11" i="2"/>
  <c r="P11" i="2"/>
  <c r="L11" i="2"/>
  <c r="AM10" i="2"/>
  <c r="AI10" i="2"/>
  <c r="AE10" i="2"/>
  <c r="T10" i="2"/>
  <c r="P10" i="2"/>
  <c r="L10" i="2"/>
  <c r="AM9" i="2"/>
  <c r="AI9" i="2"/>
  <c r="AE9" i="2"/>
  <c r="T9" i="2"/>
  <c r="P9" i="2"/>
  <c r="L9" i="2"/>
  <c r="AM8" i="2"/>
  <c r="AI8" i="2"/>
  <c r="AE8" i="2"/>
  <c r="T8" i="2"/>
  <c r="P8" i="2"/>
  <c r="L8" i="2"/>
  <c r="AM7" i="2"/>
  <c r="AI7" i="2"/>
  <c r="AE7" i="2"/>
  <c r="T7" i="2"/>
  <c r="P7" i="2"/>
  <c r="L7" i="2"/>
  <c r="AM6" i="2"/>
  <c r="AI6" i="2"/>
  <c r="AE6" i="2"/>
  <c r="T6" i="2"/>
  <c r="P6" i="2"/>
  <c r="L6" i="2"/>
  <c r="AM5" i="2"/>
  <c r="AI5" i="2"/>
  <c r="AE5" i="2"/>
  <c r="T5" i="2"/>
  <c r="P5" i="2"/>
  <c r="L5" i="2"/>
  <c r="AM4" i="2"/>
  <c r="AI4" i="2"/>
  <c r="AE4" i="2"/>
  <c r="T4" i="2"/>
  <c r="P4" i="2"/>
  <c r="L4" i="2"/>
  <c r="AM3" i="2"/>
  <c r="AI3" i="2"/>
  <c r="AE3" i="2"/>
  <c r="T3" i="2"/>
  <c r="P3" i="2"/>
  <c r="L3" i="2"/>
  <c r="AM2" i="2"/>
  <c r="AI2" i="2"/>
  <c r="AE2" i="2"/>
  <c r="T2" i="2"/>
  <c r="P2" i="2"/>
  <c r="L2" i="2"/>
</calcChain>
</file>

<file path=xl/sharedStrings.xml><?xml version="1.0" encoding="utf-8"?>
<sst xmlns="http://schemas.openxmlformats.org/spreadsheetml/2006/main" count="168" uniqueCount="122">
  <si>
    <t>Gene</t>
  </si>
  <si>
    <t>Solyc01g102300</t>
  </si>
  <si>
    <t>MYC6</t>
  </si>
  <si>
    <t>Solyc01g007070</t>
  </si>
  <si>
    <t>Solyc02g082670</t>
  </si>
  <si>
    <t>Solyc02g087840</t>
  </si>
  <si>
    <t>HZL2</t>
  </si>
  <si>
    <t>Solyc06g053960</t>
  </si>
  <si>
    <t>HsfA6b</t>
  </si>
  <si>
    <t>Solyc09g065670</t>
  </si>
  <si>
    <t>ZHD23</t>
  </si>
  <si>
    <t>Solyc04g071770</t>
  </si>
  <si>
    <t>ERF.D6</t>
    <phoneticPr fontId="0" type="noConversion"/>
  </si>
  <si>
    <t>Solyc03g113270</t>
  </si>
  <si>
    <t>VAH1</t>
  </si>
  <si>
    <t>Solyc01g104650</t>
  </si>
  <si>
    <t>Solyc05g007770</t>
  </si>
  <si>
    <t>Solyc08g077230</t>
  </si>
  <si>
    <t>ARR11</t>
  </si>
  <si>
    <t>Solyc12g013620</t>
  </si>
  <si>
    <t>JA2</t>
  </si>
  <si>
    <t>BLH1</t>
  </si>
  <si>
    <t>Solyc ID</t>
  </si>
  <si>
    <t>bZIP8</t>
  </si>
  <si>
    <t>Edited line 1</t>
  </si>
  <si>
    <t>Edited line 2</t>
  </si>
  <si>
    <t>gRNA1</t>
  </si>
  <si>
    <t>gRNA2</t>
  </si>
  <si>
    <t>GACCAATGAGCTAAGTACCG</t>
  </si>
  <si>
    <t>GTACTTGTCTCGATCCCCTG</t>
  </si>
  <si>
    <t>GCTGGCAGACGGAGCCCCCG</t>
  </si>
  <si>
    <t>GATGTTTGTGAAAGTGATGA</t>
  </si>
  <si>
    <t>GATAGTTTAGGAGAAGTGGA</t>
  </si>
  <si>
    <t>GTTCATCTACTGCACCGAAA</t>
  </si>
  <si>
    <t>GGATATGTCGGCAATGGTGA</t>
  </si>
  <si>
    <t>NAC39</t>
  </si>
  <si>
    <t>GTTCGGGGATAATTGAGACA</t>
  </si>
  <si>
    <t>GTCTCATGAAGACACTCCTT</t>
  </si>
  <si>
    <t>GGTTGGAAAGATTTCCCAAA</t>
  </si>
  <si>
    <t>GTAAAGTACCAGGATTTCCA</t>
  </si>
  <si>
    <t>GTGCAATTAAGTTTACCACC</t>
  </si>
  <si>
    <t>N/A</t>
  </si>
  <si>
    <t>GTTGGACCAGCAGAGAAAGA</t>
  </si>
  <si>
    <t>GAGACGGCGGAGGAATTGAA</t>
  </si>
  <si>
    <t>GGAAGGTGTATGGACTGCGG</t>
  </si>
  <si>
    <t>GCGAAGCTATGATGGCTCCA</t>
  </si>
  <si>
    <t>GCATGATTTCTGGTAGTAGA</t>
  </si>
  <si>
    <t>GTGGATATATGAGAAAAGAT</t>
  </si>
  <si>
    <t>GAGAATTTGGAGACAATGAG</t>
  </si>
  <si>
    <t>GTTTCACCAATAATTTGTAG</t>
  </si>
  <si>
    <t>GGTCGGAGAGAGGCAGAGTG</t>
  </si>
  <si>
    <t>GCTGCTGGATATCCTAACCA</t>
  </si>
  <si>
    <t>29-bp deletion</t>
  </si>
  <si>
    <t>167-bp deletion</t>
  </si>
  <si>
    <t>4-bp deletion</t>
  </si>
  <si>
    <t>216-bp deletion</t>
  </si>
  <si>
    <t>1-bp deletion</t>
  </si>
  <si>
    <t>232-bp deletion</t>
  </si>
  <si>
    <t>WOX14</t>
  </si>
  <si>
    <t>heterozygous</t>
  </si>
  <si>
    <t>25-bp deletion</t>
  </si>
  <si>
    <t>87-bp deletion</t>
  </si>
  <si>
    <t>7-bp deletion</t>
  </si>
  <si>
    <t>42-bp deletion</t>
  </si>
  <si>
    <t>43-bp insertion</t>
  </si>
  <si>
    <t>2-bp deletion</t>
  </si>
  <si>
    <t>6-bp deletion</t>
  </si>
  <si>
    <t>24-bp deletion</t>
  </si>
  <si>
    <t>180-bp deletion</t>
  </si>
  <si>
    <t>1-bp insertion</t>
  </si>
  <si>
    <t>one base A changed to C</t>
  </si>
  <si>
    <t>Annotation</t>
  </si>
  <si>
    <t>AP2/ERF family member</t>
  </si>
  <si>
    <t>Two-component response regulator</t>
  </si>
  <si>
    <t>NAC domain transcription factor</t>
  </si>
  <si>
    <t>Homeobox-leucine zipper-like protein</t>
  </si>
  <si>
    <t>WUSCHEL-related homeobox 14</t>
  </si>
  <si>
    <t>BEL1-like homeodomain protein 1</t>
  </si>
  <si>
    <t>Zinc finger family protein</t>
  </si>
  <si>
    <t>bHLH transcription factor</t>
  </si>
  <si>
    <t>bZIP transcription factor</t>
  </si>
  <si>
    <t>Jasmonic acid 2</t>
  </si>
  <si>
    <t>Heat shock factor</t>
  </si>
  <si>
    <t>HD-ZIP family protein</t>
  </si>
  <si>
    <t>Total_Pericarp:Mature_Green_stem RPM</t>
  </si>
  <si>
    <t>Total_Pericarp:Mature_Green_equatorial RPM</t>
  </si>
  <si>
    <t>Total_Pericarp:Breaker_stem RPM</t>
  </si>
  <si>
    <t>Total_Pericarp:Breaker_equatorial RPM</t>
  </si>
  <si>
    <t>Total_Pericarp:Breaker_stylar RPM</t>
  </si>
  <si>
    <t>Total_Pericarp:Pink_stem RPM</t>
  </si>
  <si>
    <t>Total_Pericarp:Pink_equatorial RPM</t>
  </si>
  <si>
    <t>Total_Pericarp:Pink_stylar RPM</t>
  </si>
  <si>
    <t>Locular_Tissue:Mature_Green_stem RPM</t>
  </si>
  <si>
    <t>Locular_Tissue:Mature_Green_equatorial RPM</t>
  </si>
  <si>
    <t>Locular_Tissue:Mature_Green_stylar RPM</t>
  </si>
  <si>
    <t>Locular_Tissue:Breaker_stem RPM</t>
  </si>
  <si>
    <t>Locular_Tissue:Breaker_equatorial RPM</t>
  </si>
  <si>
    <t>Locular_Tissue:Breaker_stylar RPM</t>
  </si>
  <si>
    <t>Locular_Tissue:Pink_stem RPM</t>
  </si>
  <si>
    <t>Locular_Tissue:Pink_equatorial RPM</t>
  </si>
  <si>
    <t>Locular_Tissue:Pink_stylar RPM</t>
  </si>
  <si>
    <t>Pericarp Anthesis</t>
  </si>
  <si>
    <t>Pericarp 5DPA</t>
  </si>
  <si>
    <t>Pericarp 10DPA</t>
  </si>
  <si>
    <t>Pericarp 20DPA</t>
  </si>
  <si>
    <t>Pericarp 30DPA</t>
  </si>
  <si>
    <t>Total_Pericarp:Mature_Green_stylar RPM</t>
  </si>
  <si>
    <t>Pericarp MG</t>
  </si>
  <si>
    <t>Pericarp Br</t>
  </si>
  <si>
    <t>Pericarp Pink</t>
  </si>
  <si>
    <t>Pericarp LR</t>
  </si>
  <si>
    <t>Pericarp RR</t>
  </si>
  <si>
    <t>Locule Anthesis</t>
  </si>
  <si>
    <t>Locule 5DPA</t>
  </si>
  <si>
    <t>Locule 10DPA</t>
  </si>
  <si>
    <t>Locule 20DPA</t>
  </si>
  <si>
    <t>Locule 30DPA</t>
  </si>
  <si>
    <t>Locule MG</t>
  </si>
  <si>
    <t>Locule Br</t>
  </si>
  <si>
    <t>Locule Pink</t>
  </si>
  <si>
    <t>Locule LR</t>
  </si>
  <si>
    <t>Locule 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</si>
</sst>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4FD1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vertical="center"/>
    </xf>
    <xf numFmtId="0" fontId="0" fillId="0" borderId="0" xfId="0" quotePrefix="1" applyAlignment="1">
      <alignment vertical="center"/>
    </xf>
    <xf numFmtId="0" fontId="1" fillId="0" borderId="0" xfId="0" applyFont="1"/>
    <xf numFmtId="0" fontId="0" fillId="3" borderId="0" xfId="0" applyFill="1" applyAlignment="1">
      <alignment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2285A-B740-EC46-8556-159A2DCAAA68}">
  <dimension ref="A1:AO13"/>
  <sheetViews>
    <sheetView workbookViewId="0">
      <selection activeCell="T21" sqref="T21"/>
    </sheetView>
  </sheetViews>
  <sheetFormatPr baseColWidth="10" defaultRowHeight="16" x14ac:dyDescent="0.2"/>
  <cols>
    <col min="3" max="3" width="14.33203125" bestFit="1" customWidth="1"/>
  </cols>
  <sheetData>
    <row r="1" spans="1:41" x14ac:dyDescent="0.2">
      <c r="A1" t="s">
        <v>0</v>
      </c>
      <c r="B1" t="s">
        <v>71</v>
      </c>
      <c r="C1" t="s">
        <v>22</v>
      </c>
      <c r="D1" t="s">
        <v>101</v>
      </c>
      <c r="E1" t="s">
        <v>102</v>
      </c>
      <c r="F1" t="s">
        <v>103</v>
      </c>
      <c r="G1" t="s">
        <v>104</v>
      </c>
      <c r="H1" t="s">
        <v>105</v>
      </c>
      <c r="I1" t="s">
        <v>84</v>
      </c>
      <c r="J1" t="s">
        <v>85</v>
      </c>
      <c r="K1" t="s">
        <v>106</v>
      </c>
      <c r="L1" t="s">
        <v>107</v>
      </c>
      <c r="M1" t="s">
        <v>86</v>
      </c>
      <c r="N1" t="s">
        <v>87</v>
      </c>
      <c r="O1" t="s">
        <v>88</v>
      </c>
      <c r="P1" t="s">
        <v>108</v>
      </c>
      <c r="Q1" t="s">
        <v>89</v>
      </c>
      <c r="R1" t="s">
        <v>90</v>
      </c>
      <c r="S1" t="s">
        <v>91</v>
      </c>
      <c r="T1" t="s">
        <v>109</v>
      </c>
      <c r="U1" t="s">
        <v>110</v>
      </c>
      <c r="V1" t="s">
        <v>111</v>
      </c>
      <c r="W1" t="s">
        <v>112</v>
      </c>
      <c r="X1" t="s">
        <v>113</v>
      </c>
      <c r="Y1" t="s">
        <v>114</v>
      </c>
      <c r="Z1" t="s">
        <v>115</v>
      </c>
      <c r="AA1" t="s">
        <v>116</v>
      </c>
      <c r="AB1" t="s">
        <v>92</v>
      </c>
      <c r="AC1" t="s">
        <v>93</v>
      </c>
      <c r="AD1" t="s">
        <v>94</v>
      </c>
      <c r="AE1" t="s">
        <v>117</v>
      </c>
      <c r="AF1" t="s">
        <v>95</v>
      </c>
      <c r="AG1" t="s">
        <v>96</v>
      </c>
      <c r="AH1" t="s">
        <v>97</v>
      </c>
      <c r="AI1" t="s">
        <v>118</v>
      </c>
      <c r="AJ1" t="s">
        <v>98</v>
      </c>
      <c r="AK1" t="s">
        <v>99</v>
      </c>
      <c r="AL1" t="s">
        <v>100</v>
      </c>
      <c r="AM1" t="s">
        <v>119</v>
      </c>
      <c r="AN1" t="s">
        <v>120</v>
      </c>
      <c r="AO1" t="s">
        <v>121</v>
      </c>
    </row>
    <row r="2" spans="1:41" x14ac:dyDescent="0.2">
      <c r="A2" s="1" t="s">
        <v>21</v>
      </c>
      <c r="B2" t="s">
        <v>77</v>
      </c>
      <c r="C2" s="1" t="s">
        <v>3</v>
      </c>
      <c r="D2" s="5">
        <v>11.6</v>
      </c>
      <c r="E2" s="5">
        <v>73.94</v>
      </c>
      <c r="F2" s="5">
        <v>180.27</v>
      </c>
      <c r="G2" s="5">
        <v>222.65</v>
      </c>
      <c r="H2" s="5">
        <v>408.74</v>
      </c>
      <c r="I2" s="6">
        <v>414.19</v>
      </c>
      <c r="J2" s="6">
        <v>424.88</v>
      </c>
      <c r="K2" s="6">
        <v>412.96</v>
      </c>
      <c r="L2" s="5">
        <f t="shared" ref="L2:L13" si="0">AVERAGE(I2:K2)</f>
        <v>417.34333333333331</v>
      </c>
      <c r="M2" s="5">
        <v>317.16000000000003</v>
      </c>
      <c r="N2" s="5">
        <v>325.33</v>
      </c>
      <c r="O2" s="5">
        <v>348.66</v>
      </c>
      <c r="P2" s="5">
        <f t="shared" ref="P2:P13" si="1">AVERAGE(M2:O2)</f>
        <v>330.38333333333338</v>
      </c>
      <c r="Q2" s="5">
        <v>338.18</v>
      </c>
      <c r="R2" s="5">
        <v>397.8</v>
      </c>
      <c r="S2" s="5">
        <v>383.39</v>
      </c>
      <c r="T2" s="5">
        <f t="shared" ref="T2:T13" si="2">AVERAGE(Q2:S2)</f>
        <v>373.12333333333328</v>
      </c>
      <c r="U2" s="5">
        <v>353.96</v>
      </c>
      <c r="V2" s="5">
        <v>382.36</v>
      </c>
      <c r="W2" s="4">
        <v>22.21</v>
      </c>
      <c r="X2" s="4">
        <v>2.27</v>
      </c>
      <c r="Y2" s="4">
        <v>220.59</v>
      </c>
      <c r="Z2" s="4">
        <v>485.99</v>
      </c>
      <c r="AA2" s="4">
        <v>660.76</v>
      </c>
      <c r="AB2" s="4">
        <v>526.92999999999995</v>
      </c>
      <c r="AC2" s="4">
        <v>667.33</v>
      </c>
      <c r="AD2" s="4">
        <v>597</v>
      </c>
      <c r="AE2" s="4">
        <f t="shared" ref="AE2:AE13" si="3">AVERAGE(AB2:AD2)</f>
        <v>597.0866666666667</v>
      </c>
      <c r="AF2" s="4">
        <v>213.59</v>
      </c>
      <c r="AG2" s="4">
        <v>242.48</v>
      </c>
      <c r="AH2" s="4">
        <v>247.58</v>
      </c>
      <c r="AI2" s="4">
        <f t="shared" ref="AI2:AI13" si="4">AVERAGE(AF2:AH2)</f>
        <v>234.54999999999998</v>
      </c>
      <c r="AJ2" s="4">
        <v>362.9</v>
      </c>
      <c r="AK2" s="4">
        <v>342.56</v>
      </c>
      <c r="AL2" s="4">
        <v>401.61</v>
      </c>
      <c r="AM2" s="4">
        <f t="shared" ref="AM2:AM13" si="5">AVERAGE(AJ2:AL2)</f>
        <v>369.02333333333337</v>
      </c>
      <c r="AN2" s="4">
        <v>488.87</v>
      </c>
      <c r="AO2" s="4">
        <v>525.11</v>
      </c>
    </row>
    <row r="3" spans="1:41" x14ac:dyDescent="0.2">
      <c r="A3" s="2" t="s">
        <v>2</v>
      </c>
      <c r="B3" t="s">
        <v>79</v>
      </c>
      <c r="C3" s="1" t="s">
        <v>1</v>
      </c>
      <c r="D3" s="5">
        <v>20.149999999999999</v>
      </c>
      <c r="E3" s="5">
        <v>24.95</v>
      </c>
      <c r="F3" s="5">
        <v>36.08</v>
      </c>
      <c r="G3" s="5">
        <v>90.84</v>
      </c>
      <c r="H3" s="5">
        <v>126.96</v>
      </c>
      <c r="I3" s="6">
        <v>99.97</v>
      </c>
      <c r="J3" s="6">
        <v>113.14</v>
      </c>
      <c r="K3" s="6">
        <v>120.39</v>
      </c>
      <c r="L3" s="5">
        <f t="shared" si="0"/>
        <v>111.16666666666667</v>
      </c>
      <c r="M3" s="5">
        <v>70.53</v>
      </c>
      <c r="N3" s="5">
        <v>80.069999999999993</v>
      </c>
      <c r="O3" s="5">
        <v>81.37</v>
      </c>
      <c r="P3" s="5">
        <f t="shared" si="1"/>
        <v>77.323333333333338</v>
      </c>
      <c r="Q3" s="5">
        <v>55.1</v>
      </c>
      <c r="R3" s="5">
        <v>57.85</v>
      </c>
      <c r="S3" s="5">
        <v>59.21</v>
      </c>
      <c r="T3" s="5">
        <f t="shared" si="2"/>
        <v>57.386666666666663</v>
      </c>
      <c r="U3" s="5">
        <v>48.91</v>
      </c>
      <c r="V3" s="5">
        <v>56.36</v>
      </c>
      <c r="W3" s="4">
        <v>11.05</v>
      </c>
      <c r="X3" s="4">
        <v>6.24</v>
      </c>
      <c r="Y3" s="4">
        <v>15.69</v>
      </c>
      <c r="Z3" s="4">
        <v>18.989999999999998</v>
      </c>
      <c r="AA3" s="4">
        <v>22.41</v>
      </c>
      <c r="AB3" s="4">
        <v>26.3</v>
      </c>
      <c r="AC3" s="4">
        <v>26.05</v>
      </c>
      <c r="AD3" s="4">
        <v>25.01</v>
      </c>
      <c r="AE3" s="4">
        <f t="shared" si="3"/>
        <v>25.786666666666665</v>
      </c>
      <c r="AF3" s="4">
        <v>36.75</v>
      </c>
      <c r="AG3" s="4">
        <v>40.29</v>
      </c>
      <c r="AH3" s="4">
        <v>37.53</v>
      </c>
      <c r="AI3" s="4">
        <f t="shared" si="4"/>
        <v>38.19</v>
      </c>
      <c r="AJ3" s="4">
        <v>37.26</v>
      </c>
      <c r="AK3" s="4">
        <v>37</v>
      </c>
      <c r="AL3" s="4">
        <v>33.700000000000003</v>
      </c>
      <c r="AM3" s="4">
        <f t="shared" si="5"/>
        <v>35.986666666666665</v>
      </c>
      <c r="AN3" s="4">
        <v>41.37</v>
      </c>
      <c r="AO3" s="4">
        <v>57.23</v>
      </c>
    </row>
    <row r="4" spans="1:41" x14ac:dyDescent="0.2">
      <c r="A4" s="1" t="s">
        <v>23</v>
      </c>
      <c r="B4" t="s">
        <v>80</v>
      </c>
      <c r="C4" s="1" t="s">
        <v>15</v>
      </c>
      <c r="D4" s="5">
        <v>15.59</v>
      </c>
      <c r="E4" s="5">
        <v>9.18</v>
      </c>
      <c r="F4" s="5">
        <v>8.26</v>
      </c>
      <c r="G4" s="5">
        <v>26.59</v>
      </c>
      <c r="H4" s="5">
        <v>35.18</v>
      </c>
      <c r="I4" s="6">
        <v>16.02</v>
      </c>
      <c r="J4" s="6">
        <v>26.64</v>
      </c>
      <c r="K4" s="6">
        <v>37.76</v>
      </c>
      <c r="L4" s="5">
        <f t="shared" si="0"/>
        <v>26.806666666666661</v>
      </c>
      <c r="M4" s="5">
        <v>79.81</v>
      </c>
      <c r="N4" s="5">
        <v>138.57</v>
      </c>
      <c r="O4" s="5">
        <v>186.2</v>
      </c>
      <c r="P4" s="5">
        <f t="shared" si="1"/>
        <v>134.85999999999999</v>
      </c>
      <c r="Q4" s="5">
        <v>250</v>
      </c>
      <c r="R4" s="5">
        <v>351.08</v>
      </c>
      <c r="S4" s="5">
        <v>534.75</v>
      </c>
      <c r="T4" s="5">
        <f t="shared" si="2"/>
        <v>378.60999999999996</v>
      </c>
      <c r="U4" s="5">
        <v>429.75</v>
      </c>
      <c r="V4" s="5">
        <v>407.53</v>
      </c>
      <c r="W4" s="4">
        <v>33.520000000000003</v>
      </c>
      <c r="X4" s="4">
        <v>2.2599999999999998</v>
      </c>
      <c r="Y4" s="4">
        <v>16.579999999999998</v>
      </c>
      <c r="Z4" s="4">
        <v>30.26</v>
      </c>
      <c r="AA4" s="4">
        <v>44.03</v>
      </c>
      <c r="AB4" s="4">
        <v>72.28</v>
      </c>
      <c r="AC4" s="4">
        <v>112.94</v>
      </c>
      <c r="AD4" s="4">
        <v>119.37</v>
      </c>
      <c r="AE4" s="4">
        <f t="shared" si="3"/>
        <v>101.53000000000002</v>
      </c>
      <c r="AF4" s="4">
        <v>360.45</v>
      </c>
      <c r="AG4" s="4">
        <v>617.6</v>
      </c>
      <c r="AH4" s="4">
        <v>688.48</v>
      </c>
      <c r="AI4" s="4">
        <f t="shared" si="4"/>
        <v>555.51</v>
      </c>
      <c r="AJ4" s="4">
        <v>456.34</v>
      </c>
      <c r="AK4" s="4">
        <v>592.17999999999995</v>
      </c>
      <c r="AL4" s="4">
        <v>724.98</v>
      </c>
      <c r="AM4" s="4">
        <f t="shared" si="5"/>
        <v>591.16666666666663</v>
      </c>
      <c r="AN4" s="4">
        <v>585.11</v>
      </c>
      <c r="AO4" s="4">
        <v>551.72</v>
      </c>
    </row>
    <row r="5" spans="1:41" x14ac:dyDescent="0.2">
      <c r="A5" s="1" t="s">
        <v>58</v>
      </c>
      <c r="B5" t="s">
        <v>76</v>
      </c>
      <c r="C5" s="1" t="s">
        <v>4</v>
      </c>
      <c r="D5" s="5">
        <v>11.02</v>
      </c>
      <c r="E5" s="5">
        <v>39.5</v>
      </c>
      <c r="F5" s="5">
        <v>44.68</v>
      </c>
      <c r="G5" s="5">
        <v>39.020000000000003</v>
      </c>
      <c r="H5" s="5">
        <v>34.33</v>
      </c>
      <c r="I5" s="6">
        <v>46.8</v>
      </c>
      <c r="J5" s="6">
        <v>47.66</v>
      </c>
      <c r="K5" s="6">
        <v>41.34</v>
      </c>
      <c r="L5" s="5">
        <f t="shared" si="0"/>
        <v>45.266666666666673</v>
      </c>
      <c r="M5" s="5">
        <v>208.45</v>
      </c>
      <c r="N5" s="5">
        <v>191.93</v>
      </c>
      <c r="O5" s="5">
        <v>188.77</v>
      </c>
      <c r="P5" s="5">
        <f t="shared" si="1"/>
        <v>196.38333333333333</v>
      </c>
      <c r="Q5" s="5">
        <v>153.84</v>
      </c>
      <c r="R5" s="5">
        <v>134.13</v>
      </c>
      <c r="S5" s="5">
        <v>123.03</v>
      </c>
      <c r="T5" s="5">
        <f t="shared" si="2"/>
        <v>137</v>
      </c>
      <c r="U5" s="5">
        <v>123.55</v>
      </c>
      <c r="V5" s="5">
        <v>130.19</v>
      </c>
      <c r="W5" s="4">
        <v>8.59</v>
      </c>
      <c r="X5" s="4">
        <v>17.190000000000001</v>
      </c>
      <c r="Y5" s="4">
        <v>41.14</v>
      </c>
      <c r="Z5" s="4">
        <v>46.18</v>
      </c>
      <c r="AA5" s="4">
        <v>87.42</v>
      </c>
      <c r="AB5" s="4">
        <v>161.12</v>
      </c>
      <c r="AC5" s="4">
        <v>159.76</v>
      </c>
      <c r="AD5" s="4">
        <v>166.72</v>
      </c>
      <c r="AE5" s="4">
        <f t="shared" si="3"/>
        <v>162.53333333333333</v>
      </c>
      <c r="AF5" s="4">
        <v>105.91</v>
      </c>
      <c r="AG5" s="4">
        <v>126.76</v>
      </c>
      <c r="AH5" s="4">
        <v>124.37</v>
      </c>
      <c r="AI5" s="4">
        <f t="shared" si="4"/>
        <v>119.01333333333334</v>
      </c>
      <c r="AJ5" s="4">
        <v>102.62</v>
      </c>
      <c r="AK5" s="4">
        <v>100.43</v>
      </c>
      <c r="AL5" s="4">
        <v>108.06</v>
      </c>
      <c r="AM5" s="4">
        <f t="shared" si="5"/>
        <v>103.70333333333333</v>
      </c>
      <c r="AN5" s="4">
        <v>120.7</v>
      </c>
      <c r="AO5" s="4">
        <v>150.57</v>
      </c>
    </row>
    <row r="6" spans="1:41" x14ac:dyDescent="0.2">
      <c r="A6" s="1" t="s">
        <v>6</v>
      </c>
      <c r="B6" t="s">
        <v>75</v>
      </c>
      <c r="C6" s="1" t="s">
        <v>5</v>
      </c>
      <c r="D6" s="5">
        <v>0</v>
      </c>
      <c r="E6" s="5">
        <v>9.1199999999999992</v>
      </c>
      <c r="F6" s="5">
        <v>63.16</v>
      </c>
      <c r="G6" s="5">
        <v>149.30000000000001</v>
      </c>
      <c r="H6" s="5">
        <v>113.34</v>
      </c>
      <c r="I6" s="6">
        <v>121.78</v>
      </c>
      <c r="J6" s="6">
        <v>114.11</v>
      </c>
      <c r="K6" s="6">
        <v>92.15</v>
      </c>
      <c r="L6" s="5">
        <f t="shared" si="0"/>
        <v>109.34666666666665</v>
      </c>
      <c r="M6" s="5">
        <v>42.34</v>
      </c>
      <c r="N6" s="5">
        <v>32.6</v>
      </c>
      <c r="O6" s="5">
        <v>20.97</v>
      </c>
      <c r="P6" s="5">
        <f t="shared" si="1"/>
        <v>31.97</v>
      </c>
      <c r="Q6" s="5">
        <v>1.79</v>
      </c>
      <c r="R6" s="5">
        <v>1.1599999999999999</v>
      </c>
      <c r="S6" s="5">
        <v>0.44</v>
      </c>
      <c r="T6" s="5">
        <f t="shared" si="2"/>
        <v>1.1300000000000001</v>
      </c>
      <c r="U6" s="5">
        <v>0.66</v>
      </c>
      <c r="V6" s="5">
        <v>0.15</v>
      </c>
      <c r="W6" s="4">
        <v>2.12</v>
      </c>
      <c r="X6" s="4">
        <v>2.31</v>
      </c>
      <c r="Y6" s="4">
        <v>161.41999999999999</v>
      </c>
      <c r="Z6" s="4">
        <v>188.98</v>
      </c>
      <c r="AA6" s="4">
        <v>230.63</v>
      </c>
      <c r="AB6" s="4">
        <v>147.59</v>
      </c>
      <c r="AC6" s="4">
        <v>116.17</v>
      </c>
      <c r="AD6" s="4">
        <v>143.26</v>
      </c>
      <c r="AE6" s="4">
        <f t="shared" si="3"/>
        <v>135.67333333333332</v>
      </c>
      <c r="AF6" s="4">
        <v>6.37</v>
      </c>
      <c r="AG6" s="4">
        <v>3.28</v>
      </c>
      <c r="AH6" s="4">
        <v>3.48</v>
      </c>
      <c r="AI6" s="4">
        <f t="shared" si="4"/>
        <v>4.3766666666666669</v>
      </c>
      <c r="AJ6" s="4">
        <v>2.04</v>
      </c>
      <c r="AK6" s="4">
        <v>0.51</v>
      </c>
      <c r="AL6" s="4">
        <v>0.17</v>
      </c>
      <c r="AM6" s="4">
        <f t="shared" si="5"/>
        <v>0.90666666666666662</v>
      </c>
      <c r="AN6" s="4">
        <v>0.48</v>
      </c>
      <c r="AO6" s="4">
        <v>0.46</v>
      </c>
    </row>
    <row r="7" spans="1:41" x14ac:dyDescent="0.2">
      <c r="A7" s="1" t="s">
        <v>14</v>
      </c>
      <c r="B7" s="1" t="s">
        <v>83</v>
      </c>
      <c r="C7" s="1" t="s">
        <v>13</v>
      </c>
      <c r="D7" s="5">
        <v>48.59</v>
      </c>
      <c r="E7" s="5">
        <v>54.76</v>
      </c>
      <c r="F7" s="5">
        <v>76.88</v>
      </c>
      <c r="G7" s="5">
        <v>174.33</v>
      </c>
      <c r="H7" s="5">
        <v>313.33</v>
      </c>
      <c r="I7" s="6">
        <v>229.88</v>
      </c>
      <c r="J7" s="6">
        <v>265.27</v>
      </c>
      <c r="K7" s="6">
        <v>297.06</v>
      </c>
      <c r="L7" s="5">
        <f t="shared" si="0"/>
        <v>264.07</v>
      </c>
      <c r="M7" s="5">
        <v>400.87</v>
      </c>
      <c r="N7" s="5">
        <v>538.91999999999996</v>
      </c>
      <c r="O7" s="5">
        <v>547.61</v>
      </c>
      <c r="P7" s="5">
        <f t="shared" si="1"/>
        <v>495.8</v>
      </c>
      <c r="Q7" s="5">
        <v>824.72</v>
      </c>
      <c r="R7" s="5">
        <v>745.52</v>
      </c>
      <c r="S7" s="5">
        <v>900.86</v>
      </c>
      <c r="T7" s="5">
        <f t="shared" si="2"/>
        <v>823.69999999999993</v>
      </c>
      <c r="U7" s="5">
        <v>853.99</v>
      </c>
      <c r="V7" s="5">
        <v>743.2</v>
      </c>
      <c r="W7" s="4">
        <v>35.28</v>
      </c>
      <c r="X7" s="4">
        <v>3.18</v>
      </c>
      <c r="Y7" s="4">
        <v>77.36</v>
      </c>
      <c r="Z7" s="4">
        <v>224.99</v>
      </c>
      <c r="AA7" s="4">
        <v>332.9</v>
      </c>
      <c r="AB7" s="4">
        <v>513.20000000000005</v>
      </c>
      <c r="AC7" s="4">
        <v>588.64</v>
      </c>
      <c r="AD7" s="4">
        <v>479.6</v>
      </c>
      <c r="AE7" s="4">
        <f t="shared" si="3"/>
        <v>527.14666666666665</v>
      </c>
      <c r="AF7" s="4">
        <v>1193.26</v>
      </c>
      <c r="AG7" s="4">
        <v>1210.0899999999999</v>
      </c>
      <c r="AH7" s="4">
        <v>1246.1500000000001</v>
      </c>
      <c r="AI7" s="4">
        <f t="shared" si="4"/>
        <v>1216.5</v>
      </c>
      <c r="AJ7" s="4">
        <v>1289.3399999999999</v>
      </c>
      <c r="AK7" s="4">
        <v>1553.08</v>
      </c>
      <c r="AL7" s="4">
        <v>1584.58</v>
      </c>
      <c r="AM7" s="4">
        <f t="shared" si="5"/>
        <v>1475.6666666666667</v>
      </c>
      <c r="AN7" s="4">
        <v>1186.04</v>
      </c>
      <c r="AO7" s="4">
        <v>1051.03</v>
      </c>
    </row>
    <row r="8" spans="1:41" x14ac:dyDescent="0.2">
      <c r="A8" s="1" t="s">
        <v>12</v>
      </c>
      <c r="B8" t="s">
        <v>72</v>
      </c>
      <c r="C8" s="1" t="s">
        <v>11</v>
      </c>
      <c r="D8" s="5">
        <v>10.49</v>
      </c>
      <c r="E8" s="5">
        <v>0.47</v>
      </c>
      <c r="F8" s="5">
        <v>0.24</v>
      </c>
      <c r="G8" s="5">
        <v>0.38</v>
      </c>
      <c r="H8" s="5">
        <v>0.28999999999999998</v>
      </c>
      <c r="I8" s="6">
        <v>0.9</v>
      </c>
      <c r="J8" s="6">
        <v>0.68</v>
      </c>
      <c r="K8" s="6">
        <v>0.63</v>
      </c>
      <c r="L8" s="5">
        <f t="shared" si="0"/>
        <v>0.73666666666666669</v>
      </c>
      <c r="M8" s="5">
        <v>7.26</v>
      </c>
      <c r="N8" s="5">
        <v>8.5399999999999991</v>
      </c>
      <c r="O8" s="5">
        <v>7.87</v>
      </c>
      <c r="P8" s="5">
        <f t="shared" si="1"/>
        <v>7.89</v>
      </c>
      <c r="Q8" s="5">
        <v>23.1</v>
      </c>
      <c r="R8" s="5">
        <v>27.67</v>
      </c>
      <c r="S8" s="5">
        <v>23.73</v>
      </c>
      <c r="T8" s="5">
        <f t="shared" si="2"/>
        <v>24.833333333333332</v>
      </c>
      <c r="U8" s="5">
        <v>22.81</v>
      </c>
      <c r="V8" s="5">
        <v>19.95</v>
      </c>
      <c r="W8" s="4">
        <v>4.22</v>
      </c>
      <c r="X8" s="4">
        <v>0.24</v>
      </c>
      <c r="Y8" s="4">
        <v>0.42</v>
      </c>
      <c r="Z8" s="4">
        <v>0.93</v>
      </c>
      <c r="AA8" s="4">
        <v>3.65</v>
      </c>
      <c r="AB8" s="4">
        <v>28.37</v>
      </c>
      <c r="AC8" s="4">
        <v>31.74</v>
      </c>
      <c r="AD8" s="4">
        <v>28.16</v>
      </c>
      <c r="AE8" s="4">
        <f t="shared" si="3"/>
        <v>29.423333333333332</v>
      </c>
      <c r="AF8" s="4">
        <v>57.31</v>
      </c>
      <c r="AG8" s="4">
        <v>64.17</v>
      </c>
      <c r="AH8" s="4">
        <v>65.430000000000007</v>
      </c>
      <c r="AI8" s="4">
        <f t="shared" si="4"/>
        <v>62.303333333333342</v>
      </c>
      <c r="AJ8" s="4">
        <v>64.12</v>
      </c>
      <c r="AK8" s="4">
        <v>66.819999999999993</v>
      </c>
      <c r="AL8" s="4">
        <v>73.91</v>
      </c>
      <c r="AM8" s="4">
        <f t="shared" si="5"/>
        <v>68.283333333333331</v>
      </c>
      <c r="AN8" s="4">
        <v>64.95</v>
      </c>
      <c r="AO8" s="4">
        <v>69.33</v>
      </c>
    </row>
    <row r="9" spans="1:41" x14ac:dyDescent="0.2">
      <c r="A9" s="1" t="s">
        <v>35</v>
      </c>
      <c r="B9" t="s">
        <v>74</v>
      </c>
      <c r="C9" s="1" t="s">
        <v>16</v>
      </c>
      <c r="D9" s="5">
        <v>1.22</v>
      </c>
      <c r="E9" s="5">
        <v>7.0000000000000007E-2</v>
      </c>
      <c r="F9" s="5">
        <v>0.05</v>
      </c>
      <c r="G9" s="5">
        <v>0.48</v>
      </c>
      <c r="H9" s="5">
        <v>0.35</v>
      </c>
      <c r="I9" s="6">
        <v>0.4</v>
      </c>
      <c r="J9" s="6">
        <v>0.49</v>
      </c>
      <c r="K9" s="6">
        <v>1.1599999999999999</v>
      </c>
      <c r="L9" s="5">
        <f t="shared" si="0"/>
        <v>0.68333333333333324</v>
      </c>
      <c r="M9" s="5">
        <v>5.95</v>
      </c>
      <c r="N9" s="5">
        <v>8.56</v>
      </c>
      <c r="O9" s="5">
        <v>7.86</v>
      </c>
      <c r="P9" s="5">
        <f t="shared" si="1"/>
        <v>7.456666666666667</v>
      </c>
      <c r="Q9" s="5">
        <v>24.77</v>
      </c>
      <c r="R9" s="5">
        <v>18.940000000000001</v>
      </c>
      <c r="S9" s="5">
        <v>24.9</v>
      </c>
      <c r="T9" s="5">
        <f t="shared" si="2"/>
        <v>22.87</v>
      </c>
      <c r="U9" s="5">
        <v>16.71</v>
      </c>
      <c r="V9" s="5">
        <v>17.010000000000002</v>
      </c>
      <c r="W9" s="4">
        <v>0.15</v>
      </c>
      <c r="X9" s="4">
        <v>0</v>
      </c>
      <c r="Y9" s="4">
        <v>0.25</v>
      </c>
      <c r="Z9" s="4">
        <v>1.78</v>
      </c>
      <c r="AA9" s="4">
        <v>1.88</v>
      </c>
      <c r="AB9" s="4">
        <v>9.2100000000000009</v>
      </c>
      <c r="AC9" s="4">
        <v>7.84</v>
      </c>
      <c r="AD9" s="4">
        <v>5.96</v>
      </c>
      <c r="AE9" s="4">
        <f t="shared" si="3"/>
        <v>7.6700000000000008</v>
      </c>
      <c r="AF9" s="4">
        <v>62.89</v>
      </c>
      <c r="AG9" s="4">
        <v>51.86</v>
      </c>
      <c r="AH9" s="4">
        <v>48.3</v>
      </c>
      <c r="AI9" s="4">
        <f t="shared" si="4"/>
        <v>54.35</v>
      </c>
      <c r="AJ9" s="4">
        <v>61.74</v>
      </c>
      <c r="AK9" s="4">
        <v>57.58</v>
      </c>
      <c r="AL9" s="4">
        <v>62.85</v>
      </c>
      <c r="AM9" s="4">
        <f t="shared" si="5"/>
        <v>60.723333333333329</v>
      </c>
      <c r="AN9" s="4">
        <v>66.650000000000006</v>
      </c>
      <c r="AO9" s="4">
        <v>85.75</v>
      </c>
    </row>
    <row r="10" spans="1:41" x14ac:dyDescent="0.2">
      <c r="A10" s="1" t="s">
        <v>8</v>
      </c>
      <c r="B10" t="s">
        <v>82</v>
      </c>
      <c r="C10" s="1" t="s">
        <v>7</v>
      </c>
      <c r="D10" s="5">
        <v>0.88</v>
      </c>
      <c r="E10" s="5">
        <v>6.89</v>
      </c>
      <c r="F10" s="5">
        <v>24.47</v>
      </c>
      <c r="G10" s="5">
        <v>59.48</v>
      </c>
      <c r="H10" s="5">
        <v>64.55</v>
      </c>
      <c r="I10" s="6">
        <v>47.95</v>
      </c>
      <c r="J10" s="6">
        <v>57.08</v>
      </c>
      <c r="K10" s="6">
        <v>84.2</v>
      </c>
      <c r="L10" s="5">
        <f t="shared" si="0"/>
        <v>63.076666666666675</v>
      </c>
      <c r="M10" s="5">
        <v>321.02999999999997</v>
      </c>
      <c r="N10" s="5">
        <v>406.37</v>
      </c>
      <c r="O10" s="5">
        <v>409.02</v>
      </c>
      <c r="P10" s="5">
        <f t="shared" si="1"/>
        <v>378.80666666666667</v>
      </c>
      <c r="Q10" s="5">
        <v>547.59</v>
      </c>
      <c r="R10" s="5">
        <v>440.33</v>
      </c>
      <c r="S10" s="5">
        <v>511.16</v>
      </c>
      <c r="T10" s="5">
        <f t="shared" si="2"/>
        <v>499.69333333333338</v>
      </c>
      <c r="U10" s="5">
        <v>467.84</v>
      </c>
      <c r="V10" s="5">
        <v>484.57</v>
      </c>
      <c r="W10" s="4">
        <v>0</v>
      </c>
      <c r="X10" s="4">
        <v>7.0000000000000007E-2</v>
      </c>
      <c r="Y10" s="4">
        <v>11.45</v>
      </c>
      <c r="Z10" s="4">
        <v>18.29</v>
      </c>
      <c r="AA10" s="4">
        <v>34.799999999999997</v>
      </c>
      <c r="AB10" s="4">
        <v>123.03</v>
      </c>
      <c r="AC10" s="4">
        <v>127.15</v>
      </c>
      <c r="AD10" s="4">
        <v>101.06</v>
      </c>
      <c r="AE10" s="4">
        <f t="shared" si="3"/>
        <v>117.08</v>
      </c>
      <c r="AF10" s="4">
        <v>235.56</v>
      </c>
      <c r="AG10" s="4">
        <v>233.09</v>
      </c>
      <c r="AH10" s="4">
        <v>267.62</v>
      </c>
      <c r="AI10" s="4">
        <f t="shared" si="4"/>
        <v>245.42333333333332</v>
      </c>
      <c r="AJ10" s="4">
        <v>293.07</v>
      </c>
      <c r="AK10" s="4">
        <v>304.08</v>
      </c>
      <c r="AL10" s="4">
        <v>324.97000000000003</v>
      </c>
      <c r="AM10" s="4">
        <f t="shared" si="5"/>
        <v>307.37333333333333</v>
      </c>
      <c r="AN10" s="4">
        <v>374.74</v>
      </c>
      <c r="AO10" s="4">
        <v>388.24</v>
      </c>
    </row>
    <row r="11" spans="1:41" x14ac:dyDescent="0.2">
      <c r="A11" s="1" t="s">
        <v>18</v>
      </c>
      <c r="B11" t="s">
        <v>73</v>
      </c>
      <c r="C11" s="1" t="s">
        <v>17</v>
      </c>
      <c r="D11" s="5">
        <v>59.79</v>
      </c>
      <c r="E11" s="5">
        <v>34.17</v>
      </c>
      <c r="F11" s="5">
        <v>28.42</v>
      </c>
      <c r="G11" s="5">
        <v>14.65</v>
      </c>
      <c r="H11" s="5">
        <v>11.12</v>
      </c>
      <c r="I11" s="6">
        <v>10.7</v>
      </c>
      <c r="J11" s="6">
        <v>11.8</v>
      </c>
      <c r="K11" s="6">
        <v>9.7200000000000006</v>
      </c>
      <c r="L11" s="5">
        <f t="shared" si="0"/>
        <v>10.74</v>
      </c>
      <c r="M11" s="5">
        <v>41.44</v>
      </c>
      <c r="N11" s="5">
        <v>39.36</v>
      </c>
      <c r="O11" s="5">
        <v>35.46</v>
      </c>
      <c r="P11" s="5">
        <f t="shared" si="1"/>
        <v>38.75333333333333</v>
      </c>
      <c r="Q11" s="5">
        <v>47.62</v>
      </c>
      <c r="R11" s="5">
        <v>52.55</v>
      </c>
      <c r="S11" s="5">
        <v>43.27</v>
      </c>
      <c r="T11" s="5">
        <f t="shared" si="2"/>
        <v>47.813333333333333</v>
      </c>
      <c r="U11" s="5">
        <v>43.47</v>
      </c>
      <c r="V11" s="5">
        <v>25.79</v>
      </c>
      <c r="W11" s="4">
        <v>79.489999999999995</v>
      </c>
      <c r="X11" s="4">
        <v>93.28</v>
      </c>
      <c r="Y11" s="4">
        <v>117.48</v>
      </c>
      <c r="Z11" s="4">
        <v>93.1</v>
      </c>
      <c r="AA11" s="4">
        <v>56.68</v>
      </c>
      <c r="AB11" s="4">
        <v>37.909999999999997</v>
      </c>
      <c r="AC11" s="4">
        <v>34.17</v>
      </c>
      <c r="AD11" s="4">
        <v>32.58</v>
      </c>
      <c r="AE11" s="4">
        <f t="shared" si="3"/>
        <v>34.886666666666663</v>
      </c>
      <c r="AF11" s="4">
        <v>211.88</v>
      </c>
      <c r="AG11" s="4">
        <v>233.66</v>
      </c>
      <c r="AH11" s="4">
        <v>254.75</v>
      </c>
      <c r="AI11" s="4">
        <f t="shared" si="4"/>
        <v>233.42999999999998</v>
      </c>
      <c r="AJ11" s="4">
        <v>178.01</v>
      </c>
      <c r="AK11" s="4">
        <v>185.26</v>
      </c>
      <c r="AL11" s="4">
        <v>171.72</v>
      </c>
      <c r="AM11" s="4">
        <f t="shared" si="5"/>
        <v>178.33</v>
      </c>
      <c r="AN11" s="4">
        <v>124.56</v>
      </c>
      <c r="AO11" s="4">
        <v>80.08</v>
      </c>
    </row>
    <row r="12" spans="1:41" x14ac:dyDescent="0.2">
      <c r="A12" s="1" t="s">
        <v>10</v>
      </c>
      <c r="B12" t="s">
        <v>78</v>
      </c>
      <c r="C12" s="1" t="s">
        <v>9</v>
      </c>
      <c r="D12" s="5">
        <v>14.34</v>
      </c>
      <c r="E12" s="5">
        <v>41.33</v>
      </c>
      <c r="F12" s="5">
        <v>77.77</v>
      </c>
      <c r="G12" s="5">
        <v>63.07</v>
      </c>
      <c r="H12" s="5">
        <v>32.18</v>
      </c>
      <c r="I12" s="6">
        <v>25.12</v>
      </c>
      <c r="J12" s="6">
        <v>27.65</v>
      </c>
      <c r="K12" s="6">
        <v>21.35</v>
      </c>
      <c r="L12" s="5">
        <f t="shared" si="0"/>
        <v>24.706666666666667</v>
      </c>
      <c r="M12" s="5">
        <v>13.99</v>
      </c>
      <c r="N12" s="5">
        <v>17.59</v>
      </c>
      <c r="O12" s="5">
        <v>15.72</v>
      </c>
      <c r="P12" s="5">
        <f t="shared" si="1"/>
        <v>15.766666666666666</v>
      </c>
      <c r="Q12" s="5">
        <v>3.52</v>
      </c>
      <c r="R12" s="5">
        <v>4.5599999999999996</v>
      </c>
      <c r="S12" s="5">
        <v>3.67</v>
      </c>
      <c r="T12" s="5">
        <f t="shared" si="2"/>
        <v>3.9166666666666665</v>
      </c>
      <c r="U12" s="5">
        <v>3.43</v>
      </c>
      <c r="V12" s="5">
        <v>1.51</v>
      </c>
      <c r="W12" s="4">
        <v>6.12</v>
      </c>
      <c r="X12" s="4">
        <v>15.54</v>
      </c>
      <c r="Y12" s="4">
        <v>192.79</v>
      </c>
      <c r="Z12" s="4">
        <v>145.69</v>
      </c>
      <c r="AA12" s="4">
        <v>122.03</v>
      </c>
      <c r="AB12" s="4">
        <v>22.1</v>
      </c>
      <c r="AC12" s="4">
        <v>28.11</v>
      </c>
      <c r="AD12" s="4">
        <v>38.17</v>
      </c>
      <c r="AE12" s="4">
        <f t="shared" si="3"/>
        <v>29.459999999999997</v>
      </c>
      <c r="AF12" s="4">
        <v>3.07</v>
      </c>
      <c r="AG12" s="4">
        <v>3.51</v>
      </c>
      <c r="AH12" s="4">
        <v>3.79</v>
      </c>
      <c r="AI12" s="4">
        <f t="shared" si="4"/>
        <v>3.456666666666667</v>
      </c>
      <c r="AJ12" s="4">
        <v>2.48</v>
      </c>
      <c r="AK12" s="4">
        <v>2.33</v>
      </c>
      <c r="AL12" s="4">
        <v>3.04</v>
      </c>
      <c r="AM12" s="4">
        <f t="shared" si="5"/>
        <v>2.6166666666666667</v>
      </c>
      <c r="AN12" s="4">
        <v>2.12</v>
      </c>
      <c r="AO12" s="4">
        <v>1.1299999999999999</v>
      </c>
    </row>
    <row r="13" spans="1:41" x14ac:dyDescent="0.2">
      <c r="A13" s="1" t="s">
        <v>20</v>
      </c>
      <c r="B13" t="s">
        <v>81</v>
      </c>
      <c r="C13" t="s">
        <v>19</v>
      </c>
      <c r="D13" s="5">
        <v>15.9</v>
      </c>
      <c r="E13" s="5">
        <v>0.63</v>
      </c>
      <c r="F13" s="5">
        <v>1.05</v>
      </c>
      <c r="G13" s="5">
        <v>4.76</v>
      </c>
      <c r="H13" s="5">
        <v>7.36</v>
      </c>
      <c r="I13" s="6">
        <v>8.77</v>
      </c>
      <c r="J13" s="6">
        <v>8.1300000000000008</v>
      </c>
      <c r="K13" s="6">
        <v>8.7100000000000009</v>
      </c>
      <c r="L13" s="5">
        <f t="shared" si="0"/>
        <v>8.5366666666666671</v>
      </c>
      <c r="M13" s="5">
        <v>28.59</v>
      </c>
      <c r="N13" s="5">
        <v>32.83</v>
      </c>
      <c r="O13" s="5">
        <v>31.98</v>
      </c>
      <c r="P13" s="5">
        <f t="shared" si="1"/>
        <v>31.133333333333336</v>
      </c>
      <c r="Q13" s="5">
        <v>61.98</v>
      </c>
      <c r="R13" s="5">
        <v>60.64</v>
      </c>
      <c r="S13" s="5">
        <v>62.94</v>
      </c>
      <c r="T13" s="5">
        <f t="shared" si="2"/>
        <v>61.853333333333332</v>
      </c>
      <c r="U13" s="5">
        <v>68.12</v>
      </c>
      <c r="V13" s="5">
        <v>83.01</v>
      </c>
      <c r="W13" s="4">
        <v>6.17</v>
      </c>
      <c r="X13" s="4">
        <v>0.15</v>
      </c>
      <c r="Y13" s="4">
        <v>8.58</v>
      </c>
      <c r="Z13" s="4">
        <v>25.4</v>
      </c>
      <c r="AA13" s="4">
        <v>37.18</v>
      </c>
      <c r="AB13" s="4">
        <v>29.11</v>
      </c>
      <c r="AC13" s="4">
        <v>32.450000000000003</v>
      </c>
      <c r="AD13" s="4">
        <v>37.479999999999997</v>
      </c>
      <c r="AE13" s="4">
        <f t="shared" si="3"/>
        <v>33.013333333333328</v>
      </c>
      <c r="AF13" s="4">
        <v>119.43</v>
      </c>
      <c r="AG13" s="4">
        <v>134.47</v>
      </c>
      <c r="AH13" s="4">
        <v>116.42</v>
      </c>
      <c r="AI13" s="4">
        <f t="shared" si="4"/>
        <v>123.44</v>
      </c>
      <c r="AJ13" s="4">
        <v>158.85</v>
      </c>
      <c r="AK13" s="4">
        <v>162.37</v>
      </c>
      <c r="AL13" s="4">
        <v>182.16</v>
      </c>
      <c r="AM13" s="4">
        <f t="shared" si="5"/>
        <v>167.79333333333332</v>
      </c>
      <c r="AN13" s="4">
        <v>186.53</v>
      </c>
      <c r="AO13" s="4">
        <v>192.08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868ED1-E0D3-DC40-8D3C-F08F6DE800F1}">
  <dimension ref="A1:G13"/>
  <sheetViews>
    <sheetView tabSelected="1" zoomScale="130" zoomScaleNormal="130" workbookViewId="0">
      <selection activeCell="B24" sqref="B24"/>
    </sheetView>
  </sheetViews>
  <sheetFormatPr baseColWidth="10" defaultRowHeight="16" x14ac:dyDescent="0.2"/>
  <cols>
    <col min="2" max="2" width="31" bestFit="1" customWidth="1"/>
    <col min="3" max="3" width="14.33203125" bestFit="1" customWidth="1"/>
    <col min="4" max="4" width="26.83203125" customWidth="1"/>
    <col min="5" max="5" width="25.83203125" customWidth="1"/>
    <col min="6" max="6" width="24.1640625" bestFit="1" customWidth="1"/>
    <col min="7" max="7" width="21.6640625" bestFit="1" customWidth="1"/>
  </cols>
  <sheetData>
    <row r="1" spans="1:7" x14ac:dyDescent="0.2">
      <c r="A1" t="s">
        <v>0</v>
      </c>
      <c r="B1" t="s">
        <v>71</v>
      </c>
      <c r="C1" t="s">
        <v>22</v>
      </c>
      <c r="D1" t="s">
        <v>26</v>
      </c>
      <c r="E1" t="s">
        <v>27</v>
      </c>
      <c r="F1" t="s">
        <v>24</v>
      </c>
      <c r="G1" t="s">
        <v>25</v>
      </c>
    </row>
    <row r="2" spans="1:7" x14ac:dyDescent="0.2">
      <c r="A2" s="1" t="s">
        <v>21</v>
      </c>
      <c r="B2" t="s">
        <v>77</v>
      </c>
      <c r="C2" s="1" t="s">
        <v>3</v>
      </c>
      <c r="D2" t="s">
        <v>28</v>
      </c>
      <c r="E2" t="s">
        <v>42</v>
      </c>
      <c r="F2" t="s">
        <v>52</v>
      </c>
      <c r="G2" t="s">
        <v>53</v>
      </c>
    </row>
    <row r="3" spans="1:7" x14ac:dyDescent="0.2">
      <c r="A3" s="2" t="s">
        <v>2</v>
      </c>
      <c r="B3" t="s">
        <v>79</v>
      </c>
      <c r="C3" s="1" t="s">
        <v>1</v>
      </c>
      <c r="D3" t="s">
        <v>29</v>
      </c>
      <c r="E3" t="s">
        <v>51</v>
      </c>
      <c r="F3" t="s">
        <v>54</v>
      </c>
      <c r="G3" t="s">
        <v>55</v>
      </c>
    </row>
    <row r="4" spans="1:7" x14ac:dyDescent="0.2">
      <c r="A4" s="1" t="s">
        <v>23</v>
      </c>
      <c r="B4" t="s">
        <v>80</v>
      </c>
      <c r="C4" s="1" t="s">
        <v>15</v>
      </c>
      <c r="D4" t="s">
        <v>30</v>
      </c>
      <c r="E4" t="s">
        <v>44</v>
      </c>
      <c r="F4" t="s">
        <v>56</v>
      </c>
      <c r="G4" t="s">
        <v>57</v>
      </c>
    </row>
    <row r="5" spans="1:7" x14ac:dyDescent="0.2">
      <c r="A5" s="1" t="s">
        <v>58</v>
      </c>
      <c r="B5" t="s">
        <v>76</v>
      </c>
      <c r="C5" s="1" t="s">
        <v>4</v>
      </c>
      <c r="D5" t="s">
        <v>31</v>
      </c>
      <c r="E5" t="s">
        <v>43</v>
      </c>
      <c r="F5" t="s">
        <v>59</v>
      </c>
      <c r="G5" t="s">
        <v>59</v>
      </c>
    </row>
    <row r="6" spans="1:7" x14ac:dyDescent="0.2">
      <c r="A6" s="1" t="s">
        <v>6</v>
      </c>
      <c r="B6" t="s">
        <v>75</v>
      </c>
      <c r="C6" s="1" t="s">
        <v>5</v>
      </c>
      <c r="D6" t="s">
        <v>32</v>
      </c>
      <c r="E6" t="s">
        <v>46</v>
      </c>
      <c r="F6" t="s">
        <v>60</v>
      </c>
      <c r="G6" t="s">
        <v>54</v>
      </c>
    </row>
    <row r="7" spans="1:7" x14ac:dyDescent="0.2">
      <c r="A7" s="1" t="s">
        <v>14</v>
      </c>
      <c r="B7" s="1" t="s">
        <v>83</v>
      </c>
      <c r="C7" s="1" t="s">
        <v>13</v>
      </c>
      <c r="D7" t="s">
        <v>33</v>
      </c>
      <c r="E7" t="s">
        <v>45</v>
      </c>
      <c r="F7" t="s">
        <v>62</v>
      </c>
      <c r="G7" s="3" t="s">
        <v>61</v>
      </c>
    </row>
    <row r="8" spans="1:7" x14ac:dyDescent="0.2">
      <c r="A8" s="1" t="s">
        <v>12</v>
      </c>
      <c r="B8" t="s">
        <v>72</v>
      </c>
      <c r="C8" s="1" t="s">
        <v>11</v>
      </c>
      <c r="D8" t="s">
        <v>34</v>
      </c>
      <c r="E8" t="s">
        <v>50</v>
      </c>
      <c r="F8" t="s">
        <v>63</v>
      </c>
      <c r="G8" t="s">
        <v>64</v>
      </c>
    </row>
    <row r="9" spans="1:7" x14ac:dyDescent="0.2">
      <c r="A9" s="1" t="s">
        <v>35</v>
      </c>
      <c r="B9" t="s">
        <v>74</v>
      </c>
      <c r="C9" s="1" t="s">
        <v>16</v>
      </c>
      <c r="D9" t="s">
        <v>36</v>
      </c>
      <c r="E9" t="s">
        <v>48</v>
      </c>
      <c r="F9" t="s">
        <v>65</v>
      </c>
      <c r="G9" t="s">
        <v>66</v>
      </c>
    </row>
    <row r="10" spans="1:7" x14ac:dyDescent="0.2">
      <c r="A10" s="1" t="s">
        <v>8</v>
      </c>
      <c r="B10" t="s">
        <v>82</v>
      </c>
      <c r="C10" s="1" t="s">
        <v>7</v>
      </c>
      <c r="D10" t="s">
        <v>37</v>
      </c>
      <c r="E10" t="s">
        <v>47</v>
      </c>
      <c r="F10" t="s">
        <v>67</v>
      </c>
      <c r="G10" t="s">
        <v>68</v>
      </c>
    </row>
    <row r="11" spans="1:7" x14ac:dyDescent="0.2">
      <c r="A11" s="1" t="s">
        <v>18</v>
      </c>
      <c r="B11" t="s">
        <v>73</v>
      </c>
      <c r="C11" s="1" t="s">
        <v>17</v>
      </c>
      <c r="D11" t="s">
        <v>38</v>
      </c>
      <c r="E11" t="s">
        <v>41</v>
      </c>
      <c r="F11" t="s">
        <v>65</v>
      </c>
      <c r="G11" t="s">
        <v>70</v>
      </c>
    </row>
    <row r="12" spans="1:7" x14ac:dyDescent="0.2">
      <c r="A12" s="1" t="s">
        <v>10</v>
      </c>
      <c r="B12" t="s">
        <v>78</v>
      </c>
      <c r="C12" s="1" t="s">
        <v>9</v>
      </c>
      <c r="D12" t="s">
        <v>39</v>
      </c>
      <c r="E12" t="s">
        <v>41</v>
      </c>
      <c r="F12" t="s">
        <v>56</v>
      </c>
      <c r="G12" t="s">
        <v>59</v>
      </c>
    </row>
    <row r="13" spans="1:7" x14ac:dyDescent="0.2">
      <c r="A13" s="1" t="s">
        <v>20</v>
      </c>
      <c r="B13" t="s">
        <v>81</v>
      </c>
      <c r="C13" t="s">
        <v>19</v>
      </c>
      <c r="D13" t="s">
        <v>40</v>
      </c>
      <c r="E13" t="s">
        <v>49</v>
      </c>
      <c r="F13" t="s">
        <v>65</v>
      </c>
      <c r="G13" t="s">
        <v>69</v>
      </c>
    </row>
  </sheetData>
  <sortState xmlns:xlrd2="http://schemas.microsoft.com/office/spreadsheetml/2017/richdata2" ref="A2:H13">
    <sortCondition ref="C1:C1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Expression levels</vt:lpstr>
      <vt:lpstr>Editing Information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Yao Chen</dc:creator>
  <cp:lastModifiedBy>Yao Chen</cp:lastModifiedBy>
  <dcterms:created xsi:type="dcterms:W3CDTF">2023-11-07T18:37:01Z</dcterms:created>
  <dcterms:modified xsi:type="dcterms:W3CDTF">2023-12-25T13:32:01Z</dcterms:modified>
</cp:coreProperties>
</file>