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.subconcussion\Sci report\"/>
    </mc:Choice>
  </mc:AlternateContent>
  <bookViews>
    <workbookView xWindow="-120" yWindow="-120" windowWidth="29040" windowHeight="15840" tabRatio="602"/>
  </bookViews>
  <sheets>
    <sheet name="raw dat" sheetId="4" r:id="rId1"/>
  </sheets>
  <externalReferences>
    <externalReference r:id="rId2"/>
  </externalReferences>
  <definedNames>
    <definedName name="Kit_Type">[1]Kit_Type1!$B$2:$B$3</definedName>
    <definedName name="LogTransform">#REF!</definedName>
    <definedName name="Targets">[1]Kit_Type1!$A$2:$A$20</definedName>
    <definedName name="Units">[1]Kit_Type1!$D$2:$D$4</definedName>
    <definedName name="Vendors">[1]Kit_Type1!$C$2:$C$6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I7" i="4" l="1"/>
  <c r="CI8" i="4"/>
  <c r="CI9" i="4"/>
  <c r="CI10" i="4"/>
  <c r="CI11" i="4"/>
  <c r="CI12" i="4"/>
  <c r="CI13" i="4"/>
  <c r="CI14" i="4"/>
  <c r="CI6" i="4"/>
  <c r="CI5" i="4"/>
  <c r="BC4" i="4"/>
  <c r="BD4" i="4"/>
  <c r="BE4" i="4"/>
  <c r="BF4" i="4"/>
  <c r="BG4" i="4"/>
  <c r="BC5" i="4"/>
  <c r="BD5" i="4"/>
  <c r="BE5" i="4"/>
  <c r="BF5" i="4"/>
  <c r="BG5" i="4"/>
  <c r="BC6" i="4"/>
  <c r="BD6" i="4"/>
  <c r="BE6" i="4"/>
  <c r="BF6" i="4"/>
  <c r="BG6" i="4"/>
  <c r="BC7" i="4"/>
  <c r="BD7" i="4"/>
  <c r="BE7" i="4"/>
  <c r="BF7" i="4"/>
  <c r="BG7" i="4"/>
  <c r="BC8" i="4"/>
  <c r="BD8" i="4"/>
  <c r="BE8" i="4"/>
  <c r="BF8" i="4"/>
  <c r="BG8" i="4"/>
  <c r="BC9" i="4"/>
  <c r="BD9" i="4"/>
  <c r="BE9" i="4"/>
  <c r="BF9" i="4"/>
  <c r="BG9" i="4"/>
  <c r="BC10" i="4"/>
  <c r="BD10" i="4"/>
  <c r="BE10" i="4"/>
  <c r="BF10" i="4"/>
  <c r="BG10" i="4"/>
  <c r="BC11" i="4"/>
  <c r="BD11" i="4"/>
  <c r="BE11" i="4"/>
  <c r="BF11" i="4"/>
  <c r="BG11" i="4"/>
  <c r="BC12" i="4"/>
  <c r="BD12" i="4"/>
  <c r="BE12" i="4"/>
  <c r="BF12" i="4"/>
  <c r="BG12" i="4"/>
  <c r="BC13" i="4"/>
  <c r="BD13" i="4"/>
  <c r="BE13" i="4"/>
  <c r="BF13" i="4"/>
  <c r="BG13" i="4"/>
  <c r="BC14" i="4"/>
  <c r="BD14" i="4"/>
  <c r="BE14" i="4"/>
  <c r="BF14" i="4"/>
  <c r="BG14" i="4"/>
  <c r="BC15" i="4"/>
  <c r="BD15" i="4"/>
  <c r="BE15" i="4"/>
  <c r="BF15" i="4"/>
  <c r="BG15" i="4"/>
  <c r="BC16" i="4"/>
  <c r="BD16" i="4"/>
  <c r="BE16" i="4"/>
  <c r="BF16" i="4"/>
  <c r="BG16" i="4"/>
  <c r="BC17" i="4"/>
  <c r="BD17" i="4"/>
  <c r="BE17" i="4"/>
  <c r="BF17" i="4"/>
  <c r="BG17" i="4"/>
  <c r="BC18" i="4"/>
  <c r="BD18" i="4"/>
  <c r="BE18" i="4"/>
  <c r="BF18" i="4"/>
  <c r="BG18" i="4"/>
  <c r="BC19" i="4"/>
  <c r="BD19" i="4"/>
  <c r="BE19" i="4"/>
  <c r="BF19" i="4"/>
  <c r="BG19" i="4"/>
  <c r="BC20" i="4"/>
  <c r="BD20" i="4"/>
  <c r="BE20" i="4"/>
  <c r="BF20" i="4"/>
  <c r="BG20" i="4"/>
  <c r="BC21" i="4"/>
  <c r="BD21" i="4"/>
  <c r="BE21" i="4"/>
  <c r="BF21" i="4"/>
  <c r="BG21" i="4"/>
  <c r="BC22" i="4"/>
  <c r="BD22" i="4"/>
  <c r="BE22" i="4"/>
  <c r="BF22" i="4"/>
  <c r="BG22" i="4"/>
  <c r="BC23" i="4"/>
  <c r="BD23" i="4"/>
  <c r="BE23" i="4"/>
  <c r="BF23" i="4"/>
  <c r="BG23" i="4"/>
  <c r="BC24" i="4"/>
  <c r="BD24" i="4"/>
  <c r="BE24" i="4"/>
  <c r="BF24" i="4"/>
  <c r="BG24" i="4"/>
  <c r="AR17" i="4"/>
  <c r="AQ17" i="4"/>
  <c r="AP17" i="4"/>
  <c r="AO17" i="4"/>
  <c r="AN17" i="4"/>
  <c r="AM17" i="4"/>
  <c r="AR16" i="4"/>
  <c r="AQ16" i="4"/>
  <c r="AP16" i="4"/>
  <c r="AO16" i="4"/>
  <c r="AN16" i="4"/>
  <c r="AM16" i="4"/>
  <c r="AR15" i="4"/>
  <c r="AQ15" i="4"/>
  <c r="AP15" i="4"/>
  <c r="AO15" i="4"/>
  <c r="AN15" i="4"/>
  <c r="AM15" i="4"/>
  <c r="AR14" i="4"/>
  <c r="AQ14" i="4"/>
  <c r="AP14" i="4"/>
  <c r="AO14" i="4"/>
  <c r="AN14" i="4"/>
  <c r="AM14" i="4"/>
  <c r="AR13" i="4"/>
  <c r="AQ13" i="4"/>
  <c r="AP13" i="4"/>
  <c r="AO13" i="4"/>
  <c r="AN13" i="4"/>
  <c r="AM13" i="4"/>
  <c r="AR12" i="4"/>
  <c r="AQ12" i="4"/>
  <c r="AP12" i="4"/>
  <c r="AO12" i="4"/>
  <c r="AN12" i="4"/>
  <c r="AM12" i="4"/>
  <c r="AR11" i="4"/>
  <c r="AQ11" i="4"/>
  <c r="AP11" i="4"/>
  <c r="AO11" i="4"/>
  <c r="AN11" i="4"/>
  <c r="AM11" i="4"/>
  <c r="AR10" i="4"/>
  <c r="AQ10" i="4"/>
  <c r="AO10" i="4"/>
  <c r="AN10" i="4"/>
  <c r="AM10" i="4"/>
  <c r="AR9" i="4"/>
  <c r="AQ9" i="4"/>
  <c r="AP9" i="4"/>
  <c r="AO9" i="4"/>
  <c r="AN9" i="4"/>
  <c r="AM9" i="4"/>
  <c r="AR8" i="4"/>
  <c r="AQ8" i="4"/>
  <c r="AP8" i="4"/>
  <c r="AO8" i="4"/>
  <c r="AN8" i="4"/>
  <c r="AM8" i="4"/>
  <c r="AR7" i="4"/>
  <c r="AQ7" i="4"/>
  <c r="AP7" i="4"/>
  <c r="AO7" i="4"/>
  <c r="AN7" i="4"/>
  <c r="AM7" i="4"/>
  <c r="AR6" i="4"/>
  <c r="AQ6" i="4"/>
  <c r="AP6" i="4"/>
  <c r="AO6" i="4"/>
  <c r="AN6" i="4"/>
  <c r="AM6" i="4"/>
  <c r="AR5" i="4"/>
  <c r="AP5" i="4"/>
  <c r="AO5" i="4"/>
  <c r="Y62" i="4"/>
  <c r="U62" i="4"/>
  <c r="Y61" i="4"/>
  <c r="U61" i="4"/>
  <c r="Y60" i="4"/>
  <c r="U60" i="4"/>
  <c r="Y59" i="4"/>
  <c r="U59" i="4"/>
  <c r="Y58" i="4"/>
  <c r="U58" i="4"/>
  <c r="Y57" i="4"/>
  <c r="U57" i="4"/>
  <c r="Y56" i="4"/>
  <c r="U56" i="4"/>
  <c r="Y55" i="4"/>
  <c r="U55" i="4"/>
  <c r="Y54" i="4"/>
  <c r="U54" i="4"/>
  <c r="Y53" i="4"/>
  <c r="U53" i="4"/>
  <c r="Y52" i="4"/>
  <c r="U52" i="4"/>
  <c r="Y51" i="4"/>
  <c r="U51" i="4"/>
  <c r="Y50" i="4"/>
  <c r="U50" i="4"/>
  <c r="Y49" i="4"/>
  <c r="U49" i="4"/>
  <c r="Y48" i="4"/>
  <c r="U48" i="4"/>
  <c r="Y47" i="4"/>
  <c r="U47" i="4"/>
  <c r="Y46" i="4"/>
  <c r="U46" i="4"/>
  <c r="Y44" i="4"/>
  <c r="U44" i="4"/>
  <c r="Y43" i="4"/>
  <c r="U43" i="4"/>
  <c r="Y42" i="4"/>
  <c r="U42" i="4"/>
  <c r="Y41" i="4"/>
  <c r="U41" i="4"/>
  <c r="Y40" i="4"/>
  <c r="U40" i="4"/>
  <c r="Y39" i="4"/>
  <c r="U39" i="4"/>
  <c r="Y38" i="4"/>
  <c r="U38" i="4"/>
  <c r="Y37" i="4"/>
  <c r="U37" i="4"/>
  <c r="Y36" i="4"/>
  <c r="U36" i="4"/>
  <c r="Y35" i="4"/>
  <c r="U35" i="4"/>
  <c r="Y34" i="4"/>
  <c r="U34" i="4"/>
  <c r="Y33" i="4"/>
  <c r="U33" i="4"/>
  <c r="Y32" i="4"/>
  <c r="U32" i="4"/>
  <c r="Y31" i="4"/>
  <c r="U31" i="4"/>
  <c r="Y30" i="4"/>
  <c r="U30" i="4"/>
  <c r="Y29" i="4"/>
  <c r="U29" i="4"/>
  <c r="Y28" i="4"/>
  <c r="U28" i="4"/>
  <c r="Y27" i="4"/>
  <c r="U27" i="4"/>
  <c r="Y26" i="4"/>
  <c r="U26" i="4"/>
  <c r="Y25" i="4"/>
  <c r="U25" i="4"/>
  <c r="Y24" i="4"/>
  <c r="U24" i="4"/>
  <c r="Y23" i="4"/>
  <c r="U23" i="4"/>
  <c r="Y22" i="4"/>
  <c r="U22" i="4"/>
  <c r="Y21" i="4"/>
  <c r="U21" i="4"/>
  <c r="Y20" i="4"/>
  <c r="U20" i="4"/>
  <c r="Y19" i="4"/>
  <c r="U19" i="4"/>
  <c r="Y18" i="4"/>
  <c r="U18" i="4"/>
  <c r="Y17" i="4"/>
  <c r="U17" i="4"/>
  <c r="Y16" i="4"/>
  <c r="U16" i="4"/>
  <c r="Y15" i="4"/>
  <c r="U15" i="4"/>
  <c r="Y14" i="4"/>
  <c r="U14" i="4"/>
  <c r="Y13" i="4"/>
  <c r="U13" i="4"/>
  <c r="W11" i="4"/>
  <c r="V11" i="4"/>
  <c r="U11" i="4"/>
  <c r="Y10" i="4"/>
  <c r="X10" i="4"/>
  <c r="W10" i="4"/>
  <c r="V10" i="4"/>
  <c r="U10" i="4"/>
  <c r="Y9" i="4"/>
  <c r="X9" i="4"/>
  <c r="W9" i="4"/>
  <c r="V9" i="4"/>
  <c r="U9" i="4"/>
  <c r="Y8" i="4"/>
  <c r="X8" i="4"/>
  <c r="W8" i="4"/>
  <c r="V8" i="4"/>
  <c r="U8" i="4"/>
  <c r="Y7" i="4"/>
  <c r="X7" i="4"/>
  <c r="W7" i="4"/>
  <c r="V7" i="4"/>
  <c r="U7" i="4"/>
  <c r="Y6" i="4"/>
  <c r="X6" i="4"/>
  <c r="W6" i="4"/>
  <c r="V6" i="4"/>
  <c r="U6" i="4"/>
  <c r="Y5" i="4"/>
  <c r="X5" i="4"/>
  <c r="W5" i="4"/>
  <c r="V5" i="4"/>
  <c r="U5" i="4"/>
  <c r="Y4" i="4"/>
  <c r="X4" i="4"/>
  <c r="W4" i="4"/>
  <c r="V4" i="4"/>
  <c r="U4" i="4"/>
  <c r="J9" i="4"/>
  <c r="I9" i="4"/>
  <c r="H9" i="4"/>
  <c r="J8" i="4"/>
  <c r="I8" i="4"/>
  <c r="H8" i="4"/>
  <c r="J7" i="4"/>
  <c r="I7" i="4"/>
  <c r="H7" i="4"/>
  <c r="J6" i="4"/>
  <c r="I6" i="4"/>
  <c r="H6" i="4"/>
  <c r="J5" i="4"/>
  <c r="I5" i="4"/>
  <c r="H5" i="4"/>
  <c r="J4" i="4"/>
  <c r="I4" i="4"/>
  <c r="H4" i="4"/>
  <c r="BU40" i="4" l="1"/>
  <c r="BV40" i="4"/>
  <c r="BW40" i="4"/>
  <c r="BX40" i="4"/>
  <c r="BY40" i="4"/>
  <c r="BZ40" i="4"/>
  <c r="CA40" i="4"/>
  <c r="BT40" i="4"/>
  <c r="BP39" i="4"/>
  <c r="BQ39" i="4"/>
  <c r="BR39" i="4"/>
  <c r="BS39" i="4"/>
  <c r="BT39" i="4"/>
  <c r="BU39" i="4"/>
  <c r="BV39" i="4"/>
  <c r="BO39" i="4"/>
  <c r="BT38" i="4"/>
  <c r="BU38" i="4"/>
  <c r="BV38" i="4"/>
  <c r="BW38" i="4"/>
  <c r="BX38" i="4"/>
  <c r="BY38" i="4"/>
  <c r="BZ38" i="4"/>
  <c r="CA38" i="4"/>
  <c r="BS38" i="4"/>
  <c r="BY37" i="4"/>
  <c r="BZ37" i="4"/>
  <c r="CA37" i="4"/>
  <c r="BX37" i="4"/>
  <c r="CC36" i="4"/>
  <c r="CD36" i="4"/>
  <c r="BY36" i="4"/>
  <c r="BZ36" i="4"/>
  <c r="CA36" i="4"/>
  <c r="CB36" i="4"/>
  <c r="BX36" i="4"/>
  <c r="BP35" i="4"/>
  <c r="BQ35" i="4"/>
  <c r="BR35" i="4"/>
  <c r="BS35" i="4"/>
  <c r="BT35" i="4"/>
  <c r="BU35" i="4"/>
  <c r="BV35" i="4"/>
  <c r="BW35" i="4"/>
  <c r="BX35" i="4"/>
  <c r="BY35" i="4"/>
  <c r="BZ35" i="4"/>
  <c r="CA35" i="4"/>
  <c r="CB35" i="4"/>
  <c r="BO35" i="4"/>
  <c r="BP33" i="4"/>
  <c r="BP32" i="4"/>
  <c r="BS31" i="4"/>
  <c r="BT31" i="4"/>
  <c r="BP31" i="4"/>
  <c r="BU30" i="4"/>
  <c r="BV30" i="4"/>
  <c r="BW30" i="4"/>
  <c r="BX30" i="4"/>
  <c r="BY30" i="4"/>
  <c r="BZ30" i="4"/>
  <c r="CA30" i="4"/>
  <c r="CB30" i="4"/>
  <c r="CC30" i="4"/>
  <c r="CD30" i="4"/>
  <c r="BT30" i="4"/>
  <c r="BT29" i="4"/>
  <c r="BU29" i="4"/>
  <c r="BV29" i="4"/>
  <c r="BW29" i="4"/>
  <c r="BX29" i="4"/>
  <c r="BY29" i="4"/>
  <c r="BZ29" i="4"/>
  <c r="CA29" i="4"/>
  <c r="BS29" i="4"/>
  <c r="BP27" i="4"/>
  <c r="BO27" i="4"/>
  <c r="BW26" i="4"/>
  <c r="BX26" i="4"/>
  <c r="BZ26" i="4"/>
  <c r="CB26" i="4"/>
  <c r="CD26" i="4"/>
  <c r="BO26" i="4"/>
  <c r="BP25" i="4"/>
  <c r="BO25" i="4"/>
  <c r="BO34" i="4"/>
  <c r="BP34" i="4"/>
  <c r="BQ34" i="4"/>
  <c r="BR34" i="4"/>
  <c r="BS34" i="4"/>
  <c r="BT34" i="4"/>
  <c r="BU34" i="4"/>
  <c r="BV34" i="4"/>
  <c r="BN34" i="4"/>
  <c r="BO28" i="4"/>
  <c r="BP28" i="4"/>
  <c r="BQ28" i="4"/>
  <c r="BR28" i="4"/>
  <c r="BS28" i="4"/>
  <c r="BT28" i="4"/>
  <c r="BU28" i="4"/>
  <c r="BV28" i="4"/>
  <c r="BN28" i="4"/>
  <c r="BO24" i="4"/>
  <c r="BP24" i="4"/>
  <c r="BQ24" i="4"/>
  <c r="BR24" i="4"/>
  <c r="BS24" i="4"/>
  <c r="BT24" i="4"/>
  <c r="BU24" i="4"/>
  <c r="BV24" i="4"/>
  <c r="BN24" i="4"/>
  <c r="BN23" i="4"/>
  <c r="BO23" i="4"/>
  <c r="BP23" i="4"/>
  <c r="BQ23" i="4"/>
  <c r="BR23" i="4"/>
  <c r="BS23" i="4"/>
  <c r="BT23" i="4"/>
  <c r="BU23" i="4"/>
  <c r="BV23" i="4"/>
  <c r="BL23" i="4"/>
  <c r="BD29" i="4" l="1"/>
  <c r="BC147" i="4" l="1"/>
  <c r="BD147" i="4"/>
  <c r="BE147" i="4"/>
  <c r="BF147" i="4"/>
  <c r="BG147" i="4"/>
  <c r="BC148" i="4"/>
  <c r="BE148" i="4"/>
  <c r="BF148" i="4"/>
  <c r="BG148" i="4"/>
  <c r="BC149" i="4"/>
  <c r="BD149" i="4"/>
  <c r="BE149" i="4"/>
  <c r="BF149" i="4"/>
  <c r="BC133" i="4"/>
  <c r="BD133" i="4"/>
  <c r="BE133" i="4"/>
  <c r="BF133" i="4"/>
  <c r="BG133" i="4"/>
  <c r="BC134" i="4"/>
  <c r="BD134" i="4"/>
  <c r="BE134" i="4"/>
  <c r="BF134" i="4"/>
  <c r="BG134" i="4"/>
  <c r="BC135" i="4"/>
  <c r="BD135" i="4"/>
  <c r="BE135" i="4"/>
  <c r="BF135" i="4"/>
  <c r="BG135" i="4"/>
  <c r="BC136" i="4"/>
  <c r="BD136" i="4"/>
  <c r="BE136" i="4"/>
  <c r="BF136" i="4"/>
  <c r="BG136" i="4"/>
  <c r="BC137" i="4"/>
  <c r="BD137" i="4"/>
  <c r="BE137" i="4"/>
  <c r="BF137" i="4"/>
  <c r="BG137" i="4"/>
  <c r="BC138" i="4"/>
  <c r="BD138" i="4"/>
  <c r="BE138" i="4"/>
  <c r="BF138" i="4"/>
  <c r="BG138" i="4"/>
  <c r="BC139" i="4"/>
  <c r="BD139" i="4"/>
  <c r="BE139" i="4"/>
  <c r="BF139" i="4"/>
  <c r="BG139" i="4"/>
  <c r="BC140" i="4"/>
  <c r="BD140" i="4"/>
  <c r="BE140" i="4"/>
  <c r="BF140" i="4"/>
  <c r="BG140" i="4"/>
  <c r="BC113" i="4"/>
  <c r="BD113" i="4"/>
  <c r="BE113" i="4"/>
  <c r="BF113" i="4"/>
  <c r="BC114" i="4"/>
  <c r="BD114" i="4"/>
  <c r="BE114" i="4"/>
  <c r="BG114" i="4"/>
  <c r="BC115" i="4"/>
  <c r="BD115" i="4"/>
  <c r="BE115" i="4"/>
  <c r="BG115" i="4"/>
  <c r="BC116" i="4"/>
  <c r="BD116" i="4"/>
  <c r="BE116" i="4"/>
  <c r="BG116" i="4"/>
  <c r="BC117" i="4"/>
  <c r="BD117" i="4"/>
  <c r="BF117" i="4"/>
  <c r="BG117" i="4"/>
  <c r="BC118" i="4"/>
  <c r="BD118" i="4"/>
  <c r="BC119" i="4"/>
  <c r="BE119" i="4"/>
  <c r="BG119" i="4"/>
  <c r="BC120" i="4"/>
  <c r="BD120" i="4"/>
  <c r="BE120" i="4"/>
  <c r="BG120" i="4"/>
  <c r="BC121" i="4"/>
  <c r="BD121" i="4"/>
  <c r="BE121" i="4"/>
  <c r="BG121" i="4"/>
  <c r="BC94" i="4"/>
  <c r="BD94" i="4"/>
  <c r="BE94" i="4"/>
  <c r="BF94" i="4"/>
  <c r="BG94" i="4"/>
  <c r="BC86" i="4"/>
  <c r="BD86" i="4"/>
  <c r="BE86" i="4"/>
  <c r="BF86" i="4"/>
  <c r="BG86" i="4"/>
  <c r="BC68" i="4"/>
  <c r="BD68" i="4"/>
  <c r="BE68" i="4"/>
  <c r="BF68" i="4"/>
  <c r="BG68" i="4"/>
  <c r="BC69" i="4"/>
  <c r="BD69" i="4"/>
  <c r="BE69" i="4"/>
  <c r="BF69" i="4"/>
  <c r="BG69" i="4"/>
  <c r="BC70" i="4"/>
  <c r="BD70" i="4"/>
  <c r="BE70" i="4"/>
  <c r="BF70" i="4"/>
  <c r="BG70" i="4"/>
  <c r="BC63" i="4"/>
  <c r="BD63" i="4"/>
  <c r="BE63" i="4"/>
  <c r="BF63" i="4"/>
  <c r="BG63" i="4"/>
  <c r="BC64" i="4"/>
  <c r="BD64" i="4"/>
  <c r="BE64" i="4"/>
  <c r="BF64" i="4"/>
  <c r="BG64" i="4"/>
  <c r="BD57" i="4"/>
  <c r="BC57" i="4"/>
  <c r="BE57" i="4"/>
  <c r="BF57" i="4"/>
  <c r="BG57" i="4"/>
  <c r="BC53" i="4"/>
  <c r="BD53" i="4"/>
  <c r="BE53" i="4"/>
  <c r="BF53" i="4"/>
  <c r="BG53" i="4"/>
  <c r="BC45" i="4"/>
  <c r="BD45" i="4"/>
  <c r="BE45" i="4"/>
  <c r="BF45" i="4"/>
  <c r="BG45" i="4"/>
  <c r="BC39" i="4"/>
  <c r="BD39" i="4"/>
  <c r="BE39" i="4"/>
  <c r="BF39" i="4"/>
  <c r="BG39" i="4"/>
  <c r="BC36" i="4"/>
  <c r="BD36" i="4"/>
  <c r="BE36" i="4"/>
  <c r="BF36" i="4"/>
  <c r="BG36" i="4"/>
  <c r="BC27" i="4"/>
  <c r="BD27" i="4"/>
  <c r="BE27" i="4"/>
  <c r="BF27" i="4"/>
  <c r="BG27" i="4"/>
  <c r="BC28" i="4"/>
  <c r="BD28" i="4"/>
  <c r="BE28" i="4"/>
  <c r="BF28" i="4"/>
  <c r="BG28" i="4"/>
  <c r="BC29" i="4"/>
  <c r="BE29" i="4"/>
  <c r="BF29" i="4"/>
  <c r="BG29" i="4"/>
  <c r="BC30" i="4"/>
  <c r="BD30" i="4"/>
  <c r="BE30" i="4"/>
  <c r="BF30" i="4"/>
  <c r="BG30" i="4"/>
  <c r="BC31" i="4"/>
  <c r="BD31" i="4"/>
  <c r="BE31" i="4"/>
  <c r="BF31" i="4"/>
  <c r="BG31" i="4"/>
  <c r="BE26" i="4"/>
  <c r="BD26" i="4"/>
  <c r="BF123" i="4" l="1"/>
  <c r="BE123" i="4"/>
  <c r="BC123" i="4"/>
  <c r="BG122" i="4"/>
  <c r="BF122" i="4"/>
  <c r="BE122" i="4"/>
  <c r="BC122" i="4"/>
  <c r="BF97" i="4"/>
  <c r="BE97" i="4"/>
  <c r="BD97" i="4"/>
  <c r="BC97" i="4"/>
  <c r="BG96" i="4"/>
  <c r="BE96" i="4"/>
  <c r="BD96" i="4"/>
  <c r="BC96" i="4"/>
  <c r="BF76" i="4"/>
  <c r="BE76" i="4"/>
  <c r="BD76" i="4"/>
  <c r="BC76" i="4"/>
  <c r="BG102" i="4"/>
  <c r="BF102" i="4"/>
  <c r="BD102" i="4"/>
  <c r="BC102" i="4"/>
  <c r="BG75" i="4"/>
  <c r="BE75" i="4"/>
  <c r="BD75" i="4"/>
  <c r="BC75" i="4"/>
  <c r="BF101" i="4"/>
  <c r="BE101" i="4"/>
  <c r="BD101" i="4"/>
  <c r="BC101" i="4"/>
  <c r="BG74" i="4"/>
  <c r="BF74" i="4"/>
  <c r="BE74" i="4"/>
  <c r="BC74" i="4"/>
  <c r="BG100" i="4"/>
  <c r="BE100" i="4"/>
  <c r="BD100" i="4"/>
  <c r="BC100" i="4"/>
  <c r="BG73" i="4"/>
  <c r="BF73" i="4"/>
  <c r="BE73" i="4"/>
  <c r="BC73" i="4"/>
  <c r="BG99" i="4"/>
  <c r="BF99" i="4"/>
  <c r="BD99" i="4"/>
  <c r="BC99" i="4"/>
  <c r="BF72" i="4"/>
  <c r="BE72" i="4"/>
  <c r="BD72" i="4"/>
  <c r="BC72" i="4"/>
  <c r="BG98" i="4"/>
  <c r="BF98" i="4"/>
  <c r="BE98" i="4"/>
  <c r="BC98" i="4"/>
  <c r="BF71" i="4"/>
  <c r="BE71" i="4"/>
  <c r="BD71" i="4"/>
  <c r="BC71" i="4"/>
  <c r="BG146" i="4"/>
  <c r="BF146" i="4"/>
  <c r="BE146" i="4"/>
  <c r="BD146" i="4"/>
  <c r="BC146" i="4"/>
  <c r="BG145" i="4"/>
  <c r="BF145" i="4"/>
  <c r="BE145" i="4"/>
  <c r="BD145" i="4"/>
  <c r="BC145" i="4"/>
  <c r="BF144" i="4"/>
  <c r="BE144" i="4"/>
  <c r="BD144" i="4"/>
  <c r="BC144" i="4"/>
  <c r="BG143" i="4"/>
  <c r="BF143" i="4"/>
  <c r="BE143" i="4"/>
  <c r="BD143" i="4"/>
  <c r="BC143" i="4"/>
  <c r="BG142" i="4"/>
  <c r="BF142" i="4"/>
  <c r="BE142" i="4"/>
  <c r="BD142" i="4"/>
  <c r="BC142" i="4"/>
  <c r="BF141" i="4"/>
  <c r="BE141" i="4"/>
  <c r="BD141" i="4"/>
  <c r="BC141" i="4"/>
  <c r="BG132" i="4"/>
  <c r="BF132" i="4"/>
  <c r="BE132" i="4"/>
  <c r="BD132" i="4"/>
  <c r="BC132" i="4"/>
  <c r="BE130" i="4"/>
  <c r="BG128" i="4"/>
  <c r="BF128" i="4"/>
  <c r="BE128" i="4"/>
  <c r="BD128" i="4"/>
  <c r="BC128" i="4"/>
  <c r="BG131" i="4"/>
  <c r="BD130" i="4"/>
  <c r="BG127" i="4"/>
  <c r="BF127" i="4"/>
  <c r="BE127" i="4"/>
  <c r="BD127" i="4"/>
  <c r="BC127" i="4"/>
  <c r="BF131" i="4"/>
  <c r="BC130" i="4"/>
  <c r="BG126" i="4"/>
  <c r="BF126" i="4"/>
  <c r="BE126" i="4"/>
  <c r="BD126" i="4"/>
  <c r="BC126" i="4"/>
  <c r="BE131" i="4"/>
  <c r="BG129" i="4"/>
  <c r="BG112" i="4"/>
  <c r="BF112" i="4"/>
  <c r="BE112" i="4"/>
  <c r="BD112" i="4"/>
  <c r="BC112" i="4"/>
  <c r="BD131" i="4"/>
  <c r="BF129" i="4"/>
  <c r="BG111" i="4"/>
  <c r="BF111" i="4"/>
  <c r="BE111" i="4"/>
  <c r="BD111" i="4"/>
  <c r="BC111" i="4"/>
  <c r="BC131" i="4"/>
  <c r="BE129" i="4"/>
  <c r="BG110" i="4"/>
  <c r="BF110" i="4"/>
  <c r="BE110" i="4"/>
  <c r="BD110" i="4"/>
  <c r="BC110" i="4"/>
  <c r="BG130" i="4"/>
  <c r="BD129" i="4"/>
  <c r="BG109" i="4"/>
  <c r="BF109" i="4"/>
  <c r="BE109" i="4"/>
  <c r="BD109" i="4"/>
  <c r="BC109" i="4"/>
  <c r="BF130" i="4"/>
  <c r="BC129" i="4"/>
  <c r="BG108" i="4"/>
  <c r="BE108" i="4"/>
  <c r="BD108" i="4"/>
  <c r="BC108" i="4"/>
  <c r="BG107" i="4"/>
  <c r="BF107" i="4"/>
  <c r="BE107" i="4"/>
  <c r="BD107" i="4"/>
  <c r="BC107" i="4"/>
  <c r="BG91" i="4"/>
  <c r="BF91" i="4"/>
  <c r="BE91" i="4"/>
  <c r="BD91" i="4"/>
  <c r="BC91" i="4"/>
  <c r="BG106" i="4"/>
  <c r="BF106" i="4"/>
  <c r="BE106" i="4"/>
  <c r="BD106" i="4"/>
  <c r="BC106" i="4"/>
  <c r="BG90" i="4"/>
  <c r="BF90" i="4"/>
  <c r="BE90" i="4"/>
  <c r="BD90" i="4"/>
  <c r="BC90" i="4"/>
  <c r="BG105" i="4"/>
  <c r="BF105" i="4"/>
  <c r="BE105" i="4"/>
  <c r="BD105" i="4"/>
  <c r="BC105" i="4"/>
  <c r="BG89" i="4"/>
  <c r="BF89" i="4"/>
  <c r="BE89" i="4"/>
  <c r="BD89" i="4"/>
  <c r="BC89" i="4"/>
  <c r="BG104" i="4"/>
  <c r="BF104" i="4"/>
  <c r="BE104" i="4"/>
  <c r="BD104" i="4"/>
  <c r="BC104" i="4"/>
  <c r="BG88" i="4"/>
  <c r="BF88" i="4"/>
  <c r="BE88" i="4"/>
  <c r="BD88" i="4"/>
  <c r="BC88" i="4"/>
  <c r="BG95" i="4"/>
  <c r="BF95" i="4"/>
  <c r="BE95" i="4"/>
  <c r="BD95" i="4"/>
  <c r="BC95" i="4"/>
  <c r="BG87" i="4"/>
  <c r="BF87" i="4"/>
  <c r="BE87" i="4"/>
  <c r="BD87" i="4"/>
  <c r="BC87" i="4"/>
  <c r="BG93" i="4"/>
  <c r="BF93" i="4"/>
  <c r="BE93" i="4"/>
  <c r="BD93" i="4"/>
  <c r="BC93" i="4"/>
  <c r="BG85" i="4"/>
  <c r="BF85" i="4"/>
  <c r="BE85" i="4"/>
  <c r="BD85" i="4"/>
  <c r="BC85" i="4"/>
  <c r="BG92" i="4"/>
  <c r="BF92" i="4"/>
  <c r="BE92" i="4"/>
  <c r="BD92" i="4"/>
  <c r="BC92" i="4"/>
  <c r="BG84" i="4"/>
  <c r="BF84" i="4"/>
  <c r="BE84" i="4"/>
  <c r="BD84" i="4"/>
  <c r="BC84" i="4"/>
  <c r="BG83" i="4"/>
  <c r="BF83" i="4"/>
  <c r="BE83" i="4"/>
  <c r="BD83" i="4"/>
  <c r="BC83" i="4"/>
  <c r="BG82" i="4"/>
  <c r="BF82" i="4"/>
  <c r="BE82" i="4"/>
  <c r="BD82" i="4"/>
  <c r="BC82" i="4"/>
  <c r="BG81" i="4"/>
  <c r="BF81" i="4"/>
  <c r="BE81" i="4"/>
  <c r="BD81" i="4"/>
  <c r="BC81" i="4"/>
  <c r="BG67" i="4"/>
  <c r="BF67" i="4"/>
  <c r="BE67" i="4"/>
  <c r="BD67" i="4"/>
  <c r="BC67" i="4"/>
  <c r="BG66" i="4"/>
  <c r="BF66" i="4"/>
  <c r="BE66" i="4"/>
  <c r="BD66" i="4"/>
  <c r="BC66" i="4"/>
  <c r="BG65" i="4"/>
  <c r="BF65" i="4"/>
  <c r="BE65" i="4"/>
  <c r="BD65" i="4"/>
  <c r="BC65" i="4"/>
  <c r="BG56" i="4"/>
  <c r="BF56" i="4"/>
  <c r="BE56" i="4"/>
  <c r="BD56" i="4"/>
  <c r="BC56" i="4"/>
  <c r="BG55" i="4"/>
  <c r="BF55" i="4"/>
  <c r="BE55" i="4"/>
  <c r="BD55" i="4"/>
  <c r="BC55" i="4"/>
  <c r="BG62" i="4"/>
  <c r="BF62" i="4"/>
  <c r="BE62" i="4"/>
  <c r="BD62" i="4"/>
  <c r="BC62" i="4"/>
  <c r="BG54" i="4"/>
  <c r="BF54" i="4"/>
  <c r="BE54" i="4"/>
  <c r="BD54" i="4"/>
  <c r="BC54" i="4"/>
  <c r="BG61" i="4"/>
  <c r="BF61" i="4"/>
  <c r="BE61" i="4"/>
  <c r="BD61" i="4"/>
  <c r="BC61" i="4"/>
  <c r="BG60" i="4"/>
  <c r="BF60" i="4"/>
  <c r="BE60" i="4"/>
  <c r="BD60" i="4"/>
  <c r="BC60" i="4"/>
  <c r="BG52" i="4"/>
  <c r="BF52" i="4"/>
  <c r="BE52" i="4"/>
  <c r="BD52" i="4"/>
  <c r="BC52" i="4"/>
  <c r="BG59" i="4"/>
  <c r="BF59" i="4"/>
  <c r="BE59" i="4"/>
  <c r="BD59" i="4"/>
  <c r="BC59" i="4"/>
  <c r="BG51" i="4"/>
  <c r="BF51" i="4"/>
  <c r="BE51" i="4"/>
  <c r="BD51" i="4"/>
  <c r="BC51" i="4"/>
  <c r="BG58" i="4"/>
  <c r="BF58" i="4"/>
  <c r="BE58" i="4"/>
  <c r="BD58" i="4"/>
  <c r="BC58" i="4"/>
  <c r="BG50" i="4"/>
  <c r="BF50" i="4"/>
  <c r="BE50" i="4"/>
  <c r="BD50" i="4"/>
  <c r="BC50" i="4"/>
  <c r="BG49" i="4"/>
  <c r="BF49" i="4"/>
  <c r="BE49" i="4"/>
  <c r="BD49" i="4"/>
  <c r="BC49" i="4"/>
  <c r="BG48" i="4"/>
  <c r="BF48" i="4"/>
  <c r="BE48" i="4"/>
  <c r="BD48" i="4"/>
  <c r="BC48" i="4"/>
  <c r="BG47" i="4"/>
  <c r="BF47" i="4"/>
  <c r="BE47" i="4"/>
  <c r="BD47" i="4"/>
  <c r="BC47" i="4"/>
  <c r="BG46" i="4"/>
  <c r="BF46" i="4"/>
  <c r="BE46" i="4"/>
  <c r="BD46" i="4"/>
  <c r="BC46" i="4"/>
  <c r="BG43" i="4"/>
  <c r="BF43" i="4"/>
  <c r="BE43" i="4"/>
  <c r="BD43" i="4"/>
  <c r="BC43" i="4"/>
  <c r="BG42" i="4"/>
  <c r="BF42" i="4"/>
  <c r="BE42" i="4"/>
  <c r="BD42" i="4"/>
  <c r="BC42" i="4"/>
  <c r="BG41" i="4"/>
  <c r="BF41" i="4"/>
  <c r="BE41" i="4"/>
  <c r="BD41" i="4"/>
  <c r="BC41" i="4"/>
  <c r="BG33" i="4"/>
  <c r="BF33" i="4"/>
  <c r="BE33" i="4"/>
  <c r="BD33" i="4"/>
  <c r="BC33" i="4"/>
  <c r="BG40" i="4"/>
  <c r="BF40" i="4"/>
  <c r="BE40" i="4"/>
  <c r="BD40" i="4"/>
  <c r="BC40" i="4"/>
  <c r="BG32" i="4"/>
  <c r="BF32" i="4"/>
  <c r="BE32" i="4"/>
  <c r="BD32" i="4"/>
  <c r="BC32" i="4"/>
  <c r="BG38" i="4"/>
  <c r="BF38" i="4"/>
  <c r="BE38" i="4"/>
  <c r="BD38" i="4"/>
  <c r="BC38" i="4"/>
  <c r="BG35" i="4"/>
  <c r="BF35" i="4"/>
  <c r="BE35" i="4"/>
  <c r="BD35" i="4"/>
  <c r="BC35" i="4"/>
  <c r="BG34" i="4"/>
  <c r="BF34" i="4"/>
  <c r="BE34" i="4"/>
  <c r="BD34" i="4"/>
  <c r="BC34" i="4"/>
  <c r="BG26" i="4"/>
  <c r="BF26" i="4"/>
  <c r="BC26" i="4"/>
</calcChain>
</file>

<file path=xl/sharedStrings.xml><?xml version="1.0" encoding="utf-8"?>
<sst xmlns="http://schemas.openxmlformats.org/spreadsheetml/2006/main" count="123" uniqueCount="77">
  <si>
    <t>U/mL</t>
  </si>
  <si>
    <t>C</t>
  </si>
  <si>
    <t>D</t>
  </si>
  <si>
    <t>5022-11 uL</t>
  </si>
  <si>
    <t>5033-11 uL</t>
  </si>
  <si>
    <t>2029-11 uL</t>
  </si>
  <si>
    <t>8008-11 uL</t>
  </si>
  <si>
    <t>8009-11 uL</t>
  </si>
  <si>
    <t>#5</t>
  </si>
  <si>
    <t>#7</t>
  </si>
  <si>
    <t>#8</t>
  </si>
  <si>
    <t>#9</t>
  </si>
  <si>
    <t>#1</t>
  </si>
  <si>
    <t>#2</t>
  </si>
  <si>
    <t>#3</t>
  </si>
  <si>
    <t>#4</t>
  </si>
  <si>
    <t>#11</t>
  </si>
  <si>
    <t>#12</t>
  </si>
  <si>
    <t>#13</t>
  </si>
  <si>
    <t>#14</t>
  </si>
  <si>
    <t>#15</t>
  </si>
  <si>
    <t>#16</t>
  </si>
  <si>
    <t>#17</t>
  </si>
  <si>
    <t>Pre</t>
  </si>
  <si>
    <t>end</t>
  </si>
  <si>
    <t>Jul</t>
  </si>
  <si>
    <t>Aug</t>
  </si>
  <si>
    <t>Oct</t>
  </si>
  <si>
    <t>Nov</t>
  </si>
  <si>
    <t>Sep</t>
  </si>
  <si>
    <t>#</t>
  </si>
  <si>
    <t>School</t>
  </si>
  <si>
    <t>% from baseline</t>
  </si>
  <si>
    <t>Questionable</t>
  </si>
  <si>
    <t xml:space="preserve">Game </t>
  </si>
  <si>
    <t>Rugby</t>
  </si>
  <si>
    <t>Football</t>
  </si>
  <si>
    <t>Eq1</t>
  </si>
  <si>
    <t>Eq2</t>
  </si>
  <si>
    <t>Eq3</t>
  </si>
  <si>
    <t>Eq4</t>
  </si>
  <si>
    <t>Eq5</t>
  </si>
  <si>
    <t>Eq6</t>
  </si>
  <si>
    <t>N2</t>
  </si>
  <si>
    <t>N3</t>
  </si>
  <si>
    <t>#6</t>
  </si>
  <si>
    <t>N4</t>
  </si>
  <si>
    <t>N5</t>
  </si>
  <si>
    <t>#10</t>
  </si>
  <si>
    <t>N6</t>
  </si>
  <si>
    <t>N7</t>
  </si>
  <si>
    <t>N8</t>
  </si>
  <si>
    <t>N9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</si>
  <si>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</si>
  <si>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</si>
  <si>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</si>
  <si>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</si>
  <si>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</si>
  <si>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</si>
  <si>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</si>
  <si>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</si>
  <si>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</si>
  <si>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</si>
  <si>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Cross-country</t>
  </si>
  <si>
    <t>B</t>
  </si>
  <si>
    <t>1w</t>
  </si>
  <si>
    <t>2w</t>
  </si>
  <si>
    <t>Control</t>
  </si>
  <si>
    <t>F</t>
  </si>
  <si>
    <t>H</t>
  </si>
  <si>
    <t>I</t>
  </si>
  <si>
    <t>J</t>
  </si>
  <si>
    <t>K</t>
  </si>
  <si>
    <t>Football-1</t>
  </si>
  <si>
    <t>G</t>
  </si>
  <si>
    <t>Ice hockey</t>
  </si>
  <si>
    <t>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</si>
</sst>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Border="1"/>
    <xf numFmtId="0" fontId="0" fillId="0" borderId="1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/>
    <xf numFmtId="2" fontId="0" fillId="0" borderId="0" xfId="0" applyNumberFormat="1"/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7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FourParameterLogisticRegression%20CalculationForm%20Template%20v05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PDH (2)"/>
      <sheetName val="Template"/>
      <sheetName val="GAPDH"/>
      <sheetName val="Kit_Type1"/>
    </sheetNames>
    <sheetDataSet>
      <sheetData sheetId="0" refreshError="1"/>
      <sheetData sheetId="1" refreshError="1"/>
      <sheetData sheetId="2"/>
      <sheetData sheetId="3">
        <row r="2">
          <cell r="A2" t="str">
            <v>RUO</v>
          </cell>
          <cell r="B2" t="str">
            <v>Commercial Kit</v>
          </cell>
          <cell r="C2" t="str">
            <v>Life Technologies</v>
          </cell>
          <cell r="D2" t="str">
            <v>ng/mL</v>
          </cell>
        </row>
        <row r="3">
          <cell r="A3" t="str">
            <v>CD-81</v>
          </cell>
          <cell r="B3" t="str">
            <v>Home Brew</v>
          </cell>
          <cell r="C3" t="str">
            <v>FUJIREBIO</v>
          </cell>
          <cell r="D3" t="str">
            <v>pg/mL</v>
          </cell>
        </row>
        <row r="4">
          <cell r="A4" t="str">
            <v>S-396</v>
          </cell>
          <cell r="C4" t="str">
            <v>CUSABIO</v>
          </cell>
          <cell r="D4" t="str">
            <v>U/mL</v>
          </cell>
        </row>
        <row r="5">
          <cell r="A5" t="str">
            <v>T-181</v>
          </cell>
          <cell r="C5" t="str">
            <v>Cloud Clone</v>
          </cell>
        </row>
        <row r="6">
          <cell r="A6" t="str">
            <v>Total Tau</v>
          </cell>
          <cell r="C6" t="str">
            <v>NanoSomiX</v>
          </cell>
        </row>
        <row r="7">
          <cell r="A7" t="str">
            <v>Aβ 42</v>
          </cell>
        </row>
        <row r="8">
          <cell r="A8" t="str">
            <v>Neurogranin</v>
          </cell>
        </row>
        <row r="9">
          <cell r="A9" t="str">
            <v>GFAP/ADE</v>
          </cell>
        </row>
        <row r="10">
          <cell r="A10" t="str">
            <v>Tau/ADE</v>
          </cell>
        </row>
        <row r="11">
          <cell r="A11" t="str">
            <v>MBP/ODE</v>
          </cell>
        </row>
        <row r="12">
          <cell r="A12" t="str">
            <v>Tau/ODE</v>
          </cell>
        </row>
        <row r="13">
          <cell r="A13" t="str">
            <v>NRGN/sNDE</v>
          </cell>
        </row>
        <row r="14">
          <cell r="A14" t="str">
            <v>Tau/sNDE</v>
          </cell>
        </row>
        <row r="15">
          <cell r="A15" t="str">
            <v>T181/sNDE</v>
          </cell>
        </row>
        <row r="16">
          <cell r="A16" t="str">
            <v>CTSD/sNDE</v>
          </cell>
        </row>
        <row r="17">
          <cell r="A17" t="str">
            <v>NRGN/cNDE</v>
          </cell>
        </row>
        <row r="18">
          <cell r="A18" t="str">
            <v>Tau/cNDE</v>
          </cell>
        </row>
        <row r="19">
          <cell r="A19" t="str">
            <v>T181/cNDE</v>
          </cell>
        </row>
        <row r="20">
          <cell r="A20" t="str">
            <v>CTSD/cNDE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J149"/>
  <sheetViews>
    <sheetView tabSelected="1" topLeftCell="AO1" zoomScale="90" zoomScaleNormal="90" workbookViewId="0">
      <selection activeCell="CG1" sqref="CG1:CI1"/>
    </sheetView>
  </sheetViews>
  <sheetFormatPr defaultColWidth="3.85546875" defaultRowHeight="15" customHeight="1" x14ac:dyDescent="0.25"/>
  <cols>
    <col min="1" max="1" width="2.42578125" style="1" customWidth="1"/>
    <col min="2" max="2" width="3.140625" style="1" customWidth="1"/>
    <col min="3" max="6" width="5.42578125" style="1" customWidth="1"/>
    <col min="7" max="7" width="2.7109375" style="1" customWidth="1"/>
    <col min="8" max="10" width="5.42578125" style="1" customWidth="1"/>
    <col min="11" max="11" width="3" style="1" customWidth="1"/>
    <col min="12" max="12" width="8.7109375" style="4" customWidth="1"/>
    <col min="13" max="13" width="3.28515625" style="1" bestFit="1" customWidth="1"/>
    <col min="14" max="14" width="6.42578125" style="1" customWidth="1"/>
    <col min="15" max="19" width="6.5703125" style="1" customWidth="1"/>
    <col min="20" max="20" width="2.140625" style="1" customWidth="1"/>
    <col min="21" max="25" width="7.5703125" style="1" customWidth="1"/>
    <col min="26" max="26" width="3.140625" style="1" customWidth="1"/>
    <col min="27" max="27" width="9.28515625" style="1" customWidth="1"/>
    <col min="28" max="28" width="3.28515625" style="1" bestFit="1" customWidth="1"/>
    <col min="29" max="29" width="5.140625" style="1" customWidth="1"/>
    <col min="30" max="45" width="5.28515625" style="1" customWidth="1"/>
    <col min="46" max="46" width="7" style="1" bestFit="1" customWidth="1"/>
    <col min="47" max="47" width="3.28515625" style="1" bestFit="1" customWidth="1"/>
    <col min="48" max="48" width="6.7109375" style="1" customWidth="1"/>
    <col min="49" max="53" width="5.5703125" style="1" customWidth="1"/>
    <col min="54" max="54" width="2.140625" style="1" customWidth="1"/>
    <col min="55" max="55" width="6.5703125" style="1" customWidth="1"/>
    <col min="56" max="59" width="5.85546875" style="1" customWidth="1"/>
    <col min="60" max="60" width="5.140625" style="1" customWidth="1"/>
    <col min="61" max="61" width="15.42578125" style="1" bestFit="1" customWidth="1"/>
    <col min="62" max="62" width="3.28515625" style="1" bestFit="1" customWidth="1"/>
    <col min="63" max="63" width="7.42578125" style="1" customWidth="1"/>
    <col min="64" max="82" width="6.140625" style="1" customWidth="1"/>
    <col min="83" max="84" width="3.85546875" style="1"/>
    <col min="85" max="85" width="5.5703125" style="1" customWidth="1"/>
    <col min="86" max="86" width="7.140625" style="1" customWidth="1"/>
    <col min="87" max="87" width="15.42578125" style="1" bestFit="1" customWidth="1"/>
    <col min="88" max="88" width="5.42578125" style="1" customWidth="1"/>
    <col min="89" max="16384" width="3.85546875" style="1"/>
  </cols>
  <sheetData>
    <row r="1" spans="2:88" ht="21" x14ac:dyDescent="0.35">
      <c r="B1" s="12" t="s">
        <v>67</v>
      </c>
      <c r="C1" s="12"/>
      <c r="D1" s="12"/>
      <c r="E1" s="12"/>
      <c r="F1" s="12"/>
      <c r="G1" s="12"/>
      <c r="H1" s="12"/>
      <c r="I1" s="12"/>
      <c r="J1" s="12"/>
      <c r="L1" s="12" t="s">
        <v>63</v>
      </c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AA1" s="10" t="s">
        <v>73</v>
      </c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T1" s="12" t="s">
        <v>36</v>
      </c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I1" s="10" t="s">
        <v>35</v>
      </c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G1" s="10" t="s">
        <v>75</v>
      </c>
      <c r="CH1" s="10"/>
      <c r="CI1" s="10"/>
    </row>
    <row r="2" spans="2:88" ht="15" customHeight="1" x14ac:dyDescent="0.25">
      <c r="D2" s="11" t="s">
        <v>0</v>
      </c>
      <c r="E2" s="11"/>
      <c r="F2" s="11"/>
      <c r="H2" s="11" t="s">
        <v>32</v>
      </c>
      <c r="I2" s="11"/>
      <c r="J2" s="11"/>
      <c r="O2" s="11" t="s">
        <v>0</v>
      </c>
      <c r="P2" s="11"/>
      <c r="Q2" s="11"/>
      <c r="R2" s="11"/>
      <c r="S2" s="11"/>
      <c r="U2" s="11" t="s">
        <v>32</v>
      </c>
      <c r="V2" s="11"/>
      <c r="W2" s="11"/>
      <c r="X2" s="11"/>
      <c r="Y2" s="11"/>
      <c r="AD2" s="11" t="s">
        <v>0</v>
      </c>
      <c r="AE2" s="11"/>
      <c r="AF2" s="11"/>
      <c r="AG2" s="11"/>
      <c r="AH2" s="11"/>
      <c r="AI2" s="11"/>
      <c r="AJ2" s="11"/>
      <c r="AK2" s="8"/>
      <c r="AL2" s="11" t="s">
        <v>32</v>
      </c>
      <c r="AM2" s="11"/>
      <c r="AN2" s="11"/>
      <c r="AO2" s="11"/>
      <c r="AP2" s="11"/>
      <c r="AQ2" s="11"/>
      <c r="AR2" s="11"/>
      <c r="AW2" s="11" t="s">
        <v>0</v>
      </c>
      <c r="AX2" s="11"/>
      <c r="AY2" s="11"/>
      <c r="AZ2" s="11"/>
      <c r="BA2" s="11"/>
      <c r="BC2" s="11" t="s">
        <v>32</v>
      </c>
      <c r="BD2" s="11"/>
      <c r="BE2" s="11"/>
      <c r="BF2" s="11"/>
      <c r="BG2" s="11"/>
      <c r="BL2" s="13">
        <v>2014</v>
      </c>
      <c r="BM2" s="13"/>
      <c r="BN2" s="13"/>
      <c r="BO2" s="13"/>
      <c r="BP2" s="13"/>
      <c r="BQ2" s="13"/>
      <c r="BR2" s="13">
        <v>2015</v>
      </c>
      <c r="BS2" s="13"/>
      <c r="BT2" s="13"/>
      <c r="BU2" s="13"/>
      <c r="BV2" s="13"/>
      <c r="BW2" s="13">
        <v>2016</v>
      </c>
      <c r="BX2" s="13"/>
      <c r="BY2" s="13"/>
      <c r="BZ2" s="13"/>
      <c r="CA2" s="13"/>
      <c r="CB2" s="3">
        <v>2017</v>
      </c>
      <c r="CC2" s="3"/>
      <c r="CD2" s="3"/>
    </row>
    <row r="3" spans="2:88" ht="15" customHeight="1" x14ac:dyDescent="0.25">
      <c r="B3" s="4"/>
      <c r="C3" s="6" t="s">
        <v>30</v>
      </c>
      <c r="D3" s="6" t="s">
        <v>23</v>
      </c>
      <c r="E3" s="6" t="s">
        <v>65</v>
      </c>
      <c r="F3" s="6" t="s">
        <v>66</v>
      </c>
      <c r="G3" s="4"/>
      <c r="H3" s="6" t="s">
        <v>23</v>
      </c>
      <c r="I3" s="6" t="s">
        <v>65</v>
      </c>
      <c r="J3" s="6" t="s">
        <v>66</v>
      </c>
      <c r="L3" s="6" t="s">
        <v>31</v>
      </c>
      <c r="M3" s="5"/>
      <c r="N3" s="5" t="s">
        <v>30</v>
      </c>
      <c r="O3" s="5" t="s">
        <v>25</v>
      </c>
      <c r="P3" s="5" t="s">
        <v>26</v>
      </c>
      <c r="Q3" s="5" t="s">
        <v>29</v>
      </c>
      <c r="R3" s="5" t="s">
        <v>27</v>
      </c>
      <c r="S3" s="5" t="s">
        <v>28</v>
      </c>
      <c r="T3" s="5"/>
      <c r="U3" s="5" t="s">
        <v>25</v>
      </c>
      <c r="V3" s="5" t="s">
        <v>26</v>
      </c>
      <c r="W3" s="5" t="s">
        <v>29</v>
      </c>
      <c r="X3" s="5" t="s">
        <v>27</v>
      </c>
      <c r="Y3" s="5" t="s">
        <v>28</v>
      </c>
      <c r="AE3" s="11" t="s">
        <v>34</v>
      </c>
      <c r="AF3" s="11"/>
      <c r="AG3" s="11"/>
      <c r="AH3" s="11"/>
      <c r="AI3" s="11"/>
      <c r="AM3" s="11" t="s">
        <v>34</v>
      </c>
      <c r="AN3" s="11"/>
      <c r="AO3" s="11"/>
      <c r="AP3" s="11"/>
      <c r="AQ3" s="11"/>
      <c r="AT3" s="2" t="s">
        <v>31</v>
      </c>
      <c r="AU3" s="2"/>
      <c r="AV3" s="5" t="s">
        <v>30</v>
      </c>
      <c r="AW3" s="5" t="s">
        <v>25</v>
      </c>
      <c r="AX3" s="5" t="s">
        <v>26</v>
      </c>
      <c r="AY3" s="5" t="s">
        <v>29</v>
      </c>
      <c r="AZ3" s="5" t="s">
        <v>27</v>
      </c>
      <c r="BA3" s="5" t="s">
        <v>28</v>
      </c>
      <c r="BB3" s="5"/>
      <c r="BC3" s="5" t="s">
        <v>25</v>
      </c>
      <c r="BD3" s="5" t="s">
        <v>26</v>
      </c>
      <c r="BE3" s="5" t="s">
        <v>29</v>
      </c>
      <c r="BF3" s="5" t="s">
        <v>27</v>
      </c>
      <c r="BG3" s="5" t="s">
        <v>28</v>
      </c>
      <c r="BK3" s="6" t="s">
        <v>30</v>
      </c>
      <c r="BL3" s="6">
        <v>3</v>
      </c>
      <c r="BM3" s="6">
        <v>4</v>
      </c>
      <c r="BN3" s="6">
        <v>5</v>
      </c>
      <c r="BO3" s="6">
        <v>7</v>
      </c>
      <c r="BP3" s="6">
        <v>9</v>
      </c>
      <c r="BQ3" s="6">
        <v>11</v>
      </c>
      <c r="BR3" s="6">
        <v>1</v>
      </c>
      <c r="BS3" s="6">
        <v>3</v>
      </c>
      <c r="BT3" s="6">
        <v>6</v>
      </c>
      <c r="BU3" s="6">
        <v>9</v>
      </c>
      <c r="BV3" s="6">
        <v>11</v>
      </c>
      <c r="BW3" s="6">
        <v>2</v>
      </c>
      <c r="BX3" s="6">
        <v>5</v>
      </c>
      <c r="BY3" s="6">
        <v>7</v>
      </c>
      <c r="BZ3" s="6">
        <v>9</v>
      </c>
      <c r="CA3" s="6">
        <v>11</v>
      </c>
      <c r="CB3" s="6">
        <v>3</v>
      </c>
      <c r="CC3" s="6">
        <v>6</v>
      </c>
      <c r="CD3" s="6">
        <v>9</v>
      </c>
    </row>
    <row r="4" spans="2:88" ht="15" customHeight="1" x14ac:dyDescent="0.25">
      <c r="B4" s="1">
        <v>1</v>
      </c>
      <c r="C4" t="s">
        <v>37</v>
      </c>
      <c r="D4">
        <v>25.247699999999998</v>
      </c>
      <c r="E4">
        <v>20.802599999999998</v>
      </c>
      <c r="F4">
        <v>24.2135</v>
      </c>
      <c r="H4">
        <f t="shared" ref="H4:H9" si="0">D4/D4*100</f>
        <v>100</v>
      </c>
      <c r="I4">
        <f t="shared" ref="I4:I9" si="1">E4/D4*100</f>
        <v>82.394039853135141</v>
      </c>
      <c r="J4">
        <f t="shared" ref="J4:J9" si="2">F4/D4*100</f>
        <v>95.903785295294227</v>
      </c>
      <c r="L4" s="4" t="s">
        <v>64</v>
      </c>
      <c r="M4" s="8"/>
      <c r="N4" t="s">
        <v>43</v>
      </c>
      <c r="O4" s="8">
        <v>357.95389999999998</v>
      </c>
      <c r="P4" s="8">
        <v>318.45279999999997</v>
      </c>
      <c r="Q4" s="8">
        <v>433.82130000000001</v>
      </c>
      <c r="R4" s="8">
        <v>258.94809999999995</v>
      </c>
      <c r="S4" s="8">
        <v>376.24799999999999</v>
      </c>
      <c r="T4" s="8"/>
      <c r="U4">
        <f>O4/O4*100</f>
        <v>100</v>
      </c>
      <c r="V4">
        <f>P4/O4*100</f>
        <v>88.964752165013422</v>
      </c>
      <c r="W4">
        <f>Q4/O4*100</f>
        <v>121.19474044003991</v>
      </c>
      <c r="X4">
        <f>R4/O4*100</f>
        <v>72.341186951727579</v>
      </c>
      <c r="Y4">
        <f>S4/O4*100</f>
        <v>105.11074191397272</v>
      </c>
      <c r="AA4" s="5" t="s">
        <v>31</v>
      </c>
      <c r="AB4" s="5"/>
      <c r="AC4" s="5" t="s">
        <v>30</v>
      </c>
      <c r="AD4" s="2" t="s">
        <v>23</v>
      </c>
      <c r="AE4" s="2">
        <v>1</v>
      </c>
      <c r="AF4" s="2">
        <v>3</v>
      </c>
      <c r="AG4" s="2">
        <v>4</v>
      </c>
      <c r="AH4" s="2">
        <v>5</v>
      </c>
      <c r="AI4" s="2">
        <v>6</v>
      </c>
      <c r="AJ4" s="2" t="s">
        <v>24</v>
      </c>
      <c r="AK4" s="2"/>
      <c r="AL4" s="2" t="s">
        <v>23</v>
      </c>
      <c r="AM4" s="2">
        <v>1</v>
      </c>
      <c r="AN4" s="2">
        <v>3</v>
      </c>
      <c r="AO4" s="2">
        <v>4</v>
      </c>
      <c r="AP4" s="2">
        <v>5</v>
      </c>
      <c r="AQ4" s="2">
        <v>6</v>
      </c>
      <c r="AR4" s="2" t="s">
        <v>24</v>
      </c>
      <c r="AT4" s="1" t="s">
        <v>74</v>
      </c>
      <c r="AU4" s="1">
        <v>1</v>
      </c>
      <c r="AV4" s="8" t="s">
        <v>14</v>
      </c>
      <c r="AW4" s="8">
        <v>223.36510000000001</v>
      </c>
      <c r="AX4" s="8">
        <v>159.6703</v>
      </c>
      <c r="AY4" s="8">
        <v>226.44060000000002</v>
      </c>
      <c r="AZ4" s="8">
        <v>137.62020000000001</v>
      </c>
      <c r="BA4" s="8">
        <v>166.4049</v>
      </c>
      <c r="BB4" s="8"/>
      <c r="BC4" s="1">
        <f t="shared" ref="BC4:BC24" si="3">AW4/AW4*100</f>
        <v>100</v>
      </c>
      <c r="BD4" s="1">
        <f t="shared" ref="BD4:BD24" si="4">AX4/AW4*100</f>
        <v>71.483996380813281</v>
      </c>
      <c r="BE4" s="1">
        <f t="shared" ref="BE4:BE24" si="5">AY4/AW4*100</f>
        <v>101.37689370452232</v>
      </c>
      <c r="BF4" s="1">
        <f t="shared" ref="BF4:BF24" si="6">AZ4/AW4*100</f>
        <v>61.612221425818092</v>
      </c>
      <c r="BG4" s="1">
        <f t="shared" ref="BG4:BG24" si="7">BA4/AW4*100</f>
        <v>74.499060059069194</v>
      </c>
      <c r="BI4" s="1" t="s">
        <v>0</v>
      </c>
      <c r="BJ4" s="1">
        <v>1</v>
      </c>
      <c r="BK4" s="1">
        <v>17919</v>
      </c>
      <c r="BL4" s="1">
        <v>23.682250000000003</v>
      </c>
      <c r="BN4" s="1">
        <v>24.170650000000002</v>
      </c>
      <c r="BO4" s="1">
        <v>23.050750000000001</v>
      </c>
      <c r="BP4" s="1">
        <v>12.495850000000001</v>
      </c>
      <c r="BQ4" s="1">
        <v>13.887549999999999</v>
      </c>
      <c r="BR4" s="1">
        <v>7.9267500000000002</v>
      </c>
      <c r="BS4" s="1">
        <v>10.467449999999999</v>
      </c>
      <c r="BT4" s="1">
        <v>18.502450000000003</v>
      </c>
      <c r="BU4" s="1">
        <v>17.557550000000003</v>
      </c>
      <c r="BV4" s="1">
        <v>22.066650000000003</v>
      </c>
      <c r="CG4" s="7" t="s">
        <v>76</v>
      </c>
      <c r="CH4" s="7" t="s">
        <v>0</v>
      </c>
      <c r="CI4" s="7" t="s">
        <v>32</v>
      </c>
      <c r="CJ4"/>
    </row>
    <row r="5" spans="2:88" ht="15" customHeight="1" x14ac:dyDescent="0.25">
      <c r="B5" s="1">
        <v>2</v>
      </c>
      <c r="C5" t="s">
        <v>38</v>
      </c>
      <c r="D5">
        <v>1.1128</v>
      </c>
      <c r="E5">
        <v>0.78859999999999997</v>
      </c>
      <c r="F5">
        <v>1.2855000000000001</v>
      </c>
      <c r="H5">
        <f t="shared" si="0"/>
        <v>100</v>
      </c>
      <c r="I5">
        <f t="shared" si="1"/>
        <v>70.866283249460821</v>
      </c>
      <c r="J5">
        <f t="shared" si="2"/>
        <v>115.51941049604602</v>
      </c>
      <c r="M5" s="8"/>
      <c r="N5" t="s">
        <v>44</v>
      </c>
      <c r="O5" s="8">
        <v>31.722799999999999</v>
      </c>
      <c r="P5" s="8">
        <v>36.062100000000001</v>
      </c>
      <c r="Q5" s="8">
        <v>28.3079</v>
      </c>
      <c r="R5" s="8">
        <v>31.941300000000002</v>
      </c>
      <c r="S5" s="8">
        <v>33.4559</v>
      </c>
      <c r="T5" s="8"/>
      <c r="U5">
        <f t="shared" ref="U5:U11" si="8">O5/O5*100</f>
        <v>100</v>
      </c>
      <c r="V5">
        <f t="shared" ref="V5:V11" si="9">P5/O5*100</f>
        <v>113.67880514960848</v>
      </c>
      <c r="W5">
        <f t="shared" ref="W5:W10" si="10">Q5/O5*100</f>
        <v>89.235187310073513</v>
      </c>
      <c r="X5">
        <f t="shared" ref="X5:X10" si="11">R5/O5*100</f>
        <v>100.6887790485077</v>
      </c>
      <c r="Y5">
        <f t="shared" ref="Y5:Y10" si="12">S5/O5*100</f>
        <v>105.46326301587501</v>
      </c>
      <c r="AA5" s="1" t="s">
        <v>68</v>
      </c>
      <c r="AB5" s="1">
        <v>1</v>
      </c>
      <c r="AC5" s="1" t="s">
        <v>12</v>
      </c>
      <c r="AD5" s="1">
        <v>13.585900000000001</v>
      </c>
      <c r="AG5" s="1">
        <v>17.844999999999999</v>
      </c>
      <c r="AH5" s="1">
        <v>17.1995</v>
      </c>
      <c r="AJ5" s="1">
        <v>39.0655</v>
      </c>
      <c r="AL5" s="1">
        <v>100</v>
      </c>
      <c r="AO5" s="1">
        <f t="shared" ref="AO5:AO17" si="13">AG5/AD5*100</f>
        <v>131.34941373041167</v>
      </c>
      <c r="AP5" s="1">
        <f>AH5/AD5*100</f>
        <v>126.59816427325387</v>
      </c>
      <c r="AR5" s="1">
        <f t="shared" ref="AR5:AR17" si="14">AJ5/AD5*100</f>
        <v>287.54443945561206</v>
      </c>
      <c r="AU5" s="1">
        <v>2</v>
      </c>
      <c r="AV5" s="8" t="s">
        <v>8</v>
      </c>
      <c r="AW5" s="8">
        <v>18.876000000000001</v>
      </c>
      <c r="AX5" s="8">
        <v>25.815000000000001</v>
      </c>
      <c r="AY5" s="8">
        <v>29.377399999999998</v>
      </c>
      <c r="AZ5" s="8">
        <v>34.429400000000001</v>
      </c>
      <c r="BA5" s="8">
        <v>46.145700000000005</v>
      </c>
      <c r="BB5" s="8"/>
      <c r="BC5" s="1">
        <f t="shared" si="3"/>
        <v>100</v>
      </c>
      <c r="BD5" s="1">
        <f t="shared" si="4"/>
        <v>136.76096630642084</v>
      </c>
      <c r="BE5" s="1">
        <f t="shared" si="5"/>
        <v>155.63360881542698</v>
      </c>
      <c r="BF5" s="1">
        <f t="shared" si="6"/>
        <v>182.39775376139011</v>
      </c>
      <c r="BG5" s="1">
        <f t="shared" si="7"/>
        <v>244.46757787666883</v>
      </c>
      <c r="BJ5" s="1">
        <v>2</v>
      </c>
      <c r="BK5" s="1">
        <v>18569</v>
      </c>
      <c r="BL5" s="1">
        <v>8.4506499999999996</v>
      </c>
      <c r="BN5" s="1">
        <v>6.2762500000000001</v>
      </c>
      <c r="BO5" s="1">
        <v>7.0487500000000001</v>
      </c>
      <c r="BP5" s="1">
        <v>4.5180499999999997</v>
      </c>
      <c r="BQ5" s="1">
        <v>3.6239499999999998</v>
      </c>
      <c r="BR5" s="1">
        <v>5.1616499999999998</v>
      </c>
      <c r="BS5" s="1">
        <v>4.5355499999999997</v>
      </c>
      <c r="BT5" s="1">
        <v>3.9134500000000001</v>
      </c>
      <c r="BU5" s="1">
        <v>5.2958499999999997</v>
      </c>
      <c r="BV5" s="1">
        <v>2.86225</v>
      </c>
      <c r="CG5">
        <v>-119</v>
      </c>
      <c r="CH5">
        <v>26.682700000000001</v>
      </c>
      <c r="CI5" s="9">
        <f>CH5/CH5*100</f>
        <v>100</v>
      </c>
    </row>
    <row r="6" spans="2:88" ht="15" customHeight="1" x14ac:dyDescent="0.25">
      <c r="B6" s="1">
        <v>3</v>
      </c>
      <c r="C6" t="s">
        <v>39</v>
      </c>
      <c r="D6">
        <v>1517.2391</v>
      </c>
      <c r="E6">
        <v>1405.4866999999999</v>
      </c>
      <c r="F6">
        <v>1198.4294</v>
      </c>
      <c r="H6">
        <f t="shared" si="0"/>
        <v>100</v>
      </c>
      <c r="I6">
        <f t="shared" si="1"/>
        <v>92.634489844085877</v>
      </c>
      <c r="J6">
        <f t="shared" si="2"/>
        <v>78.987510933510734</v>
      </c>
      <c r="M6" s="8"/>
      <c r="N6" t="s">
        <v>46</v>
      </c>
      <c r="O6" s="8">
        <v>62.918300000000002</v>
      </c>
      <c r="P6" s="8">
        <v>55.247100000000003</v>
      </c>
      <c r="Q6" s="8">
        <v>45.252100000000006</v>
      </c>
      <c r="R6" s="8">
        <v>47.910200000000003</v>
      </c>
      <c r="S6" s="8">
        <v>41.289900000000003</v>
      </c>
      <c r="T6" s="8"/>
      <c r="U6">
        <f t="shared" si="8"/>
        <v>100</v>
      </c>
      <c r="V6">
        <f t="shared" si="9"/>
        <v>87.807680754247968</v>
      </c>
      <c r="W6">
        <f t="shared" si="10"/>
        <v>71.922000435485387</v>
      </c>
      <c r="X6">
        <f t="shared" si="11"/>
        <v>76.146685463529693</v>
      </c>
      <c r="Y6">
        <f t="shared" si="12"/>
        <v>65.62462749311409</v>
      </c>
      <c r="AB6" s="1">
        <v>2</v>
      </c>
      <c r="AC6" s="1" t="s">
        <v>13</v>
      </c>
      <c r="AD6" s="1">
        <v>508.25199999999995</v>
      </c>
      <c r="AE6" s="1">
        <v>667.70150000000001</v>
      </c>
      <c r="AF6" s="1">
        <v>567.60110000000009</v>
      </c>
      <c r="AG6" s="1">
        <v>541.12369999999999</v>
      </c>
      <c r="AH6" s="1">
        <v>624.13380000000006</v>
      </c>
      <c r="AI6" s="1">
        <v>699.80700000000002</v>
      </c>
      <c r="AJ6" s="1">
        <v>912.39830000000006</v>
      </c>
      <c r="AL6" s="1">
        <v>100</v>
      </c>
      <c r="AM6" s="1">
        <f t="shared" ref="AM6:AM17" si="15">AE6/AD6*100</f>
        <v>131.37213429558568</v>
      </c>
      <c r="AN6" s="1">
        <f t="shared" ref="AN6:AN17" si="16">AF6/AD6*100</f>
        <v>111.67710112306497</v>
      </c>
      <c r="AO6" s="1">
        <f t="shared" si="13"/>
        <v>106.46759875022627</v>
      </c>
      <c r="AP6" s="1">
        <f>AH6/AD6*100</f>
        <v>122.80006768296043</v>
      </c>
      <c r="AQ6" s="1">
        <f t="shared" ref="AQ6:AQ17" si="17">AI6/AD6*100</f>
        <v>137.68898105664121</v>
      </c>
      <c r="AR6" s="1">
        <f t="shared" si="14"/>
        <v>179.51691286999366</v>
      </c>
      <c r="AU6" s="1">
        <v>3</v>
      </c>
      <c r="AV6" s="8" t="s">
        <v>45</v>
      </c>
      <c r="AW6" s="8">
        <v>549.07569999999998</v>
      </c>
      <c r="AX6" s="8">
        <v>554.25909999999999</v>
      </c>
      <c r="AY6" s="8">
        <v>726.25019999999995</v>
      </c>
      <c r="AZ6" s="8">
        <v>494.43379999999996</v>
      </c>
      <c r="BA6" s="8">
        <v>465.49939999999998</v>
      </c>
      <c r="BB6" s="8"/>
      <c r="BC6" s="1">
        <f t="shared" si="3"/>
        <v>100</v>
      </c>
      <c r="BD6" s="1">
        <f t="shared" si="4"/>
        <v>100.94402283692393</v>
      </c>
      <c r="BE6" s="1">
        <f t="shared" si="5"/>
        <v>132.26777291364377</v>
      </c>
      <c r="BF6" s="1">
        <f t="shared" si="6"/>
        <v>90.048384949470531</v>
      </c>
      <c r="BG6" s="1">
        <f t="shared" si="7"/>
        <v>84.778729053207044</v>
      </c>
      <c r="BJ6" s="1">
        <v>3</v>
      </c>
      <c r="BK6" s="1">
        <v>17193</v>
      </c>
      <c r="BN6" s="1">
        <v>376.88995</v>
      </c>
      <c r="BO6" s="1">
        <v>229.36924999999999</v>
      </c>
      <c r="BP6" s="1">
        <v>233.25905</v>
      </c>
      <c r="CG6">
        <v>1</v>
      </c>
      <c r="CH6">
        <v>17.859500000000001</v>
      </c>
      <c r="CI6" s="9">
        <f>CH6/$CH$5*100</f>
        <v>66.932881604935034</v>
      </c>
    </row>
    <row r="7" spans="2:88" ht="15" customHeight="1" x14ac:dyDescent="0.25">
      <c r="B7" s="1">
        <v>4</v>
      </c>
      <c r="C7" t="s">
        <v>40</v>
      </c>
      <c r="D7">
        <v>19.1265</v>
      </c>
      <c r="E7">
        <v>24.095800000000001</v>
      </c>
      <c r="F7">
        <v>14.6822</v>
      </c>
      <c r="H7">
        <f t="shared" si="0"/>
        <v>100</v>
      </c>
      <c r="I7">
        <f t="shared" si="1"/>
        <v>125.98123023030874</v>
      </c>
      <c r="J7">
        <f t="shared" si="2"/>
        <v>76.763652523985044</v>
      </c>
      <c r="M7" s="8"/>
      <c r="N7" t="s">
        <v>47</v>
      </c>
      <c r="O7" s="8">
        <v>1783.9134999999999</v>
      </c>
      <c r="P7" s="8">
        <v>2380.1302000000001</v>
      </c>
      <c r="Q7" s="8">
        <v>2005.6611</v>
      </c>
      <c r="R7" s="8">
        <v>2055.1232</v>
      </c>
      <c r="S7" s="8">
        <v>2082.366</v>
      </c>
      <c r="T7" s="8"/>
      <c r="U7">
        <f t="shared" si="8"/>
        <v>100</v>
      </c>
      <c r="V7">
        <f t="shared" si="9"/>
        <v>133.42183911944164</v>
      </c>
      <c r="W7">
        <f t="shared" si="10"/>
        <v>112.43040091349721</v>
      </c>
      <c r="X7">
        <f t="shared" si="11"/>
        <v>115.20307458853807</v>
      </c>
      <c r="Y7">
        <f t="shared" si="12"/>
        <v>116.73021141439874</v>
      </c>
      <c r="AB7" s="1">
        <v>3</v>
      </c>
      <c r="AC7" s="1" t="s">
        <v>15</v>
      </c>
      <c r="AD7" s="1">
        <v>17.860700000000001</v>
      </c>
      <c r="AE7" s="1">
        <v>19.892599999999998</v>
      </c>
      <c r="AF7" s="1">
        <v>26.262799999999999</v>
      </c>
      <c r="AG7" s="1">
        <v>19.851399999999998</v>
      </c>
      <c r="AH7" s="1">
        <v>31.153099999999998</v>
      </c>
      <c r="AI7" s="1">
        <v>28.459800000000001</v>
      </c>
      <c r="AJ7" s="1">
        <v>24.550699999999999</v>
      </c>
      <c r="AL7" s="1">
        <v>100</v>
      </c>
      <c r="AM7" s="1">
        <f t="shared" si="15"/>
        <v>111.37637382633379</v>
      </c>
      <c r="AN7" s="1">
        <f t="shared" si="16"/>
        <v>147.04238915608011</v>
      </c>
      <c r="AO7" s="1">
        <f t="shared" si="13"/>
        <v>111.14569977660449</v>
      </c>
      <c r="AP7" s="1">
        <f>AH7/AD7*100</f>
        <v>174.42261501508898</v>
      </c>
      <c r="AQ7" s="1">
        <f t="shared" si="17"/>
        <v>159.34313884674171</v>
      </c>
      <c r="AR7" s="1">
        <f t="shared" si="14"/>
        <v>137.45653865749941</v>
      </c>
      <c r="AU7" s="1">
        <v>4</v>
      </c>
      <c r="AV7" s="8" t="s">
        <v>11</v>
      </c>
      <c r="AW7" s="8">
        <v>970.64750000000004</v>
      </c>
      <c r="AX7" s="8">
        <v>763.54020000000003</v>
      </c>
      <c r="AY7" s="8">
        <v>843.36270000000002</v>
      </c>
      <c r="AZ7" s="8">
        <v>1019.2966</v>
      </c>
      <c r="BA7" s="8">
        <v>610.64199999999994</v>
      </c>
      <c r="BB7" s="8"/>
      <c r="BC7" s="1">
        <f t="shared" si="3"/>
        <v>100</v>
      </c>
      <c r="BD7" s="1">
        <f t="shared" si="4"/>
        <v>78.662974972891803</v>
      </c>
      <c r="BE7" s="1">
        <f t="shared" si="5"/>
        <v>86.886609196438457</v>
      </c>
      <c r="BF7" s="1">
        <f t="shared" si="6"/>
        <v>105.01202547783824</v>
      </c>
      <c r="BG7" s="1">
        <f t="shared" si="7"/>
        <v>62.910788932130345</v>
      </c>
      <c r="BJ7" s="1">
        <v>4</v>
      </c>
      <c r="BK7" s="1">
        <v>19388</v>
      </c>
      <c r="BM7" s="1">
        <v>106.45335</v>
      </c>
      <c r="BO7" s="1">
        <v>122.93925</v>
      </c>
      <c r="BW7" s="1">
        <v>278.22494999999998</v>
      </c>
      <c r="BX7" s="1">
        <v>367.12374999999997</v>
      </c>
      <c r="BZ7" s="1">
        <v>255.48654999999999</v>
      </c>
      <c r="CB7" s="1">
        <v>135.56375</v>
      </c>
      <c r="CD7" s="1">
        <v>155.05224999999999</v>
      </c>
      <c r="CG7">
        <v>9</v>
      </c>
      <c r="CH7">
        <v>24.789099999999998</v>
      </c>
      <c r="CI7" s="9">
        <f t="shared" ref="CI7:CI14" si="18">CH7/$CH$5*100</f>
        <v>92.903266910769887</v>
      </c>
    </row>
    <row r="8" spans="2:88" ht="15" customHeight="1" x14ac:dyDescent="0.25">
      <c r="B8" s="1">
        <v>5</v>
      </c>
      <c r="C8" t="s">
        <v>41</v>
      </c>
      <c r="D8">
        <v>1111.4436000000001</v>
      </c>
      <c r="E8">
        <v>1619.0783999999999</v>
      </c>
      <c r="F8">
        <v>1770.4961000000001</v>
      </c>
      <c r="H8">
        <f t="shared" si="0"/>
        <v>100</v>
      </c>
      <c r="I8">
        <f t="shared" si="1"/>
        <v>145.67346467243141</v>
      </c>
      <c r="J8">
        <f t="shared" si="2"/>
        <v>159.29698097141411</v>
      </c>
      <c r="M8" s="8"/>
      <c r="N8" t="s">
        <v>49</v>
      </c>
      <c r="O8" s="8">
        <v>1447.5910999999999</v>
      </c>
      <c r="P8" s="8">
        <v>1438.1734999999999</v>
      </c>
      <c r="Q8" s="8">
        <v>1437.3145</v>
      </c>
      <c r="R8" s="8">
        <v>1711.8493000000001</v>
      </c>
      <c r="S8" s="8">
        <v>1694.4695999999999</v>
      </c>
      <c r="T8" s="8"/>
      <c r="U8">
        <f t="shared" si="8"/>
        <v>100</v>
      </c>
      <c r="V8">
        <f t="shared" si="9"/>
        <v>99.349429545401321</v>
      </c>
      <c r="W8">
        <f t="shared" si="10"/>
        <v>99.290089583999247</v>
      </c>
      <c r="X8">
        <f t="shared" si="11"/>
        <v>118.25503071965559</v>
      </c>
      <c r="Y8">
        <f t="shared" si="12"/>
        <v>117.05443615949282</v>
      </c>
      <c r="AB8" s="1">
        <v>4</v>
      </c>
      <c r="AC8" s="1" t="s">
        <v>8</v>
      </c>
      <c r="AD8" s="1">
        <v>202.88400000000001</v>
      </c>
      <c r="AE8" s="1">
        <v>214.4203</v>
      </c>
      <c r="AF8" s="1">
        <v>256.24039999999997</v>
      </c>
      <c r="AG8" s="1">
        <v>355.44909999999999</v>
      </c>
      <c r="AH8" s="1">
        <v>220.17310000000001</v>
      </c>
      <c r="AI8" s="1">
        <v>188.66919999999999</v>
      </c>
      <c r="AJ8" s="1">
        <v>337.28589999999997</v>
      </c>
      <c r="AL8" s="1">
        <v>100</v>
      </c>
      <c r="AM8" s="1">
        <f t="shared" si="15"/>
        <v>105.68615563573272</v>
      </c>
      <c r="AN8" s="1">
        <f t="shared" si="16"/>
        <v>126.29896886891028</v>
      </c>
      <c r="AO8" s="1">
        <f t="shared" si="13"/>
        <v>175.19819207034558</v>
      </c>
      <c r="AP8" s="1">
        <f>AH8/AD8*100</f>
        <v>108.52166755387313</v>
      </c>
      <c r="AQ8" s="1">
        <f t="shared" si="17"/>
        <v>92.993631829025432</v>
      </c>
      <c r="AR8" s="1">
        <f t="shared" si="14"/>
        <v>166.24568719070993</v>
      </c>
      <c r="AU8" s="1">
        <v>5</v>
      </c>
      <c r="AV8" s="8" t="s">
        <v>48</v>
      </c>
      <c r="AW8" s="8">
        <v>1.0932999999999999</v>
      </c>
      <c r="AX8" s="8">
        <v>0.99629999999999996</v>
      </c>
      <c r="AY8" s="8">
        <v>0.66249999999999998</v>
      </c>
      <c r="AZ8" s="8">
        <v>1.6893</v>
      </c>
      <c r="BA8" s="8"/>
      <c r="BB8" s="8"/>
      <c r="BC8" s="1">
        <f t="shared" si="3"/>
        <v>100</v>
      </c>
      <c r="BD8" s="1">
        <f t="shared" si="4"/>
        <v>91.127778285923355</v>
      </c>
      <c r="BE8" s="1">
        <f t="shared" si="5"/>
        <v>60.596359645111129</v>
      </c>
      <c r="BF8" s="1">
        <f t="shared" si="6"/>
        <v>154.51385712979055</v>
      </c>
      <c r="BG8" s="1">
        <f t="shared" si="7"/>
        <v>0</v>
      </c>
      <c r="BJ8" s="1">
        <v>5</v>
      </c>
      <c r="BK8" s="1">
        <v>17943</v>
      </c>
      <c r="BO8" s="1">
        <v>22.80565</v>
      </c>
      <c r="BP8" s="1">
        <v>25.359850000000002</v>
      </c>
      <c r="CG8">
        <v>16</v>
      </c>
      <c r="CH8">
        <v>70.816099999999992</v>
      </c>
      <c r="CI8" s="9">
        <f t="shared" si="18"/>
        <v>265.40080276733613</v>
      </c>
    </row>
    <row r="9" spans="2:88" ht="15" customHeight="1" x14ac:dyDescent="0.25">
      <c r="B9" s="1">
        <v>6</v>
      </c>
      <c r="C9" t="s">
        <v>42</v>
      </c>
      <c r="D9">
        <v>4.1254</v>
      </c>
      <c r="E9">
        <v>3.1129000000000002</v>
      </c>
      <c r="F9">
        <v>3.8805000000000001</v>
      </c>
      <c r="H9">
        <f t="shared" si="0"/>
        <v>100</v>
      </c>
      <c r="I9">
        <f t="shared" si="1"/>
        <v>75.456925389053183</v>
      </c>
      <c r="J9">
        <f t="shared" si="2"/>
        <v>94.063605953362099</v>
      </c>
      <c r="M9" s="8"/>
      <c r="N9" t="s">
        <v>50</v>
      </c>
      <c r="O9" s="8">
        <v>399.13209999999998</v>
      </c>
      <c r="P9" s="8">
        <v>322.98230000000001</v>
      </c>
      <c r="Q9" s="8">
        <v>332.65929999999997</v>
      </c>
      <c r="R9" s="8">
        <v>349.78909999999996</v>
      </c>
      <c r="S9" s="8">
        <v>390.12439999999998</v>
      </c>
      <c r="T9" s="8"/>
      <c r="U9">
        <f t="shared" si="8"/>
        <v>100</v>
      </c>
      <c r="V9">
        <f t="shared" si="9"/>
        <v>80.921153673182388</v>
      </c>
      <c r="W9">
        <f t="shared" si="10"/>
        <v>83.345664255017326</v>
      </c>
      <c r="X9">
        <f t="shared" si="11"/>
        <v>87.637426305726848</v>
      </c>
      <c r="Y9">
        <f t="shared" si="12"/>
        <v>97.743178261031872</v>
      </c>
      <c r="AB9" s="1">
        <v>5</v>
      </c>
      <c r="AC9" s="1" t="s">
        <v>9</v>
      </c>
      <c r="AD9" s="1">
        <v>882.22130000000004</v>
      </c>
      <c r="AE9" s="1">
        <v>901.86530000000005</v>
      </c>
      <c r="AF9" s="1">
        <v>863.68920000000003</v>
      </c>
      <c r="AG9" s="1">
        <v>855.51890000000003</v>
      </c>
      <c r="AH9" s="1">
        <v>1019.0903000000001</v>
      </c>
      <c r="AI9" s="1">
        <v>993.55270000000007</v>
      </c>
      <c r="AJ9" s="1">
        <v>1065.2037</v>
      </c>
      <c r="AL9" s="1">
        <v>100</v>
      </c>
      <c r="AM9" s="1">
        <f t="shared" si="15"/>
        <v>102.22665220166414</v>
      </c>
      <c r="AN9" s="1">
        <f t="shared" si="16"/>
        <v>97.899381935122179</v>
      </c>
      <c r="AO9" s="1">
        <f t="shared" si="13"/>
        <v>96.973276433021965</v>
      </c>
      <c r="AP9" s="1">
        <f>AH9/AD9*100</f>
        <v>115.51413460545557</v>
      </c>
      <c r="AQ9" s="1">
        <f t="shared" si="17"/>
        <v>112.61944140319441</v>
      </c>
      <c r="AR9" s="1">
        <f t="shared" si="14"/>
        <v>120.7410997671446</v>
      </c>
      <c r="AU9" s="1">
        <v>6</v>
      </c>
      <c r="AV9" s="8" t="s">
        <v>17</v>
      </c>
      <c r="AW9" s="8">
        <v>45.139200000000002</v>
      </c>
      <c r="AX9" s="8">
        <v>29.910399999999999</v>
      </c>
      <c r="AY9" s="8">
        <v>43.691700000000004</v>
      </c>
      <c r="AZ9" s="8">
        <v>31.527899999999999</v>
      </c>
      <c r="BA9" s="8">
        <v>25.0808</v>
      </c>
      <c r="BB9" s="8"/>
      <c r="BC9" s="1">
        <f t="shared" si="3"/>
        <v>100</v>
      </c>
      <c r="BD9" s="1">
        <f t="shared" si="4"/>
        <v>66.262583297887417</v>
      </c>
      <c r="BE9" s="1">
        <f t="shared" si="5"/>
        <v>96.793252871118668</v>
      </c>
      <c r="BF9" s="1">
        <f t="shared" si="6"/>
        <v>69.845943215652909</v>
      </c>
      <c r="BG9" s="1">
        <f t="shared" si="7"/>
        <v>55.563235502623002</v>
      </c>
      <c r="BJ9" s="1">
        <v>6</v>
      </c>
      <c r="BK9" s="1">
        <v>19197</v>
      </c>
      <c r="BL9" s="1">
        <v>7.66195</v>
      </c>
      <c r="BN9" s="1">
        <v>8.26755</v>
      </c>
      <c r="BO9" s="1">
        <v>4.2847499999999998</v>
      </c>
      <c r="BP9" s="1">
        <v>2.1902499999999998</v>
      </c>
      <c r="BQ9" s="1">
        <v>2.0174499999999997</v>
      </c>
      <c r="BR9" s="1">
        <v>2.0271499999999998</v>
      </c>
      <c r="BS9" s="1">
        <v>1.3301499999999999</v>
      </c>
      <c r="BT9" s="1">
        <v>4.22255</v>
      </c>
      <c r="BU9" s="1">
        <v>5.4125499999999995</v>
      </c>
      <c r="BV9" s="1">
        <v>5.2374499999999999</v>
      </c>
      <c r="CG9">
        <v>22</v>
      </c>
      <c r="CH9">
        <v>63.610800000000005</v>
      </c>
      <c r="CI9" s="9">
        <f t="shared" si="18"/>
        <v>238.39716370532221</v>
      </c>
    </row>
    <row r="10" spans="2:88" ht="15" customHeight="1" x14ac:dyDescent="0.25">
      <c r="M10" s="8"/>
      <c r="N10" t="s">
        <v>51</v>
      </c>
      <c r="O10" s="8">
        <v>1400.4618</v>
      </c>
      <c r="P10" s="8">
        <v>1694.4960000000001</v>
      </c>
      <c r="Q10" s="8">
        <v>2247.7845000000002</v>
      </c>
      <c r="R10" s="8">
        <v>1767.7472</v>
      </c>
      <c r="S10" s="8">
        <v>1745.4952000000001</v>
      </c>
      <c r="T10" s="8"/>
      <c r="U10">
        <f t="shared" si="8"/>
        <v>100</v>
      </c>
      <c r="V10">
        <f t="shared" si="9"/>
        <v>120.99551733578167</v>
      </c>
      <c r="W10">
        <f t="shared" si="10"/>
        <v>160.50309262273345</v>
      </c>
      <c r="X10">
        <f t="shared" si="11"/>
        <v>126.22602058835164</v>
      </c>
      <c r="Y10">
        <f t="shared" si="12"/>
        <v>124.63711612840851</v>
      </c>
      <c r="AB10" s="1">
        <v>6</v>
      </c>
      <c r="AC10" s="1" t="s">
        <v>10</v>
      </c>
      <c r="AD10" s="1">
        <v>240.23355000000001</v>
      </c>
      <c r="AE10" s="1">
        <v>137.24035000000001</v>
      </c>
      <c r="AF10" s="1">
        <v>83.762950000000004</v>
      </c>
      <c r="AG10" s="1">
        <v>92.199449999999999</v>
      </c>
      <c r="AI10" s="1">
        <v>73.009950000000003</v>
      </c>
      <c r="AJ10" s="1">
        <v>126.17295</v>
      </c>
      <c r="AL10" s="1">
        <v>100</v>
      </c>
      <c r="AM10" s="1">
        <f t="shared" si="15"/>
        <v>57.127886592026798</v>
      </c>
      <c r="AN10" s="1">
        <f t="shared" si="16"/>
        <v>34.867298926398917</v>
      </c>
      <c r="AO10" s="1">
        <f t="shared" si="13"/>
        <v>38.379089848191477</v>
      </c>
      <c r="AQ10" s="1">
        <f t="shared" si="17"/>
        <v>30.391238026495465</v>
      </c>
      <c r="AR10" s="1">
        <f t="shared" si="14"/>
        <v>52.520953047565591</v>
      </c>
      <c r="AU10" s="1">
        <v>7</v>
      </c>
      <c r="AV10" s="8" t="s">
        <v>18</v>
      </c>
      <c r="AW10" s="8">
        <v>2046.0291</v>
      </c>
      <c r="AX10" s="8">
        <v>2177.0142999999998</v>
      </c>
      <c r="AY10" s="8"/>
      <c r="AZ10" s="8"/>
      <c r="BA10" s="8">
        <v>2993.4510999999998</v>
      </c>
      <c r="BB10" s="8"/>
      <c r="BC10" s="1">
        <f t="shared" si="3"/>
        <v>100</v>
      </c>
      <c r="BD10" s="1">
        <f t="shared" si="4"/>
        <v>106.40192263150117</v>
      </c>
      <c r="BE10" s="1">
        <f t="shared" si="5"/>
        <v>0</v>
      </c>
      <c r="BF10" s="1">
        <f t="shared" si="6"/>
        <v>0</v>
      </c>
      <c r="BG10" s="1">
        <f t="shared" si="7"/>
        <v>146.30540201016692</v>
      </c>
      <c r="BJ10" s="1">
        <v>7</v>
      </c>
      <c r="BK10" s="1">
        <v>18638</v>
      </c>
      <c r="BR10" s="1">
        <v>1533.0561499999999</v>
      </c>
      <c r="BS10" s="1">
        <v>974.80705</v>
      </c>
      <c r="BT10" s="1">
        <v>1190.5517500000001</v>
      </c>
      <c r="BU10" s="1">
        <v>1281.2653499999999</v>
      </c>
      <c r="BV10" s="1">
        <v>1655.89355</v>
      </c>
      <c r="BW10" s="1">
        <v>1400.46675</v>
      </c>
      <c r="BX10" s="1">
        <v>1665.61735</v>
      </c>
      <c r="BY10" s="1">
        <v>1361.95225</v>
      </c>
      <c r="BZ10" s="1">
        <v>1310.91425</v>
      </c>
      <c r="CA10" s="1">
        <v>1219.42615</v>
      </c>
      <c r="CG10">
        <v>29</v>
      </c>
      <c r="CH10">
        <v>102.69839999999999</v>
      </c>
      <c r="CI10" s="9">
        <f t="shared" si="18"/>
        <v>384.88758633871385</v>
      </c>
    </row>
    <row r="11" spans="2:88" ht="15" customHeight="1" x14ac:dyDescent="0.25">
      <c r="M11" s="8"/>
      <c r="N11" t="s">
        <v>52</v>
      </c>
      <c r="O11" s="8">
        <v>47.217400000000005</v>
      </c>
      <c r="P11" s="8">
        <v>39.838300000000004</v>
      </c>
      <c r="Q11" s="8">
        <v>39.522100000000002</v>
      </c>
      <c r="R11" s="8"/>
      <c r="S11" s="8"/>
      <c r="T11" s="8"/>
      <c r="U11">
        <f t="shared" si="8"/>
        <v>100</v>
      </c>
      <c r="V11">
        <f t="shared" si="9"/>
        <v>84.37207470127538</v>
      </c>
      <c r="W11">
        <f>Q11/O11*100</f>
        <v>83.702406316315589</v>
      </c>
      <c r="X11"/>
      <c r="Y11"/>
      <c r="AB11" s="1">
        <v>7</v>
      </c>
      <c r="AC11" s="1" t="s">
        <v>11</v>
      </c>
      <c r="AD11" s="1">
        <v>299.00655</v>
      </c>
      <c r="AE11" s="1">
        <v>382.91305</v>
      </c>
      <c r="AF11" s="1">
        <v>321.52924999999999</v>
      </c>
      <c r="AG11" s="1">
        <v>323.41645</v>
      </c>
      <c r="AH11" s="1">
        <v>321.35674999999998</v>
      </c>
      <c r="AI11" s="1">
        <v>321.72864999999996</v>
      </c>
      <c r="AJ11" s="1">
        <v>310.09555</v>
      </c>
      <c r="AL11" s="1">
        <v>100</v>
      </c>
      <c r="AM11" s="1">
        <f t="shared" si="15"/>
        <v>128.06175985108018</v>
      </c>
      <c r="AN11" s="1">
        <f t="shared" si="16"/>
        <v>107.53251057543723</v>
      </c>
      <c r="AO11" s="1">
        <f t="shared" si="13"/>
        <v>108.16366731765574</v>
      </c>
      <c r="AP11" s="1">
        <f t="shared" ref="AP11:AP17" si="19">AH11/AD11*100</f>
        <v>107.47481953154536</v>
      </c>
      <c r="AQ11" s="1">
        <f t="shared" si="17"/>
        <v>107.59919807776785</v>
      </c>
      <c r="AR11" s="1">
        <f t="shared" si="14"/>
        <v>103.70861440995189</v>
      </c>
      <c r="AU11" s="1">
        <v>8</v>
      </c>
      <c r="AV11" s="8" t="s">
        <v>19</v>
      </c>
      <c r="AW11" s="8">
        <v>128.01820000000001</v>
      </c>
      <c r="AX11" s="8">
        <v>122.60069999999999</v>
      </c>
      <c r="AY11" s="8">
        <v>112.7692</v>
      </c>
      <c r="AZ11" s="8">
        <v>117.3172</v>
      </c>
      <c r="BA11" s="8">
        <v>108.8647</v>
      </c>
      <c r="BB11" s="8"/>
      <c r="BC11" s="1">
        <f t="shared" si="3"/>
        <v>100</v>
      </c>
      <c r="BD11" s="1">
        <f t="shared" si="4"/>
        <v>95.76817983692942</v>
      </c>
      <c r="BE11" s="1">
        <f t="shared" si="5"/>
        <v>88.088412428857765</v>
      </c>
      <c r="BF11" s="1">
        <f t="shared" si="6"/>
        <v>91.641032290721157</v>
      </c>
      <c r="BG11" s="1">
        <f t="shared" si="7"/>
        <v>85.038455469612899</v>
      </c>
      <c r="BJ11" s="1">
        <v>8</v>
      </c>
      <c r="BK11" s="1">
        <v>19391</v>
      </c>
      <c r="BS11" s="1">
        <v>167.55265</v>
      </c>
      <c r="BT11" s="1">
        <v>200.06465</v>
      </c>
      <c r="BU11" s="1">
        <v>216.69094999999999</v>
      </c>
      <c r="BV11" s="1">
        <v>236.84684999999999</v>
      </c>
      <c r="BW11" s="1">
        <v>194.41055</v>
      </c>
      <c r="BX11" s="1">
        <v>187.59145000000001</v>
      </c>
      <c r="BY11" s="1">
        <v>178.26485</v>
      </c>
      <c r="BZ11" s="1">
        <v>160.82915</v>
      </c>
      <c r="CA11" s="1">
        <v>166.77605</v>
      </c>
      <c r="CB11" s="1">
        <v>106.56744999999999</v>
      </c>
      <c r="CC11" s="1">
        <v>106.89545</v>
      </c>
      <c r="CD11" s="1">
        <v>185.44184999999999</v>
      </c>
      <c r="CG11">
        <v>36</v>
      </c>
      <c r="CH11">
        <v>0</v>
      </c>
      <c r="CI11" s="9">
        <f t="shared" si="18"/>
        <v>0</v>
      </c>
    </row>
    <row r="12" spans="2:88" ht="15" customHeight="1" x14ac:dyDescent="0.25"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AB12" s="1">
        <v>8</v>
      </c>
      <c r="AC12" s="1" t="s">
        <v>16</v>
      </c>
      <c r="AD12" s="1">
        <v>1275.3469499999999</v>
      </c>
      <c r="AE12" s="1">
        <v>1696.43625</v>
      </c>
      <c r="AF12" s="1">
        <v>1680.37645</v>
      </c>
      <c r="AG12" s="1">
        <v>1766.6737499999999</v>
      </c>
      <c r="AH12" s="1">
        <v>1800.1712499999999</v>
      </c>
      <c r="AI12" s="1">
        <v>1154.5779499999999</v>
      </c>
      <c r="AJ12" s="1">
        <v>1694.0597499999999</v>
      </c>
      <c r="AL12" s="1">
        <v>100</v>
      </c>
      <c r="AM12" s="1">
        <f t="shared" si="15"/>
        <v>133.01762708571187</v>
      </c>
      <c r="AN12" s="1">
        <f t="shared" si="16"/>
        <v>131.75837759285818</v>
      </c>
      <c r="AO12" s="1">
        <f t="shared" si="13"/>
        <v>138.52495197483321</v>
      </c>
      <c r="AP12" s="1">
        <f t="shared" si="19"/>
        <v>141.15149214886193</v>
      </c>
      <c r="AQ12" s="1">
        <f t="shared" si="17"/>
        <v>90.530498387125164</v>
      </c>
      <c r="AR12" s="1">
        <f t="shared" si="14"/>
        <v>132.83128563564605</v>
      </c>
      <c r="AU12" s="1">
        <v>9</v>
      </c>
      <c r="AV12" s="8" t="s">
        <v>20</v>
      </c>
      <c r="AW12" s="8">
        <v>1952.3608999999999</v>
      </c>
      <c r="AX12" s="8">
        <v>1542.3776</v>
      </c>
      <c r="AY12" s="8">
        <v>1995.3333</v>
      </c>
      <c r="AZ12" s="8">
        <v>2323.09</v>
      </c>
      <c r="BA12" s="8">
        <v>3382.6001999999999</v>
      </c>
      <c r="BB12" s="8"/>
      <c r="BC12" s="1">
        <f t="shared" si="3"/>
        <v>100</v>
      </c>
      <c r="BD12" s="1">
        <f t="shared" si="4"/>
        <v>79.000639687057856</v>
      </c>
      <c r="BE12" s="1">
        <f t="shared" si="5"/>
        <v>102.20104797222686</v>
      </c>
      <c r="BF12" s="1">
        <f t="shared" si="6"/>
        <v>118.98875868698254</v>
      </c>
      <c r="BG12" s="1">
        <f t="shared" si="7"/>
        <v>173.25691167037814</v>
      </c>
      <c r="BJ12" s="1">
        <v>9</v>
      </c>
      <c r="BK12" s="1">
        <v>18651</v>
      </c>
      <c r="BO12" s="1">
        <v>57.039749999999998</v>
      </c>
      <c r="BP12" s="1">
        <v>38.962350000000001</v>
      </c>
      <c r="BS12" s="1">
        <v>29.621650000000002</v>
      </c>
      <c r="BT12" s="1">
        <v>42.59395</v>
      </c>
      <c r="CG12">
        <v>43</v>
      </c>
      <c r="CH12">
        <v>0</v>
      </c>
      <c r="CI12" s="9">
        <f t="shared" si="18"/>
        <v>0</v>
      </c>
    </row>
    <row r="13" spans="2:88" ht="15" customHeight="1" x14ac:dyDescent="0.25">
      <c r="L13" s="4" t="s">
        <v>1</v>
      </c>
      <c r="M13" s="1">
        <v>1</v>
      </c>
      <c r="N13" s="1">
        <v>5000</v>
      </c>
      <c r="O13" s="1">
        <v>305.24669999999998</v>
      </c>
      <c r="S13" s="1">
        <v>203.90710000000001</v>
      </c>
      <c r="U13" s="1">
        <f t="shared" ref="U13:U44" si="20">O13/O13*100</f>
        <v>100</v>
      </c>
      <c r="Y13" s="1">
        <f>S13/O13*100</f>
        <v>66.800754930356348</v>
      </c>
      <c r="AB13" s="1">
        <v>9</v>
      </c>
      <c r="AC13" s="1" t="s">
        <v>17</v>
      </c>
      <c r="AD13" s="1">
        <v>173.46405000000001</v>
      </c>
      <c r="AE13" s="1">
        <v>148.46684999999999</v>
      </c>
      <c r="AF13" s="1">
        <v>184.85115000000002</v>
      </c>
      <c r="AG13" s="1">
        <v>218.65315000000001</v>
      </c>
      <c r="AH13" s="1">
        <v>343.66235</v>
      </c>
      <c r="AI13" s="1">
        <v>550.46945000000005</v>
      </c>
      <c r="AJ13" s="1">
        <v>355.52894999999995</v>
      </c>
      <c r="AL13" s="1">
        <v>100</v>
      </c>
      <c r="AM13" s="1">
        <f t="shared" si="15"/>
        <v>85.589405989310166</v>
      </c>
      <c r="AN13" s="1">
        <f t="shared" si="16"/>
        <v>106.56453022975079</v>
      </c>
      <c r="AO13" s="1">
        <f t="shared" si="13"/>
        <v>126.05098866306881</v>
      </c>
      <c r="AP13" s="1">
        <f t="shared" si="19"/>
        <v>198.11733324570707</v>
      </c>
      <c r="AQ13" s="1">
        <f t="shared" si="17"/>
        <v>317.33921236129328</v>
      </c>
      <c r="AR13" s="1">
        <f t="shared" si="14"/>
        <v>204.95828962831197</v>
      </c>
      <c r="AU13" s="1">
        <v>10</v>
      </c>
      <c r="AV13" s="8" t="s">
        <v>21</v>
      </c>
      <c r="AW13" s="8">
        <v>860.32460000000003</v>
      </c>
      <c r="AX13" s="8">
        <v>611.43859999999995</v>
      </c>
      <c r="AY13" s="8">
        <v>622.90809999999999</v>
      </c>
      <c r="AZ13" s="8">
        <v>598.83429999999998</v>
      </c>
      <c r="BA13" s="8">
        <v>570.33859999999993</v>
      </c>
      <c r="BB13" s="8"/>
      <c r="BC13" s="1">
        <f t="shared" si="3"/>
        <v>100</v>
      </c>
      <c r="BD13" s="1">
        <f t="shared" si="4"/>
        <v>71.070686575741277</v>
      </c>
      <c r="BE13" s="1">
        <f t="shared" si="5"/>
        <v>72.403846176199067</v>
      </c>
      <c r="BF13" s="1">
        <f t="shared" si="6"/>
        <v>69.605623272890256</v>
      </c>
      <c r="BG13" s="1">
        <f t="shared" si="7"/>
        <v>66.293419948703075</v>
      </c>
      <c r="BJ13" s="1">
        <v>10</v>
      </c>
      <c r="BK13" s="1">
        <v>18637</v>
      </c>
      <c r="BO13" s="1">
        <v>487.98374999999999</v>
      </c>
      <c r="BP13" s="1">
        <v>522.75694999999996</v>
      </c>
      <c r="CG13">
        <v>50</v>
      </c>
      <c r="CH13">
        <v>3.3761999999999999</v>
      </c>
      <c r="CI13" s="9">
        <f t="shared" si="18"/>
        <v>12.65314229819321</v>
      </c>
    </row>
    <row r="14" spans="2:88" ht="15" customHeight="1" x14ac:dyDescent="0.25">
      <c r="M14" s="1">
        <v>2</v>
      </c>
      <c r="N14" s="1">
        <v>5001</v>
      </c>
      <c r="O14" s="1">
        <v>301.0222</v>
      </c>
      <c r="S14" s="1">
        <v>244.89699999999999</v>
      </c>
      <c r="U14" s="1">
        <f t="shared" si="20"/>
        <v>100</v>
      </c>
      <c r="Y14" s="1">
        <f t="shared" ref="Y14:Y44" si="21">S14/O14*100</f>
        <v>81.355129289467683</v>
      </c>
      <c r="AB14" s="1">
        <v>10</v>
      </c>
      <c r="AC14" s="1" t="s">
        <v>18</v>
      </c>
      <c r="AD14" s="1">
        <v>20.69435</v>
      </c>
      <c r="AE14" s="1">
        <v>19.233449999999998</v>
      </c>
      <c r="AF14" s="1">
        <v>36.980849999999997</v>
      </c>
      <c r="AG14" s="1">
        <v>31.676249999999996</v>
      </c>
      <c r="AH14" s="1">
        <v>29.54505</v>
      </c>
      <c r="AI14" s="1">
        <v>35.473549999999996</v>
      </c>
      <c r="AJ14" s="1">
        <v>29.210649999999998</v>
      </c>
      <c r="AL14" s="1">
        <v>100</v>
      </c>
      <c r="AM14" s="1">
        <f t="shared" si="15"/>
        <v>92.940585232201045</v>
      </c>
      <c r="AN14" s="1">
        <f t="shared" si="16"/>
        <v>178.70022494062388</v>
      </c>
      <c r="AO14" s="1">
        <f t="shared" si="13"/>
        <v>153.0671415144713</v>
      </c>
      <c r="AP14" s="1">
        <f t="shared" si="19"/>
        <v>142.76867840739138</v>
      </c>
      <c r="AQ14" s="1">
        <f t="shared" si="17"/>
        <v>171.41659438445757</v>
      </c>
      <c r="AR14" s="1">
        <f t="shared" si="14"/>
        <v>141.15277841536457</v>
      </c>
      <c r="AU14" s="1">
        <v>11</v>
      </c>
      <c r="AV14" s="8" t="s">
        <v>22</v>
      </c>
      <c r="AW14" s="8">
        <v>293.7124</v>
      </c>
      <c r="AX14" s="8">
        <v>229.44500000000002</v>
      </c>
      <c r="AY14" s="8">
        <v>212.0291</v>
      </c>
      <c r="AZ14" s="8">
        <v>224.1508</v>
      </c>
      <c r="BA14" s="8">
        <v>200.3544</v>
      </c>
      <c r="BB14" s="8"/>
      <c r="BC14" s="1">
        <f t="shared" si="3"/>
        <v>100</v>
      </c>
      <c r="BD14" s="1">
        <f t="shared" si="4"/>
        <v>78.118935393943204</v>
      </c>
      <c r="BE14" s="1">
        <f t="shared" si="5"/>
        <v>72.189359386937696</v>
      </c>
      <c r="BF14" s="1">
        <f t="shared" si="6"/>
        <v>76.316423821398075</v>
      </c>
      <c r="BG14" s="1">
        <f t="shared" si="7"/>
        <v>68.214484645523981</v>
      </c>
      <c r="BJ14" s="1">
        <v>11</v>
      </c>
      <c r="BK14" s="1">
        <v>16208</v>
      </c>
      <c r="BO14" s="1">
        <v>435.70515</v>
      </c>
      <c r="BP14" s="1">
        <v>389.80214999999998</v>
      </c>
      <c r="CG14">
        <v>57</v>
      </c>
      <c r="CH14">
        <v>4.1501000000000001</v>
      </c>
      <c r="CI14" s="9">
        <f t="shared" si="18"/>
        <v>15.553523444029278</v>
      </c>
    </row>
    <row r="15" spans="2:88" ht="15" customHeight="1" x14ac:dyDescent="0.25">
      <c r="M15" s="1">
        <v>3</v>
      </c>
      <c r="N15" s="1">
        <v>5002</v>
      </c>
      <c r="O15" s="1">
        <v>314.00889999999998</v>
      </c>
      <c r="S15" s="1">
        <v>309.47649999999999</v>
      </c>
      <c r="U15" s="1">
        <f t="shared" si="20"/>
        <v>100</v>
      </c>
      <c r="Y15" s="1">
        <f t="shared" si="21"/>
        <v>98.556601421169916</v>
      </c>
      <c r="AB15" s="1">
        <v>11</v>
      </c>
      <c r="AC15" s="1" t="s">
        <v>19</v>
      </c>
      <c r="AD15" s="1">
        <v>115.91325000000001</v>
      </c>
      <c r="AE15" s="1">
        <v>78.508650000000003</v>
      </c>
      <c r="AF15" s="1">
        <v>59.669350000000001</v>
      </c>
      <c r="AG15" s="1">
        <v>44.963149999999999</v>
      </c>
      <c r="AH15" s="1">
        <v>60.453249999999997</v>
      </c>
      <c r="AI15" s="1">
        <v>48.128949999999996</v>
      </c>
      <c r="AJ15" s="1">
        <v>57.203749999999999</v>
      </c>
      <c r="AL15" s="1">
        <v>100</v>
      </c>
      <c r="AM15" s="1">
        <f t="shared" si="15"/>
        <v>67.730522610659264</v>
      </c>
      <c r="AN15" s="1">
        <f t="shared" si="16"/>
        <v>51.477592078558757</v>
      </c>
      <c r="AO15" s="1">
        <f t="shared" si="13"/>
        <v>38.790345366038828</v>
      </c>
      <c r="AP15" s="1">
        <f t="shared" si="19"/>
        <v>52.153873694336063</v>
      </c>
      <c r="AQ15" s="1">
        <f t="shared" si="17"/>
        <v>41.521525796231231</v>
      </c>
      <c r="AR15" s="1">
        <f t="shared" si="14"/>
        <v>49.350484090472833</v>
      </c>
      <c r="AU15" s="1">
        <v>12</v>
      </c>
      <c r="AV15" s="8" t="s">
        <v>53</v>
      </c>
      <c r="AW15" s="8">
        <v>2773.2141999999999</v>
      </c>
      <c r="AX15" s="8">
        <v>3078.4911000000002</v>
      </c>
      <c r="AY15" s="8">
        <v>3420.0509000000002</v>
      </c>
      <c r="AZ15" s="8">
        <v>2688.1010999999999</v>
      </c>
      <c r="BA15" s="8">
        <v>2795.3863000000001</v>
      </c>
      <c r="BB15" s="8"/>
      <c r="BC15" s="1">
        <f t="shared" si="3"/>
        <v>100</v>
      </c>
      <c r="BD15" s="1">
        <f t="shared" si="4"/>
        <v>111.0080533988323</v>
      </c>
      <c r="BE15" s="1">
        <f t="shared" si="5"/>
        <v>123.32444064364016</v>
      </c>
      <c r="BF15" s="1">
        <f t="shared" si="6"/>
        <v>96.93088618975051</v>
      </c>
      <c r="BG15" s="1">
        <f t="shared" si="7"/>
        <v>100.79950910391271</v>
      </c>
      <c r="BJ15" s="1">
        <v>12</v>
      </c>
      <c r="BK15" s="1">
        <v>16980</v>
      </c>
      <c r="BL15" s="1">
        <v>30.496750000000002</v>
      </c>
      <c r="BN15" s="1">
        <v>55.406849999999999</v>
      </c>
      <c r="BO15" s="1">
        <v>44.581049999999998</v>
      </c>
      <c r="BP15" s="1">
        <v>39.027249999999995</v>
      </c>
      <c r="BQ15" s="1">
        <v>39.596249999999998</v>
      </c>
      <c r="BR15" s="1">
        <v>84.368449999999996</v>
      </c>
      <c r="BS15" s="1">
        <v>90.983149999999995</v>
      </c>
      <c r="BT15" s="1">
        <v>155.09354999999999</v>
      </c>
      <c r="BU15" s="1">
        <v>151.29894999999999</v>
      </c>
      <c r="BV15" s="1">
        <v>111.21464999999999</v>
      </c>
    </row>
    <row r="16" spans="2:88" ht="15" customHeight="1" x14ac:dyDescent="0.25">
      <c r="M16" s="1">
        <v>4</v>
      </c>
      <c r="N16" s="1">
        <v>5003</v>
      </c>
      <c r="O16" s="1">
        <v>267.94299999999998</v>
      </c>
      <c r="S16" s="1">
        <v>98.138300000000001</v>
      </c>
      <c r="U16" s="1">
        <f t="shared" si="20"/>
        <v>100</v>
      </c>
      <c r="Y16" s="1">
        <f t="shared" si="21"/>
        <v>36.626558633739272</v>
      </c>
      <c r="AB16" s="1">
        <v>12</v>
      </c>
      <c r="AC16" s="1" t="s">
        <v>21</v>
      </c>
      <c r="AD16" s="1">
        <v>535.33720000000005</v>
      </c>
      <c r="AE16" s="1">
        <v>411.6549</v>
      </c>
      <c r="AF16" s="1">
        <v>626.43100000000004</v>
      </c>
      <c r="AG16" s="1">
        <v>573.26930000000004</v>
      </c>
      <c r="AH16" s="1">
        <v>503.3177</v>
      </c>
      <c r="AI16" s="1">
        <v>499.3664</v>
      </c>
      <c r="AJ16" s="1">
        <v>501.01480000000004</v>
      </c>
      <c r="AL16" s="1">
        <v>100</v>
      </c>
      <c r="AM16" s="1">
        <f t="shared" si="15"/>
        <v>76.896374845611319</v>
      </c>
      <c r="AN16" s="1">
        <f t="shared" si="16"/>
        <v>117.01615355704777</v>
      </c>
      <c r="AO16" s="1">
        <f t="shared" si="13"/>
        <v>107.08564620579328</v>
      </c>
      <c r="AP16" s="1">
        <f t="shared" si="19"/>
        <v>94.018816551511819</v>
      </c>
      <c r="AQ16" s="1">
        <f t="shared" si="17"/>
        <v>93.28072101098148</v>
      </c>
      <c r="AR16" s="1">
        <f t="shared" si="14"/>
        <v>93.588639085794895</v>
      </c>
      <c r="AU16" s="1">
        <v>13</v>
      </c>
      <c r="AV16" s="8" t="s">
        <v>54</v>
      </c>
      <c r="AW16" s="8">
        <v>14.353399999999999</v>
      </c>
      <c r="AX16" s="8">
        <v>13.404499999999999</v>
      </c>
      <c r="AY16" s="8">
        <v>25.6965</v>
      </c>
      <c r="AZ16" s="8">
        <v>26.307099999999998</v>
      </c>
      <c r="BA16" s="8"/>
      <c r="BB16" s="8"/>
      <c r="BC16" s="1">
        <f t="shared" si="3"/>
        <v>100</v>
      </c>
      <c r="BD16" s="1">
        <f t="shared" si="4"/>
        <v>93.389022809926573</v>
      </c>
      <c r="BE16" s="1">
        <f t="shared" si="5"/>
        <v>179.0272688004236</v>
      </c>
      <c r="BF16" s="1">
        <f t="shared" si="6"/>
        <v>183.2813131383505</v>
      </c>
      <c r="BG16" s="1">
        <f t="shared" si="7"/>
        <v>0</v>
      </c>
      <c r="BJ16" s="1">
        <v>13</v>
      </c>
      <c r="BK16" s="1">
        <v>17745</v>
      </c>
      <c r="BM16" s="1">
        <v>7.8758499999999998</v>
      </c>
      <c r="BO16" s="1">
        <v>8.5613499999999991</v>
      </c>
      <c r="BP16" s="1">
        <v>11.607849999999999</v>
      </c>
      <c r="BQ16" s="1">
        <v>3.9773500000000004</v>
      </c>
      <c r="BR16" s="1">
        <v>9.4926499999999994</v>
      </c>
      <c r="BS16" s="1">
        <v>6.2603499999999999</v>
      </c>
      <c r="BT16" s="1">
        <v>2.11225</v>
      </c>
      <c r="BU16" s="1">
        <v>7.4864499999999996</v>
      </c>
      <c r="BV16" s="1">
        <v>6.3693499999999998</v>
      </c>
      <c r="BW16" s="1">
        <v>6.5172499999999998</v>
      </c>
      <c r="BX16" s="1">
        <v>16.344950000000001</v>
      </c>
      <c r="BY16" s="1">
        <v>10.699149999999999</v>
      </c>
      <c r="BZ16" s="1">
        <v>13.09075</v>
      </c>
      <c r="CA16" s="1">
        <v>10.65235</v>
      </c>
      <c r="CB16" s="1">
        <v>4.1678499999999996</v>
      </c>
    </row>
    <row r="17" spans="13:82" ht="15" customHeight="1" x14ac:dyDescent="0.25">
      <c r="M17" s="1">
        <v>5</v>
      </c>
      <c r="N17" s="1">
        <v>5004</v>
      </c>
      <c r="O17" s="1">
        <v>18.802199999999999</v>
      </c>
      <c r="S17" s="1">
        <v>15.2575</v>
      </c>
      <c r="U17" s="1">
        <f t="shared" si="20"/>
        <v>100</v>
      </c>
      <c r="Y17" s="1">
        <f t="shared" si="21"/>
        <v>81.147418919062659</v>
      </c>
      <c r="AB17" s="1">
        <v>13</v>
      </c>
      <c r="AC17" s="1" t="s">
        <v>22</v>
      </c>
      <c r="AD17" s="1">
        <v>3986.5252999999998</v>
      </c>
      <c r="AE17" s="1">
        <v>4268.6166000000003</v>
      </c>
      <c r="AF17" s="1">
        <v>4264.3380000000006</v>
      </c>
      <c r="AG17" s="1">
        <v>4119.2622000000001</v>
      </c>
      <c r="AH17" s="1">
        <v>4444.9087</v>
      </c>
      <c r="AI17" s="1">
        <v>4241.5271000000002</v>
      </c>
      <c r="AJ17" s="1">
        <v>4290.0736999999999</v>
      </c>
      <c r="AL17" s="1">
        <v>100</v>
      </c>
      <c r="AM17" s="1">
        <f t="shared" si="15"/>
        <v>107.07611964735307</v>
      </c>
      <c r="AN17" s="1">
        <f t="shared" si="16"/>
        <v>106.96879309909311</v>
      </c>
      <c r="AO17" s="1">
        <f t="shared" si="13"/>
        <v>103.32963897156253</v>
      </c>
      <c r="AP17" s="1">
        <f t="shared" si="19"/>
        <v>111.49831910009451</v>
      </c>
      <c r="AQ17" s="1">
        <f t="shared" si="17"/>
        <v>106.39659304306936</v>
      </c>
      <c r="AR17" s="1">
        <f t="shared" si="14"/>
        <v>107.61436030520113</v>
      </c>
      <c r="AU17" s="1">
        <v>14</v>
      </c>
      <c r="AV17" s="8" t="s">
        <v>55</v>
      </c>
      <c r="AW17" s="8">
        <v>1686.3748000000001</v>
      </c>
      <c r="AX17" s="8">
        <v>1728.5531000000001</v>
      </c>
      <c r="AY17" s="8">
        <v>1440.759</v>
      </c>
      <c r="AZ17" s="8">
        <v>1830.7464</v>
      </c>
      <c r="BA17" s="8">
        <v>1629.2445</v>
      </c>
      <c r="BB17" s="8"/>
      <c r="BC17" s="1">
        <f t="shared" si="3"/>
        <v>100</v>
      </c>
      <c r="BD17" s="1">
        <f t="shared" si="4"/>
        <v>102.50112252626167</v>
      </c>
      <c r="BE17" s="1">
        <f t="shared" si="5"/>
        <v>85.435278088832916</v>
      </c>
      <c r="BF17" s="1">
        <f t="shared" si="6"/>
        <v>108.5610624636943</v>
      </c>
      <c r="BG17" s="1">
        <f t="shared" si="7"/>
        <v>96.612241833784523</v>
      </c>
      <c r="BJ17" s="1">
        <v>14</v>
      </c>
      <c r="BK17" s="1">
        <v>20168</v>
      </c>
      <c r="BW17" s="1">
        <v>25.742450000000002</v>
      </c>
      <c r="BX17" s="1">
        <v>83.32405</v>
      </c>
      <c r="BY17" s="1">
        <v>68.403849999999991</v>
      </c>
      <c r="BZ17" s="1">
        <v>43.153649999999999</v>
      </c>
      <c r="CA17" s="1">
        <v>25.801350000000003</v>
      </c>
      <c r="CB17" s="1">
        <v>17.758750000000003</v>
      </c>
      <c r="CC17" s="1">
        <v>66.964749999999995</v>
      </c>
      <c r="CD17" s="1">
        <v>90.271249999999995</v>
      </c>
    </row>
    <row r="18" spans="13:82" ht="15" customHeight="1" x14ac:dyDescent="0.25">
      <c r="M18" s="1">
        <v>6</v>
      </c>
      <c r="N18" s="1">
        <v>5005</v>
      </c>
      <c r="O18" s="1">
        <v>170.55109999999999</v>
      </c>
      <c r="S18" s="1">
        <v>159.2302</v>
      </c>
      <c r="U18" s="1">
        <f t="shared" si="20"/>
        <v>100</v>
      </c>
      <c r="Y18" s="1">
        <f t="shared" si="21"/>
        <v>93.36216535689303</v>
      </c>
      <c r="AU18" s="1">
        <v>15</v>
      </c>
      <c r="AV18" s="8" t="s">
        <v>56</v>
      </c>
      <c r="AW18" s="8">
        <v>2.6616</v>
      </c>
      <c r="AX18" s="8">
        <v>10.414</v>
      </c>
      <c r="AY18" s="8">
        <v>6.7093999999999996</v>
      </c>
      <c r="AZ18" s="8">
        <v>5.7696999999999994</v>
      </c>
      <c r="BA18" s="8">
        <v>3.8428999999999998</v>
      </c>
      <c r="BB18" s="8"/>
      <c r="BC18" s="1">
        <f t="shared" si="3"/>
        <v>100</v>
      </c>
      <c r="BD18" s="1">
        <f t="shared" si="4"/>
        <v>391.26840997895999</v>
      </c>
      <c r="BE18" s="1">
        <f t="shared" si="5"/>
        <v>252.0814547640517</v>
      </c>
      <c r="BF18" s="1">
        <f t="shared" si="6"/>
        <v>216.77562368500151</v>
      </c>
      <c r="BG18" s="1">
        <f t="shared" si="7"/>
        <v>144.38307784791101</v>
      </c>
      <c r="BJ18" s="1">
        <v>15</v>
      </c>
      <c r="BK18" s="1">
        <v>20157</v>
      </c>
      <c r="BW18" s="1">
        <v>349.14494999999999</v>
      </c>
      <c r="BX18" s="1">
        <v>535.64234999999996</v>
      </c>
      <c r="BY18" s="1">
        <v>491.27924999999999</v>
      </c>
      <c r="BZ18" s="1">
        <v>437.05525</v>
      </c>
      <c r="CA18" s="1">
        <v>275.87124999999997</v>
      </c>
    </row>
    <row r="19" spans="13:82" ht="15" customHeight="1" x14ac:dyDescent="0.25">
      <c r="M19" s="1">
        <v>7</v>
      </c>
      <c r="N19" s="1">
        <v>5006</v>
      </c>
      <c r="O19" s="1">
        <v>3.2706</v>
      </c>
      <c r="S19" s="1">
        <v>2.9927999999999999</v>
      </c>
      <c r="U19" s="1">
        <f t="shared" si="20"/>
        <v>100</v>
      </c>
      <c r="Y19" s="1">
        <f t="shared" si="21"/>
        <v>91.506145661346537</v>
      </c>
      <c r="AU19" s="1">
        <v>16</v>
      </c>
      <c r="AV19" s="8" t="s">
        <v>57</v>
      </c>
      <c r="AW19" s="8">
        <v>6.5303999999999993</v>
      </c>
      <c r="AX19" s="8">
        <v>8.3506</v>
      </c>
      <c r="AY19" s="8">
        <v>4.7603999999999997</v>
      </c>
      <c r="AZ19" s="8">
        <v>2.7528999999999999</v>
      </c>
      <c r="BA19" s="8">
        <v>5.5187999999999997</v>
      </c>
      <c r="BB19" s="8"/>
      <c r="BC19" s="1">
        <f t="shared" si="3"/>
        <v>100</v>
      </c>
      <c r="BD19" s="1">
        <f t="shared" si="4"/>
        <v>127.87271836334682</v>
      </c>
      <c r="BE19" s="1">
        <f t="shared" si="5"/>
        <v>72.89599411980889</v>
      </c>
      <c r="BF19" s="1">
        <f t="shared" si="6"/>
        <v>42.15515129241701</v>
      </c>
      <c r="BG19" s="1">
        <f t="shared" si="7"/>
        <v>84.509371554575523</v>
      </c>
      <c r="BJ19" s="1">
        <v>16</v>
      </c>
      <c r="BK19" s="1">
        <v>18641</v>
      </c>
      <c r="BR19" s="1">
        <v>1.48705</v>
      </c>
      <c r="BS19" s="1">
        <v>1.65205</v>
      </c>
      <c r="BT19" s="1">
        <v>6.73325</v>
      </c>
      <c r="BU19" s="1">
        <v>6.2973499999999998</v>
      </c>
      <c r="BV19" s="1">
        <v>13.088850000000001</v>
      </c>
      <c r="BW19" s="1">
        <v>9.7732499999999991</v>
      </c>
      <c r="BX19" s="1">
        <v>11.14565</v>
      </c>
      <c r="BY19" s="1">
        <v>13.235149999999999</v>
      </c>
      <c r="BZ19" s="1">
        <v>24.890550000000001</v>
      </c>
      <c r="CA19" s="1">
        <v>22.056550000000001</v>
      </c>
    </row>
    <row r="20" spans="13:82" ht="15" customHeight="1" x14ac:dyDescent="0.25">
      <c r="M20" s="1">
        <v>8</v>
      </c>
      <c r="N20" s="1">
        <v>5007</v>
      </c>
      <c r="O20" s="1">
        <v>3.6707999999999998</v>
      </c>
      <c r="S20" s="1">
        <v>5.9414999999999996</v>
      </c>
      <c r="U20" s="1">
        <f t="shared" si="20"/>
        <v>100</v>
      </c>
      <c r="Y20" s="1">
        <f t="shared" si="21"/>
        <v>161.85845047401111</v>
      </c>
      <c r="AU20" s="1">
        <v>17</v>
      </c>
      <c r="AV20" s="8" t="s">
        <v>58</v>
      </c>
      <c r="AW20" s="8">
        <v>742.71179999999993</v>
      </c>
      <c r="AX20" s="8">
        <v>667.8492</v>
      </c>
      <c r="AY20" s="8">
        <v>652.60040000000004</v>
      </c>
      <c r="AZ20" s="8">
        <v>568.6096</v>
      </c>
      <c r="BA20" s="8">
        <v>494.58249999999998</v>
      </c>
      <c r="BB20" s="8"/>
      <c r="BC20" s="1">
        <f t="shared" si="3"/>
        <v>100</v>
      </c>
      <c r="BD20" s="1">
        <f t="shared" si="4"/>
        <v>89.920370189352056</v>
      </c>
      <c r="BE20" s="1">
        <f t="shared" si="5"/>
        <v>87.867245410669398</v>
      </c>
      <c r="BF20" s="1">
        <f t="shared" si="6"/>
        <v>76.558578980433595</v>
      </c>
      <c r="BG20" s="1">
        <f t="shared" si="7"/>
        <v>66.591442333351907</v>
      </c>
      <c r="BJ20" s="1">
        <v>17</v>
      </c>
      <c r="BK20" s="1">
        <v>17744</v>
      </c>
      <c r="BM20" s="1">
        <v>44.573149999999998</v>
      </c>
      <c r="BO20" s="1">
        <v>41.606549999999999</v>
      </c>
      <c r="BP20" s="1">
        <v>33.777249999999995</v>
      </c>
      <c r="BQ20" s="1">
        <v>25.202550000000002</v>
      </c>
      <c r="BR20" s="1">
        <v>13.012650000000001</v>
      </c>
      <c r="BS20" s="1">
        <v>19.461150000000004</v>
      </c>
      <c r="BT20" s="1">
        <v>38.691449999999996</v>
      </c>
      <c r="BU20" s="1">
        <v>55.48845</v>
      </c>
      <c r="BV20" s="1">
        <v>37.700249999999997</v>
      </c>
    </row>
    <row r="21" spans="13:82" ht="15" customHeight="1" x14ac:dyDescent="0.25">
      <c r="M21" s="1">
        <v>9</v>
      </c>
      <c r="N21" s="1">
        <v>5009</v>
      </c>
      <c r="O21" s="1">
        <v>715.84630000000004</v>
      </c>
      <c r="S21" s="1">
        <v>1017.498</v>
      </c>
      <c r="U21" s="1">
        <f t="shared" si="20"/>
        <v>100</v>
      </c>
      <c r="Y21" s="1">
        <f t="shared" si="21"/>
        <v>142.13917149533358</v>
      </c>
      <c r="AU21" s="1">
        <v>18</v>
      </c>
      <c r="AV21" s="8" t="s">
        <v>59</v>
      </c>
      <c r="AW21" s="8">
        <v>2786.7037999999998</v>
      </c>
      <c r="AX21" s="8">
        <v>2486.6376999999998</v>
      </c>
      <c r="AY21" s="8">
        <v>2702.6030000000001</v>
      </c>
      <c r="AZ21" s="8">
        <v>3050.3319000000001</v>
      </c>
      <c r="BA21" s="8">
        <v>3590.3798000000002</v>
      </c>
      <c r="BB21" s="8"/>
      <c r="BC21" s="1">
        <f t="shared" si="3"/>
        <v>100</v>
      </c>
      <c r="BD21" s="1">
        <f t="shared" si="4"/>
        <v>89.232221235712245</v>
      </c>
      <c r="BE21" s="1">
        <f t="shared" si="5"/>
        <v>96.982068923148574</v>
      </c>
      <c r="BF21" s="1">
        <f t="shared" si="6"/>
        <v>109.46021245602064</v>
      </c>
      <c r="BG21" s="1">
        <f t="shared" si="7"/>
        <v>128.83966354802402</v>
      </c>
      <c r="BJ21" s="1">
        <v>18</v>
      </c>
      <c r="BK21" s="1">
        <v>19403</v>
      </c>
      <c r="BS21" s="1">
        <v>10.864850000000001</v>
      </c>
      <c r="BT21" s="1">
        <v>11.890750000000001</v>
      </c>
      <c r="BU21" s="1">
        <v>12.684849999999999</v>
      </c>
      <c r="BV21" s="1">
        <v>7.7726500000000005</v>
      </c>
      <c r="BW21" s="1">
        <v>11.621549999999999</v>
      </c>
      <c r="BX21" s="1">
        <v>18.026750000000003</v>
      </c>
      <c r="BY21" s="1">
        <v>18.367150000000002</v>
      </c>
      <c r="BZ21" s="1">
        <v>14.13325</v>
      </c>
      <c r="CA21" s="1">
        <v>10.61525</v>
      </c>
    </row>
    <row r="22" spans="13:82" ht="15" customHeight="1" x14ac:dyDescent="0.25">
      <c r="M22" s="1">
        <v>10</v>
      </c>
      <c r="N22" s="1">
        <v>5010</v>
      </c>
      <c r="O22" s="1">
        <v>823.44529999999997</v>
      </c>
      <c r="S22" s="1">
        <v>643.7097</v>
      </c>
      <c r="U22" s="1">
        <f t="shared" si="20"/>
        <v>100</v>
      </c>
      <c r="Y22" s="1">
        <f t="shared" si="21"/>
        <v>78.17273351368938</v>
      </c>
      <c r="AU22" s="1">
        <v>19</v>
      </c>
      <c r="AV22" s="8" t="s">
        <v>60</v>
      </c>
      <c r="AW22" s="8">
        <v>664.74339999999995</v>
      </c>
      <c r="AX22" s="8">
        <v>652.86270000000002</v>
      </c>
      <c r="AY22" s="8">
        <v>452.51619999999997</v>
      </c>
      <c r="AZ22" s="8">
        <v>360.2002</v>
      </c>
      <c r="BA22" s="8">
        <v>655.92279999999994</v>
      </c>
      <c r="BB22" s="8"/>
      <c r="BC22" s="1">
        <f t="shared" si="3"/>
        <v>100</v>
      </c>
      <c r="BD22" s="1">
        <f t="shared" si="4"/>
        <v>98.212738930540723</v>
      </c>
      <c r="BE22" s="1">
        <f t="shared" si="5"/>
        <v>68.073816152217532</v>
      </c>
      <c r="BF22" s="1">
        <f t="shared" si="6"/>
        <v>54.186352207483367</v>
      </c>
      <c r="BG22" s="1">
        <f t="shared" si="7"/>
        <v>98.673081974187326</v>
      </c>
    </row>
    <row r="23" spans="13:82" ht="15" customHeight="1" x14ac:dyDescent="0.25">
      <c r="M23" s="1">
        <v>11</v>
      </c>
      <c r="N23" s="1">
        <v>5011</v>
      </c>
      <c r="O23" s="1">
        <v>50.415799999999997</v>
      </c>
      <c r="S23" s="1">
        <v>75.859899999999996</v>
      </c>
      <c r="U23" s="1">
        <f t="shared" si="20"/>
        <v>100</v>
      </c>
      <c r="Y23" s="1">
        <f t="shared" si="21"/>
        <v>150.46850392138973</v>
      </c>
      <c r="AU23" s="1">
        <v>20</v>
      </c>
      <c r="AV23" s="8" t="s">
        <v>61</v>
      </c>
      <c r="AW23" s="8">
        <v>399.505</v>
      </c>
      <c r="AX23" s="8">
        <v>383.49879999999996</v>
      </c>
      <c r="AY23" s="8">
        <v>266.89869999999996</v>
      </c>
      <c r="AZ23" s="8">
        <v>192.3373</v>
      </c>
      <c r="BA23" s="8">
        <v>175.92930000000001</v>
      </c>
      <c r="BB23" s="8"/>
      <c r="BC23" s="1">
        <f t="shared" si="3"/>
        <v>100</v>
      </c>
      <c r="BD23" s="1">
        <f t="shared" si="4"/>
        <v>95.993491946283513</v>
      </c>
      <c r="BE23" s="1">
        <f t="shared" si="5"/>
        <v>66.807349094504445</v>
      </c>
      <c r="BF23" s="1">
        <f t="shared" si="6"/>
        <v>48.143903080061577</v>
      </c>
      <c r="BG23" s="1">
        <f t="shared" si="7"/>
        <v>44.036820565449744</v>
      </c>
      <c r="BI23" s="1" t="s">
        <v>32</v>
      </c>
      <c r="BJ23" s="1">
        <v>1</v>
      </c>
      <c r="BK23" s="1">
        <v>17919</v>
      </c>
      <c r="BL23" s="1">
        <f>BL4/$BL$4*100</f>
        <v>100</v>
      </c>
      <c r="BN23" s="1">
        <f t="shared" ref="BN23:BV23" si="22">BN4/$BL$4*100</f>
        <v>102.06230404627938</v>
      </c>
      <c r="BO23" s="1">
        <f t="shared" si="22"/>
        <v>97.333445935246857</v>
      </c>
      <c r="BP23" s="1">
        <f t="shared" si="22"/>
        <v>52.764623293817095</v>
      </c>
      <c r="BQ23" s="1">
        <f t="shared" si="22"/>
        <v>58.641176408491582</v>
      </c>
      <c r="BR23" s="1">
        <f t="shared" si="22"/>
        <v>33.471270677406068</v>
      </c>
      <c r="BS23" s="1">
        <f t="shared" si="22"/>
        <v>44.199558741251352</v>
      </c>
      <c r="BT23" s="1">
        <f t="shared" si="22"/>
        <v>78.127922811388274</v>
      </c>
      <c r="BU23" s="1">
        <f t="shared" si="22"/>
        <v>74.1380147578883</v>
      </c>
      <c r="BV23" s="1">
        <f t="shared" si="22"/>
        <v>93.178013068859585</v>
      </c>
    </row>
    <row r="24" spans="13:82" ht="15" customHeight="1" x14ac:dyDescent="0.25">
      <c r="M24" s="1">
        <v>12</v>
      </c>
      <c r="N24" s="1">
        <v>5012</v>
      </c>
      <c r="O24" s="1">
        <v>2.7422</v>
      </c>
      <c r="S24" s="1">
        <v>1.8333999999999999</v>
      </c>
      <c r="U24" s="1">
        <f t="shared" si="20"/>
        <v>100</v>
      </c>
      <c r="Y24" s="1">
        <f t="shared" si="21"/>
        <v>66.858726569907361</v>
      </c>
      <c r="AU24" s="1">
        <v>21</v>
      </c>
      <c r="AV24" s="8" t="s">
        <v>62</v>
      </c>
      <c r="AW24" s="8">
        <v>80.900700000000001</v>
      </c>
      <c r="AX24" s="8">
        <v>172.80430000000001</v>
      </c>
      <c r="AY24" s="8">
        <v>155.8527</v>
      </c>
      <c r="AZ24" s="8">
        <v>159.37130000000002</v>
      </c>
      <c r="BA24" s="8">
        <v>196.62190000000001</v>
      </c>
      <c r="BB24" s="8"/>
      <c r="BC24" s="1">
        <f t="shared" si="3"/>
        <v>100</v>
      </c>
      <c r="BD24" s="1">
        <f t="shared" si="4"/>
        <v>213.60050036649869</v>
      </c>
      <c r="BE24" s="1">
        <f t="shared" si="5"/>
        <v>192.64691158420138</v>
      </c>
      <c r="BF24" s="1">
        <f t="shared" si="6"/>
        <v>196.99619409968025</v>
      </c>
      <c r="BG24" s="1">
        <f t="shared" si="7"/>
        <v>243.04103672774153</v>
      </c>
      <c r="BJ24" s="1">
        <v>2</v>
      </c>
      <c r="BK24" s="1">
        <v>18569</v>
      </c>
      <c r="BL24" s="1">
        <v>100</v>
      </c>
      <c r="BN24" s="1">
        <f>BN5/$BL$5*100</f>
        <v>74.269434895540584</v>
      </c>
      <c r="BO24" s="1">
        <f t="shared" ref="BO24:BV24" si="23">BO5/$BL$5*100</f>
        <v>83.410743552271128</v>
      </c>
      <c r="BP24" s="1">
        <f t="shared" si="23"/>
        <v>53.463934726914495</v>
      </c>
      <c r="BQ24" s="1">
        <f t="shared" si="23"/>
        <v>42.883683503635815</v>
      </c>
      <c r="BR24" s="1">
        <f t="shared" si="23"/>
        <v>61.079916929466968</v>
      </c>
      <c r="BS24" s="1">
        <f t="shared" si="23"/>
        <v>53.671019389041078</v>
      </c>
      <c r="BT24" s="1">
        <f t="shared" si="23"/>
        <v>46.3094554856727</v>
      </c>
      <c r="BU24" s="1">
        <f t="shared" si="23"/>
        <v>62.667960452746243</v>
      </c>
      <c r="BV24" s="1">
        <f t="shared" si="23"/>
        <v>33.870175666960534</v>
      </c>
    </row>
    <row r="25" spans="13:82" ht="15" customHeight="1" x14ac:dyDescent="0.25">
      <c r="M25" s="1">
        <v>13</v>
      </c>
      <c r="N25" s="1">
        <v>5013</v>
      </c>
      <c r="O25" s="1">
        <v>387.37819999999999</v>
      </c>
      <c r="S25" s="1">
        <v>343.97949999999997</v>
      </c>
      <c r="U25" s="1">
        <f t="shared" si="20"/>
        <v>100</v>
      </c>
      <c r="Y25" s="1">
        <f t="shared" si="21"/>
        <v>88.796814069557854</v>
      </c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J25" s="1">
        <v>3</v>
      </c>
      <c r="BK25" s="1">
        <v>17193</v>
      </c>
      <c r="BN25" s="1">
        <v>100</v>
      </c>
      <c r="BO25" s="1">
        <f>BO6/BN6*100</f>
        <v>60.858415036007194</v>
      </c>
      <c r="BP25" s="1">
        <f>BP6/BN6*100</f>
        <v>61.890493498168361</v>
      </c>
    </row>
    <row r="26" spans="13:82" ht="15" customHeight="1" x14ac:dyDescent="0.25">
      <c r="M26" s="1">
        <v>14</v>
      </c>
      <c r="N26" s="1">
        <v>5014</v>
      </c>
      <c r="O26" s="1">
        <v>12.885199999999999</v>
      </c>
      <c r="S26" s="1">
        <v>10.603300000000001</v>
      </c>
      <c r="U26" s="1">
        <f t="shared" si="20"/>
        <v>100</v>
      </c>
      <c r="Y26" s="1">
        <f t="shared" si="21"/>
        <v>82.290534877223493</v>
      </c>
      <c r="AT26" s="1" t="s">
        <v>69</v>
      </c>
      <c r="AU26" s="1">
        <v>1</v>
      </c>
      <c r="AV26" s="1">
        <v>1000</v>
      </c>
      <c r="AW26" s="1">
        <v>0.54249999999999998</v>
      </c>
      <c r="AX26" s="1">
        <v>1.8973</v>
      </c>
      <c r="AY26" s="1">
        <v>1.1498999999999999</v>
      </c>
      <c r="AZ26" s="1">
        <v>0.60850000000000004</v>
      </c>
      <c r="BA26" s="1">
        <v>0.58130000000000004</v>
      </c>
      <c r="BC26" s="1">
        <f t="shared" ref="BC26:BC36" si="24">AW26/AW26*100</f>
        <v>100</v>
      </c>
      <c r="BD26" s="1">
        <f t="shared" ref="BD26:BD36" si="25">AX26/AW26*100</f>
        <v>349.73271889400922</v>
      </c>
      <c r="BE26" s="1">
        <f t="shared" ref="BE26:BE36" si="26">AY26/AW26*100</f>
        <v>211.96313364055297</v>
      </c>
      <c r="BF26" s="1">
        <f t="shared" ref="BF26:BF36" si="27">AZ26/AW26*100</f>
        <v>112.16589861751154</v>
      </c>
      <c r="BG26" s="1">
        <f t="shared" ref="BG26:BG36" si="28">BA26/AW26*100</f>
        <v>107.15207373271892</v>
      </c>
      <c r="BJ26" s="1">
        <v>4</v>
      </c>
      <c r="BK26" s="1">
        <v>19388</v>
      </c>
      <c r="BM26" s="1">
        <v>100</v>
      </c>
      <c r="BO26" s="1">
        <f>BO7/$BM$7*100</f>
        <v>115.4865018339019</v>
      </c>
      <c r="BW26" s="1">
        <f>BW7/$BM$7*100</f>
        <v>261.35856692156705</v>
      </c>
      <c r="BX26" s="1">
        <f>BX7/$BM$7*100</f>
        <v>344.86819813561522</v>
      </c>
      <c r="BZ26" s="1">
        <f>BZ7/$BM$7*100</f>
        <v>239.99860032587043</v>
      </c>
      <c r="CB26" s="1">
        <f>CB7/$BM$7*100</f>
        <v>127.34568710143928</v>
      </c>
      <c r="CD26" s="1">
        <f>CD7/$BM$7*100</f>
        <v>145.65276715105725</v>
      </c>
    </row>
    <row r="27" spans="13:82" ht="15" customHeight="1" x14ac:dyDescent="0.25">
      <c r="M27" s="1">
        <v>15</v>
      </c>
      <c r="N27" s="1">
        <v>5015</v>
      </c>
      <c r="O27" s="1">
        <v>58.2545</v>
      </c>
      <c r="S27" s="1">
        <v>56.635100000000001</v>
      </c>
      <c r="U27" s="1">
        <f t="shared" si="20"/>
        <v>100</v>
      </c>
      <c r="Y27" s="1">
        <f t="shared" si="21"/>
        <v>97.220128917079379</v>
      </c>
      <c r="AU27" s="1">
        <v>2</v>
      </c>
      <c r="AV27" s="1">
        <v>1001</v>
      </c>
      <c r="AW27" s="1">
        <v>148.00559999999999</v>
      </c>
      <c r="AX27" s="1">
        <v>109.1776</v>
      </c>
      <c r="AY27" s="1">
        <v>105.7441</v>
      </c>
      <c r="AZ27" s="1">
        <v>95.268600000000006</v>
      </c>
      <c r="BA27" s="1">
        <v>92.362499999999997</v>
      </c>
      <c r="BC27" s="1">
        <f t="shared" si="24"/>
        <v>100</v>
      </c>
      <c r="BD27" s="1">
        <f t="shared" si="25"/>
        <v>73.765857508094285</v>
      </c>
      <c r="BE27" s="1">
        <f t="shared" si="26"/>
        <v>71.446012853567709</v>
      </c>
      <c r="BF27" s="1">
        <f t="shared" si="27"/>
        <v>64.368240120644089</v>
      </c>
      <c r="BG27" s="1">
        <f t="shared" si="28"/>
        <v>62.404733334414374</v>
      </c>
      <c r="BJ27" s="1">
        <v>5</v>
      </c>
      <c r="BK27" s="1">
        <v>17943</v>
      </c>
      <c r="BO27" s="1">
        <f>100</f>
        <v>100</v>
      </c>
      <c r="BP27" s="1">
        <f>BP8/BO8*100</f>
        <v>111.19985617599148</v>
      </c>
    </row>
    <row r="28" spans="13:82" ht="15" customHeight="1" x14ac:dyDescent="0.25">
      <c r="M28" s="1">
        <v>16</v>
      </c>
      <c r="N28" s="1">
        <v>5016</v>
      </c>
      <c r="O28" s="1">
        <v>4.1353</v>
      </c>
      <c r="S28" s="1">
        <v>3.3191000000000002</v>
      </c>
      <c r="U28" s="1">
        <f t="shared" si="20"/>
        <v>100</v>
      </c>
      <c r="Y28" s="1">
        <f t="shared" si="21"/>
        <v>80.262616980630185</v>
      </c>
      <c r="AU28" s="1">
        <v>3</v>
      </c>
      <c r="AV28" s="1">
        <v>1002</v>
      </c>
      <c r="AW28" s="1">
        <v>150.28129999999999</v>
      </c>
      <c r="AX28" s="1">
        <v>103.6255</v>
      </c>
      <c r="AY28" s="1">
        <v>108.7025</v>
      </c>
      <c r="AZ28" s="1">
        <v>136.33160000000001</v>
      </c>
      <c r="BA28" s="1">
        <v>123.97320000000001</v>
      </c>
      <c r="BC28" s="1">
        <f t="shared" si="24"/>
        <v>100</v>
      </c>
      <c r="BD28" s="1">
        <f t="shared" si="25"/>
        <v>68.954354267630109</v>
      </c>
      <c r="BE28" s="1">
        <f t="shared" si="26"/>
        <v>72.332685437243356</v>
      </c>
      <c r="BF28" s="1">
        <f t="shared" si="27"/>
        <v>90.717607579918464</v>
      </c>
      <c r="BG28" s="1">
        <f t="shared" si="28"/>
        <v>82.494096071833297</v>
      </c>
      <c r="BJ28" s="1">
        <v>6</v>
      </c>
      <c r="BK28" s="1">
        <v>19197</v>
      </c>
      <c r="BL28" s="1">
        <v>100</v>
      </c>
      <c r="BN28" s="1">
        <f>BN9/$BL$9*100</f>
        <v>107.9039931088039</v>
      </c>
      <c r="BO28" s="1">
        <f t="shared" ref="BO28:BV28" si="29">BO9/$BL$9*100</f>
        <v>55.922447940798357</v>
      </c>
      <c r="BP28" s="1">
        <f t="shared" si="29"/>
        <v>28.586064905148163</v>
      </c>
      <c r="BQ28" s="1">
        <f t="shared" si="29"/>
        <v>26.330764361552866</v>
      </c>
      <c r="BR28" s="1">
        <f t="shared" si="29"/>
        <v>26.457363986974592</v>
      </c>
      <c r="BS28" s="1">
        <f t="shared" si="29"/>
        <v>17.360463067495871</v>
      </c>
      <c r="BT28" s="1">
        <f t="shared" si="29"/>
        <v>55.110644157166256</v>
      </c>
      <c r="BU28" s="1">
        <f t="shared" si="29"/>
        <v>70.641938409934795</v>
      </c>
      <c r="BV28" s="1">
        <f t="shared" si="29"/>
        <v>68.356619398456004</v>
      </c>
    </row>
    <row r="29" spans="13:82" ht="15" customHeight="1" x14ac:dyDescent="0.25">
      <c r="M29" s="1">
        <v>17</v>
      </c>
      <c r="N29" s="1">
        <v>5017</v>
      </c>
      <c r="O29" s="1">
        <v>2.2237</v>
      </c>
      <c r="S29" s="1">
        <v>1.9401999999999999</v>
      </c>
      <c r="U29" s="1">
        <f t="shared" si="20"/>
        <v>100</v>
      </c>
      <c r="Y29" s="1">
        <f t="shared" si="21"/>
        <v>87.250978099563795</v>
      </c>
      <c r="AU29" s="1">
        <v>4</v>
      </c>
      <c r="AV29" s="1">
        <v>1003</v>
      </c>
      <c r="AW29" s="1">
        <v>31.088200000000001</v>
      </c>
      <c r="AX29" s="1">
        <v>28.625800000000002</v>
      </c>
      <c r="AY29" s="1">
        <v>39.499499999999998</v>
      </c>
      <c r="AZ29" s="1">
        <v>45.711399999999998</v>
      </c>
      <c r="BA29" s="1">
        <v>52.9129</v>
      </c>
      <c r="BC29" s="1">
        <f t="shared" si="24"/>
        <v>100</v>
      </c>
      <c r="BD29" s="1">
        <f t="shared" si="25"/>
        <v>92.079309834599627</v>
      </c>
      <c r="BE29" s="1">
        <f t="shared" si="26"/>
        <v>127.0562464214718</v>
      </c>
      <c r="BF29" s="1">
        <f t="shared" si="27"/>
        <v>147.03778282435135</v>
      </c>
      <c r="BG29" s="1">
        <f t="shared" si="28"/>
        <v>170.20252057050584</v>
      </c>
      <c r="BJ29" s="1">
        <v>7</v>
      </c>
      <c r="BK29" s="1">
        <v>18638</v>
      </c>
      <c r="BR29" s="1">
        <v>100</v>
      </c>
      <c r="BS29" s="1">
        <f t="shared" ref="BS29:CA29" si="30">BS10/$BR$10*100</f>
        <v>63.585867353912647</v>
      </c>
      <c r="BT29" s="1">
        <f t="shared" si="30"/>
        <v>77.658717849310349</v>
      </c>
      <c r="BU29" s="1">
        <f t="shared" si="30"/>
        <v>83.57589185497217</v>
      </c>
      <c r="BV29" s="1">
        <f t="shared" si="30"/>
        <v>108.01258323121434</v>
      </c>
      <c r="BW29" s="1">
        <f t="shared" si="30"/>
        <v>91.351301777172353</v>
      </c>
      <c r="BX29" s="1">
        <f t="shared" si="30"/>
        <v>108.64685875986994</v>
      </c>
      <c r="BY29" s="1">
        <f t="shared" si="30"/>
        <v>88.839032412478829</v>
      </c>
      <c r="BZ29" s="1">
        <f t="shared" si="30"/>
        <v>85.509865375772449</v>
      </c>
      <c r="CA29" s="1">
        <f t="shared" si="30"/>
        <v>79.542171367956755</v>
      </c>
    </row>
    <row r="30" spans="13:82" ht="15" customHeight="1" x14ac:dyDescent="0.25">
      <c r="M30" s="1">
        <v>18</v>
      </c>
      <c r="N30" s="1">
        <v>5019</v>
      </c>
      <c r="O30" s="1">
        <v>23.854500000000002</v>
      </c>
      <c r="S30" s="1">
        <v>19.819900000000001</v>
      </c>
      <c r="U30" s="1">
        <f t="shared" si="20"/>
        <v>100</v>
      </c>
      <c r="Y30" s="1">
        <f t="shared" si="21"/>
        <v>83.086629357144346</v>
      </c>
      <c r="AU30" s="1">
        <v>5</v>
      </c>
      <c r="AV30" s="1">
        <v>1004</v>
      </c>
      <c r="AW30" s="1">
        <v>4.6578999999999997</v>
      </c>
      <c r="AX30" s="1">
        <v>3.7406000000000001</v>
      </c>
      <c r="AY30" s="1">
        <v>3.5463</v>
      </c>
      <c r="AZ30" s="1">
        <v>2.5284</v>
      </c>
      <c r="BA30" s="1">
        <v>2.8702000000000001</v>
      </c>
      <c r="BC30" s="1">
        <f t="shared" si="24"/>
        <v>100</v>
      </c>
      <c r="BD30" s="1">
        <f t="shared" si="25"/>
        <v>80.306575924772972</v>
      </c>
      <c r="BE30" s="1">
        <f t="shared" si="26"/>
        <v>76.135168208849493</v>
      </c>
      <c r="BF30" s="1">
        <f t="shared" si="27"/>
        <v>54.281972562742872</v>
      </c>
      <c r="BG30" s="1">
        <f t="shared" si="28"/>
        <v>61.620043367182639</v>
      </c>
      <c r="BJ30" s="1">
        <v>8</v>
      </c>
      <c r="BK30" s="1">
        <v>19391</v>
      </c>
      <c r="BS30" s="1">
        <v>100</v>
      </c>
      <c r="BT30" s="1">
        <f>BT11/$BS$11*100</f>
        <v>119.40405001054893</v>
      </c>
      <c r="BU30" s="1">
        <f t="shared" ref="BU30:CD30" si="31">BU11/$BS$11*100</f>
        <v>129.32708017450037</v>
      </c>
      <c r="BV30" s="1">
        <f t="shared" si="31"/>
        <v>141.35667206695925</v>
      </c>
      <c r="BW30" s="1">
        <f t="shared" si="31"/>
        <v>116.02952862876236</v>
      </c>
      <c r="BX30" s="1">
        <f t="shared" si="31"/>
        <v>111.95970341262881</v>
      </c>
      <c r="BY30" s="1">
        <f t="shared" si="31"/>
        <v>106.39333367750376</v>
      </c>
      <c r="BZ30" s="1">
        <f t="shared" si="31"/>
        <v>95.987231476195689</v>
      </c>
      <c r="CA30" s="1">
        <f t="shared" si="31"/>
        <v>99.536503898923712</v>
      </c>
      <c r="CB30" s="1">
        <f t="shared" si="31"/>
        <v>63.602366181615146</v>
      </c>
      <c r="CC30" s="1">
        <f t="shared" si="31"/>
        <v>63.798125544418426</v>
      </c>
      <c r="CD30" s="1">
        <f t="shared" si="31"/>
        <v>110.67676339347661</v>
      </c>
    </row>
    <row r="31" spans="13:82" ht="15" customHeight="1" x14ac:dyDescent="0.25">
      <c r="M31" s="1">
        <v>19</v>
      </c>
      <c r="N31" s="1">
        <v>5021</v>
      </c>
      <c r="O31" s="1">
        <v>3.3618999999999999</v>
      </c>
      <c r="S31" s="1">
        <v>2.5752000000000002</v>
      </c>
      <c r="U31" s="1">
        <f t="shared" si="20"/>
        <v>100</v>
      </c>
      <c r="Y31" s="1">
        <f t="shared" si="21"/>
        <v>76.599541925696784</v>
      </c>
      <c r="AU31" s="1">
        <v>6</v>
      </c>
      <c r="AV31" s="1">
        <v>1006</v>
      </c>
      <c r="AW31" s="1">
        <v>190.6841</v>
      </c>
      <c r="AX31" s="1">
        <v>176.02709999999999</v>
      </c>
      <c r="AY31" s="1">
        <v>167.46109999999999</v>
      </c>
      <c r="AZ31" s="1">
        <v>191.10300000000001</v>
      </c>
      <c r="BA31" s="1">
        <v>191.23419999999999</v>
      </c>
      <c r="BC31" s="1">
        <f t="shared" si="24"/>
        <v>100</v>
      </c>
      <c r="BD31" s="1">
        <f t="shared" si="25"/>
        <v>92.313465045066678</v>
      </c>
      <c r="BE31" s="1">
        <f t="shared" si="26"/>
        <v>87.821218444537323</v>
      </c>
      <c r="BF31" s="1">
        <f t="shared" si="27"/>
        <v>100.21968271082906</v>
      </c>
      <c r="BG31" s="1">
        <f t="shared" si="28"/>
        <v>100.28848760856306</v>
      </c>
      <c r="BJ31" s="1">
        <v>9</v>
      </c>
      <c r="BK31" s="1">
        <v>18651</v>
      </c>
      <c r="BO31" s="1">
        <v>100</v>
      </c>
      <c r="BP31" s="1">
        <f>BP12/$BO$12*100</f>
        <v>68.307364601001936</v>
      </c>
      <c r="BS31" s="1">
        <f>BS12/$BO$12*100</f>
        <v>51.931591565531065</v>
      </c>
      <c r="BT31" s="1">
        <f>BT12/$BO$12*100</f>
        <v>74.674152674231564</v>
      </c>
    </row>
    <row r="32" spans="13:82" ht="15" customHeight="1" x14ac:dyDescent="0.25">
      <c r="M32" s="1">
        <v>20</v>
      </c>
      <c r="N32" s="1" t="s">
        <v>3</v>
      </c>
      <c r="O32" s="1">
        <v>2.7850000000000001</v>
      </c>
      <c r="S32" s="1">
        <v>1.8839999999999999</v>
      </c>
      <c r="U32" s="1">
        <f t="shared" si="20"/>
        <v>100</v>
      </c>
      <c r="Y32" s="1">
        <f t="shared" si="21"/>
        <v>67.648114901256733</v>
      </c>
      <c r="AU32" s="1">
        <v>7</v>
      </c>
      <c r="AV32" s="1">
        <v>1007</v>
      </c>
      <c r="AW32" s="1">
        <v>146.88310000000001</v>
      </c>
      <c r="AX32" s="1">
        <v>136.4162</v>
      </c>
      <c r="AY32" s="1">
        <v>156.74930000000001</v>
      </c>
      <c r="AZ32" s="1">
        <v>165.1677</v>
      </c>
      <c r="BA32" s="1">
        <v>159.80359999999999</v>
      </c>
      <c r="BC32" s="1">
        <f t="shared" si="24"/>
        <v>100</v>
      </c>
      <c r="BD32" s="1">
        <f t="shared" si="25"/>
        <v>92.873992991705649</v>
      </c>
      <c r="BE32" s="1">
        <f t="shared" si="26"/>
        <v>106.71704232821884</v>
      </c>
      <c r="BF32" s="1">
        <f t="shared" si="27"/>
        <v>112.44840284552818</v>
      </c>
      <c r="BG32" s="1">
        <f t="shared" si="28"/>
        <v>108.79645105529498</v>
      </c>
      <c r="BJ32" s="1">
        <v>10</v>
      </c>
      <c r="BK32" s="1">
        <v>18637</v>
      </c>
      <c r="BO32" s="1">
        <v>100</v>
      </c>
      <c r="BP32" s="1">
        <f>BP13/$BO$13*100</f>
        <v>107.12589302410171</v>
      </c>
    </row>
    <row r="33" spans="12:82" ht="15" customHeight="1" x14ac:dyDescent="0.25">
      <c r="M33" s="1">
        <v>21</v>
      </c>
      <c r="N33" s="1">
        <v>5023</v>
      </c>
      <c r="O33" s="1">
        <v>68.386300000000006</v>
      </c>
      <c r="S33" s="1">
        <v>72.636300000000006</v>
      </c>
      <c r="U33" s="1">
        <f t="shared" si="20"/>
        <v>100</v>
      </c>
      <c r="Y33" s="1">
        <f t="shared" si="21"/>
        <v>106.21469504856967</v>
      </c>
      <c r="AU33" s="1">
        <v>8</v>
      </c>
      <c r="AV33" s="1">
        <v>1008</v>
      </c>
      <c r="AW33" s="1">
        <v>26.914200000000001</v>
      </c>
      <c r="AX33" s="1">
        <v>13.3515</v>
      </c>
      <c r="AY33" s="1">
        <v>13.2051</v>
      </c>
      <c r="AZ33" s="1">
        <v>24.927499999999998</v>
      </c>
      <c r="BA33" s="1">
        <v>14.833399999999999</v>
      </c>
      <c r="BC33" s="1">
        <f t="shared" si="24"/>
        <v>100</v>
      </c>
      <c r="BD33" s="1">
        <f t="shared" si="25"/>
        <v>49.607642062554334</v>
      </c>
      <c r="BE33" s="1">
        <f t="shared" si="26"/>
        <v>49.063691285641035</v>
      </c>
      <c r="BF33" s="1">
        <f t="shared" si="27"/>
        <v>92.618394750726367</v>
      </c>
      <c r="BG33" s="1">
        <f t="shared" si="28"/>
        <v>55.113657474493017</v>
      </c>
      <c r="BJ33" s="1">
        <v>11</v>
      </c>
      <c r="BK33" s="1">
        <v>16208</v>
      </c>
      <c r="BO33" s="1">
        <v>100</v>
      </c>
      <c r="BP33" s="1">
        <f>BP14/$BO$14*100</f>
        <v>89.464664349273818</v>
      </c>
    </row>
    <row r="34" spans="12:82" ht="15" customHeight="1" x14ac:dyDescent="0.25">
      <c r="M34" s="1">
        <v>22</v>
      </c>
      <c r="N34" s="1">
        <v>5024</v>
      </c>
      <c r="O34" s="1">
        <v>7.1790000000000003</v>
      </c>
      <c r="S34" s="1">
        <v>8.4367000000000001</v>
      </c>
      <c r="U34" s="1">
        <f t="shared" si="20"/>
        <v>100</v>
      </c>
      <c r="Y34" s="1">
        <f t="shared" si="21"/>
        <v>117.51915308538794</v>
      </c>
      <c r="AU34" s="1">
        <v>9</v>
      </c>
      <c r="AV34" s="1">
        <v>1009</v>
      </c>
      <c r="AW34" s="1">
        <v>524.05010000000004</v>
      </c>
      <c r="AX34" s="1">
        <v>455.66609999999997</v>
      </c>
      <c r="AY34" s="1">
        <v>417.24810000000002</v>
      </c>
      <c r="AZ34" s="1">
        <v>371.59269999999998</v>
      </c>
      <c r="BA34" s="1">
        <v>359.62860000000001</v>
      </c>
      <c r="BC34" s="1">
        <f t="shared" si="24"/>
        <v>100</v>
      </c>
      <c r="BD34" s="1">
        <f t="shared" si="25"/>
        <v>86.95086595728155</v>
      </c>
      <c r="BE34" s="1">
        <f t="shared" si="26"/>
        <v>79.619887487856602</v>
      </c>
      <c r="BF34" s="1">
        <f t="shared" si="27"/>
        <v>70.907857855575259</v>
      </c>
      <c r="BG34" s="1">
        <f t="shared" si="28"/>
        <v>68.624850944594797</v>
      </c>
      <c r="BJ34" s="1">
        <v>12</v>
      </c>
      <c r="BK34" s="1">
        <v>16980</v>
      </c>
      <c r="BL34" s="1">
        <v>100</v>
      </c>
      <c r="BN34" s="1">
        <f>BN15/$BL$15*100</f>
        <v>181.68116274685008</v>
      </c>
      <c r="BO34" s="1">
        <f t="shared" ref="BO34:BV34" si="32">BO15/$BL$15*100</f>
        <v>146.18295392131947</v>
      </c>
      <c r="BP34" s="1">
        <f t="shared" si="32"/>
        <v>127.97183306417894</v>
      </c>
      <c r="BQ34" s="1">
        <f t="shared" si="32"/>
        <v>129.83760564650331</v>
      </c>
      <c r="BR34" s="1">
        <f t="shared" si="32"/>
        <v>276.64734766819407</v>
      </c>
      <c r="BS34" s="1">
        <f t="shared" si="32"/>
        <v>298.3371998655594</v>
      </c>
      <c r="BT34" s="1">
        <f t="shared" si="32"/>
        <v>508.55763319042183</v>
      </c>
      <c r="BU34" s="1">
        <f t="shared" si="32"/>
        <v>496.11499586021449</v>
      </c>
      <c r="BV34" s="1">
        <f t="shared" si="32"/>
        <v>364.67705575184237</v>
      </c>
    </row>
    <row r="35" spans="12:82" ht="15" customHeight="1" x14ac:dyDescent="0.25">
      <c r="M35" s="1">
        <v>23</v>
      </c>
      <c r="N35" s="1">
        <v>5025</v>
      </c>
      <c r="O35" s="1">
        <v>98.284300000000002</v>
      </c>
      <c r="S35" s="1">
        <v>90.2286</v>
      </c>
      <c r="U35" s="1">
        <f t="shared" si="20"/>
        <v>100</v>
      </c>
      <c r="Y35" s="1">
        <f t="shared" si="21"/>
        <v>91.803675663356202</v>
      </c>
      <c r="AU35" s="1">
        <v>10</v>
      </c>
      <c r="AV35" s="1">
        <v>1010</v>
      </c>
      <c r="AW35" s="1">
        <v>1.8273999999999999</v>
      </c>
      <c r="AX35" s="1">
        <v>1.4488000000000001</v>
      </c>
      <c r="AY35" s="1">
        <v>1.3614999999999999</v>
      </c>
      <c r="AZ35" s="1">
        <v>1.2314000000000001</v>
      </c>
      <c r="BA35" s="1">
        <v>1.0974999999999999</v>
      </c>
      <c r="BC35" s="1">
        <f t="shared" si="24"/>
        <v>100</v>
      </c>
      <c r="BD35" s="1">
        <f t="shared" si="25"/>
        <v>79.282040056911455</v>
      </c>
      <c r="BE35" s="1">
        <f t="shared" si="26"/>
        <v>74.504760862427489</v>
      </c>
      <c r="BF35" s="1">
        <f t="shared" si="27"/>
        <v>67.385356243843717</v>
      </c>
      <c r="BG35" s="1">
        <f t="shared" si="28"/>
        <v>60.058005910036115</v>
      </c>
      <c r="BJ35" s="1">
        <v>13</v>
      </c>
      <c r="BK35" s="1">
        <v>17745</v>
      </c>
      <c r="BM35" s="1">
        <v>100</v>
      </c>
      <c r="BO35" s="1">
        <f t="shared" ref="BO35:CB35" si="33">BO16/$BM$16*100</f>
        <v>108.70382244456154</v>
      </c>
      <c r="BP35" s="1">
        <f t="shared" si="33"/>
        <v>147.38536158001995</v>
      </c>
      <c r="BQ35" s="1">
        <f t="shared" si="33"/>
        <v>50.500580889681757</v>
      </c>
      <c r="BR35" s="1">
        <f t="shared" si="33"/>
        <v>120.5285778677857</v>
      </c>
      <c r="BS35" s="1">
        <f t="shared" si="33"/>
        <v>79.487928287105518</v>
      </c>
      <c r="BT35" s="1">
        <f t="shared" si="33"/>
        <v>26.819327437673397</v>
      </c>
      <c r="BU35" s="1">
        <f t="shared" si="33"/>
        <v>95.055771757968984</v>
      </c>
      <c r="BV35" s="1">
        <f t="shared" si="33"/>
        <v>80.871905889523035</v>
      </c>
      <c r="BW35" s="1">
        <f t="shared" si="33"/>
        <v>82.749798434454689</v>
      </c>
      <c r="BX35" s="1">
        <f t="shared" si="33"/>
        <v>207.53252029939628</v>
      </c>
      <c r="BY35" s="1">
        <f t="shared" si="33"/>
        <v>135.84755931105849</v>
      </c>
      <c r="BZ35" s="1">
        <f t="shared" si="33"/>
        <v>166.21380549401016</v>
      </c>
      <c r="CA35" s="1">
        <f t="shared" si="33"/>
        <v>135.25333773497465</v>
      </c>
      <c r="CB35" s="1">
        <f t="shared" si="33"/>
        <v>52.919367433356399</v>
      </c>
    </row>
    <row r="36" spans="12:82" ht="15" customHeight="1" x14ac:dyDescent="0.25">
      <c r="M36" s="1">
        <v>24</v>
      </c>
      <c r="N36" s="1">
        <v>5027</v>
      </c>
      <c r="O36" s="1">
        <v>537.72680000000003</v>
      </c>
      <c r="S36" s="1">
        <v>575.20000000000005</v>
      </c>
      <c r="U36" s="1">
        <f t="shared" si="20"/>
        <v>100</v>
      </c>
      <c r="Y36" s="1">
        <f t="shared" si="21"/>
        <v>106.9688176226292</v>
      </c>
      <c r="AU36" s="1">
        <v>11</v>
      </c>
      <c r="AV36" s="1">
        <v>1011</v>
      </c>
      <c r="AW36" s="1">
        <v>966.11699999999996</v>
      </c>
      <c r="AX36" s="1">
        <v>640.41150000000005</v>
      </c>
      <c r="AY36" s="1">
        <v>785.80499999999995</v>
      </c>
      <c r="AZ36" s="1">
        <v>1072.8678</v>
      </c>
      <c r="BA36" s="1">
        <v>1101.9268</v>
      </c>
      <c r="BC36" s="1">
        <f t="shared" si="24"/>
        <v>100</v>
      </c>
      <c r="BD36" s="1">
        <f t="shared" si="25"/>
        <v>66.287157766605915</v>
      </c>
      <c r="BE36" s="1">
        <f t="shared" si="26"/>
        <v>81.336421986156964</v>
      </c>
      <c r="BF36" s="1">
        <f t="shared" si="27"/>
        <v>111.04946916367273</v>
      </c>
      <c r="BG36" s="1">
        <f t="shared" si="28"/>
        <v>114.05728291707939</v>
      </c>
      <c r="BJ36" s="1">
        <v>14</v>
      </c>
      <c r="BK36" s="1">
        <v>20168</v>
      </c>
      <c r="BW36" s="1">
        <v>100</v>
      </c>
      <c r="BX36" s="1">
        <f>BX17/$BW$17*100</f>
        <v>323.68344893357079</v>
      </c>
      <c r="BY36" s="1">
        <f t="shared" ref="BY36:CD36" si="34">BY17/$BW$17*100</f>
        <v>265.72393070589624</v>
      </c>
      <c r="BZ36" s="1">
        <f t="shared" si="34"/>
        <v>167.63614185906934</v>
      </c>
      <c r="CA36" s="1">
        <f t="shared" si="34"/>
        <v>100.22880495057775</v>
      </c>
      <c r="CB36" s="1">
        <f t="shared" si="34"/>
        <v>68.98624645284346</v>
      </c>
      <c r="CC36" s="1">
        <f>CC17/$BW$17*100</f>
        <v>260.13355372157656</v>
      </c>
      <c r="CD36" s="1">
        <f t="shared" si="34"/>
        <v>350.67077919933803</v>
      </c>
    </row>
    <row r="37" spans="12:82" ht="15" customHeight="1" x14ac:dyDescent="0.25">
      <c r="M37" s="1">
        <v>25</v>
      </c>
      <c r="N37" s="1">
        <v>5028</v>
      </c>
      <c r="O37" s="1">
        <v>14.65</v>
      </c>
      <c r="S37" s="1">
        <v>16.885400000000001</v>
      </c>
      <c r="U37" s="1">
        <f t="shared" si="20"/>
        <v>100</v>
      </c>
      <c r="Y37" s="1">
        <f t="shared" si="21"/>
        <v>115.25870307167236</v>
      </c>
      <c r="AU37" s="1">
        <v>12</v>
      </c>
      <c r="AV37" s="1">
        <v>1014</v>
      </c>
      <c r="AW37" s="1">
        <v>1.2683</v>
      </c>
      <c r="AX37" s="1">
        <v>0.98299999999999998</v>
      </c>
      <c r="AY37" s="1">
        <v>3218.5664000000002</v>
      </c>
      <c r="AZ37" s="1">
        <v>1.3246</v>
      </c>
      <c r="BA37" s="1">
        <v>0.62790000000000001</v>
      </c>
      <c r="BC37" s="13" t="s">
        <v>33</v>
      </c>
      <c r="BD37" s="13"/>
      <c r="BE37" s="13"/>
      <c r="BF37" s="13"/>
      <c r="BG37" s="13"/>
      <c r="BJ37" s="1">
        <v>15</v>
      </c>
      <c r="BK37" s="1">
        <v>20157</v>
      </c>
      <c r="BW37" s="1">
        <v>100</v>
      </c>
      <c r="BX37" s="1">
        <f>BX18/$BW$18*100</f>
        <v>153.41546541056945</v>
      </c>
      <c r="BY37" s="1">
        <f>BY18/$BW$18*100</f>
        <v>140.70925270435674</v>
      </c>
      <c r="BZ37" s="1">
        <f>BZ18/$BW$18*100</f>
        <v>125.17874023381978</v>
      </c>
      <c r="CA37" s="1">
        <f>CA18/$BW$18*100</f>
        <v>79.013386846924178</v>
      </c>
    </row>
    <row r="38" spans="12:82" ht="15" customHeight="1" x14ac:dyDescent="0.25">
      <c r="M38" s="1">
        <v>26</v>
      </c>
      <c r="N38" s="1">
        <v>5029</v>
      </c>
      <c r="O38" s="1">
        <v>34.6432</v>
      </c>
      <c r="S38" s="1">
        <v>34.022399999999998</v>
      </c>
      <c r="U38" s="1">
        <f t="shared" si="20"/>
        <v>100</v>
      </c>
      <c r="Y38" s="1">
        <f t="shared" si="21"/>
        <v>98.208017735082194</v>
      </c>
      <c r="AU38" s="1">
        <v>13</v>
      </c>
      <c r="AV38" s="1">
        <v>1018</v>
      </c>
      <c r="AW38" s="1">
        <v>405.41430000000003</v>
      </c>
      <c r="AX38" s="1">
        <v>414.0138</v>
      </c>
      <c r="AY38" s="1">
        <v>442.70530000000002</v>
      </c>
      <c r="AZ38" s="1">
        <v>400.26089999999999</v>
      </c>
      <c r="BA38" s="1">
        <v>419.25810000000001</v>
      </c>
      <c r="BC38" s="1">
        <f t="shared" ref="BC38:BC43" si="35">AW38/AW38*100</f>
        <v>100</v>
      </c>
      <c r="BD38" s="1">
        <f t="shared" ref="BD38:BD43" si="36">AX38/AW38*100</f>
        <v>102.12116346167363</v>
      </c>
      <c r="BE38" s="1">
        <f t="shared" ref="BE38:BE43" si="37">AY38/AW38*100</f>
        <v>109.19824485717452</v>
      </c>
      <c r="BF38" s="1">
        <f t="shared" ref="BF38:BF43" si="38">AZ38/AW38*100</f>
        <v>98.728855888901791</v>
      </c>
      <c r="BG38" s="1">
        <f t="shared" ref="BG38:BG43" si="39">BA38/AW38*100</f>
        <v>103.41472908084397</v>
      </c>
      <c r="BJ38" s="1">
        <v>16</v>
      </c>
      <c r="BK38" s="1">
        <v>18641</v>
      </c>
      <c r="BR38" s="1">
        <v>100</v>
      </c>
      <c r="BS38" s="1">
        <f>BS19/$BR$19*100</f>
        <v>111.09579368548468</v>
      </c>
      <c r="BT38" s="1">
        <f t="shared" ref="BT38:CA38" si="40">BT19/$BR$19*100</f>
        <v>452.792441410847</v>
      </c>
      <c r="BU38" s="1">
        <f t="shared" si="40"/>
        <v>423.47937191083014</v>
      </c>
      <c r="BV38" s="1">
        <f t="shared" si="40"/>
        <v>880.18896472882557</v>
      </c>
      <c r="BW38" s="1">
        <f t="shared" si="40"/>
        <v>657.224034161595</v>
      </c>
      <c r="BX38" s="1">
        <f t="shared" si="40"/>
        <v>749.51413873104468</v>
      </c>
      <c r="BY38" s="1">
        <f t="shared" si="40"/>
        <v>890.02723512995522</v>
      </c>
      <c r="BZ38" s="1">
        <f t="shared" si="40"/>
        <v>1673.8206516257019</v>
      </c>
      <c r="CA38" s="1">
        <f t="shared" si="40"/>
        <v>1483.2419891731954</v>
      </c>
    </row>
    <row r="39" spans="12:82" ht="15" customHeight="1" x14ac:dyDescent="0.25">
      <c r="M39" s="1">
        <v>27</v>
      </c>
      <c r="N39" s="1">
        <v>5030</v>
      </c>
      <c r="O39" s="1">
        <v>31.1709</v>
      </c>
      <c r="S39" s="1">
        <v>40.825400000000002</v>
      </c>
      <c r="U39" s="1">
        <f t="shared" si="20"/>
        <v>100</v>
      </c>
      <c r="Y39" s="1">
        <f t="shared" si="21"/>
        <v>130.97279834717639</v>
      </c>
      <c r="AU39" s="1">
        <v>14</v>
      </c>
      <c r="AV39" s="1">
        <v>1019</v>
      </c>
      <c r="AW39" s="1">
        <v>25.3123</v>
      </c>
      <c r="AX39" s="1">
        <v>23.848700000000001</v>
      </c>
      <c r="AY39" s="1">
        <v>25.724499999999999</v>
      </c>
      <c r="AZ39" s="1">
        <v>25.793199999999999</v>
      </c>
      <c r="BA39" s="1">
        <v>41.719099999999997</v>
      </c>
      <c r="BC39" s="1">
        <f t="shared" si="35"/>
        <v>100</v>
      </c>
      <c r="BD39" s="1">
        <f t="shared" si="36"/>
        <v>94.217830856935166</v>
      </c>
      <c r="BE39" s="1">
        <f t="shared" si="37"/>
        <v>101.62845731126764</v>
      </c>
      <c r="BF39" s="1">
        <f t="shared" si="38"/>
        <v>101.89986686314558</v>
      </c>
      <c r="BG39" s="1">
        <f t="shared" si="39"/>
        <v>164.81749979259095</v>
      </c>
      <c r="BJ39" s="1">
        <v>17</v>
      </c>
      <c r="BK39" s="1">
        <v>17744</v>
      </c>
      <c r="BM39" s="1">
        <v>100</v>
      </c>
      <c r="BO39" s="1">
        <f>BO20/$BM$20*100</f>
        <v>93.344423716968635</v>
      </c>
      <c r="BP39" s="1">
        <f t="shared" ref="BP39:BV39" si="41">BP20/$BM$20*100</f>
        <v>75.779364931578755</v>
      </c>
      <c r="BQ39" s="1">
        <f t="shared" si="41"/>
        <v>56.541998938823049</v>
      </c>
      <c r="BR39" s="1">
        <f t="shared" si="41"/>
        <v>29.193920555311887</v>
      </c>
      <c r="BS39" s="1">
        <f t="shared" si="41"/>
        <v>43.661150266472085</v>
      </c>
      <c r="BT39" s="1">
        <f t="shared" si="41"/>
        <v>86.804387843354121</v>
      </c>
      <c r="BU39" s="1">
        <f t="shared" si="41"/>
        <v>124.48850933802076</v>
      </c>
      <c r="BV39" s="1">
        <f t="shared" si="41"/>
        <v>84.580627575120886</v>
      </c>
    </row>
    <row r="40" spans="12:82" ht="15" customHeight="1" x14ac:dyDescent="0.25">
      <c r="M40" s="1">
        <v>28</v>
      </c>
      <c r="N40" s="1">
        <v>5031</v>
      </c>
      <c r="O40" s="1">
        <v>40.993499999999997</v>
      </c>
      <c r="S40" s="1">
        <v>52.0167</v>
      </c>
      <c r="U40" s="1">
        <f t="shared" si="20"/>
        <v>100</v>
      </c>
      <c r="Y40" s="1">
        <f t="shared" si="21"/>
        <v>126.89011672582239</v>
      </c>
      <c r="AU40" s="1">
        <v>15</v>
      </c>
      <c r="AV40" s="1">
        <v>1020</v>
      </c>
      <c r="AW40" s="1">
        <v>33.701000000000001</v>
      </c>
      <c r="AX40" s="1">
        <v>33.104100000000003</v>
      </c>
      <c r="AY40" s="1">
        <v>42.7</v>
      </c>
      <c r="AZ40" s="1">
        <v>41.926499999999997</v>
      </c>
      <c r="BA40" s="1">
        <v>29.128900000000002</v>
      </c>
      <c r="BC40" s="1">
        <f t="shared" si="35"/>
        <v>100</v>
      </c>
      <c r="BD40" s="1">
        <f t="shared" si="36"/>
        <v>98.228835939586361</v>
      </c>
      <c r="BE40" s="1">
        <f t="shared" si="37"/>
        <v>126.70247173674372</v>
      </c>
      <c r="BF40" s="1">
        <f t="shared" si="38"/>
        <v>124.40728761757811</v>
      </c>
      <c r="BG40" s="1">
        <f t="shared" si="39"/>
        <v>86.433340256965678</v>
      </c>
      <c r="BJ40" s="1">
        <v>18</v>
      </c>
      <c r="BK40" s="1">
        <v>19403</v>
      </c>
      <c r="BS40" s="1">
        <v>100</v>
      </c>
      <c r="BT40" s="1">
        <f>BT21/$BS$21*100</f>
        <v>109.44237610275339</v>
      </c>
      <c r="BU40" s="1">
        <f t="shared" ref="BU40:CA40" si="42">BU21/$BS$21*100</f>
        <v>116.75126669949422</v>
      </c>
      <c r="BV40" s="1">
        <f t="shared" si="42"/>
        <v>71.539413797705436</v>
      </c>
      <c r="BW40" s="1">
        <f t="shared" si="42"/>
        <v>106.96466127005894</v>
      </c>
      <c r="BX40" s="1">
        <f t="shared" si="42"/>
        <v>165.91807526104827</v>
      </c>
      <c r="BY40" s="1">
        <f t="shared" si="42"/>
        <v>169.0511143734152</v>
      </c>
      <c r="BZ40" s="1">
        <f t="shared" si="42"/>
        <v>130.08232971463022</v>
      </c>
      <c r="CA40" s="1">
        <f t="shared" si="42"/>
        <v>97.702683424069349</v>
      </c>
    </row>
    <row r="41" spans="12:82" ht="15" customHeight="1" x14ac:dyDescent="0.25">
      <c r="M41" s="1">
        <v>29</v>
      </c>
      <c r="N41" s="1">
        <v>5032</v>
      </c>
      <c r="O41" s="1">
        <v>1.1462000000000001</v>
      </c>
      <c r="S41" s="1">
        <v>1.5422</v>
      </c>
      <c r="U41" s="1">
        <f t="shared" si="20"/>
        <v>100</v>
      </c>
      <c r="Y41" s="1">
        <f t="shared" si="21"/>
        <v>134.54894433781189</v>
      </c>
      <c r="AU41" s="1">
        <v>16</v>
      </c>
      <c r="AV41" s="1">
        <v>1021</v>
      </c>
      <c r="AW41" s="1">
        <v>49.689100000000003</v>
      </c>
      <c r="AX41" s="1">
        <v>43.590400000000002</v>
      </c>
      <c r="AY41" s="1">
        <v>36.743200000000002</v>
      </c>
      <c r="AZ41" s="1">
        <v>34.552300000000002</v>
      </c>
      <c r="BA41" s="1">
        <v>43.770600000000002</v>
      </c>
      <c r="BC41" s="1">
        <f t="shared" si="35"/>
        <v>100</v>
      </c>
      <c r="BD41" s="1">
        <f t="shared" si="36"/>
        <v>87.726282021610373</v>
      </c>
      <c r="BE41" s="1">
        <f t="shared" si="37"/>
        <v>73.946197455780037</v>
      </c>
      <c r="BF41" s="1">
        <f t="shared" si="38"/>
        <v>69.53698094753176</v>
      </c>
      <c r="BG41" s="1">
        <f t="shared" si="39"/>
        <v>88.088937010330227</v>
      </c>
    </row>
    <row r="42" spans="12:82" ht="15" customHeight="1" x14ac:dyDescent="0.25">
      <c r="M42" s="1">
        <v>30</v>
      </c>
      <c r="N42" s="1" t="s">
        <v>4</v>
      </c>
      <c r="O42" s="1">
        <v>3.0200999999999998</v>
      </c>
      <c r="S42" s="1">
        <v>2.9306999999999999</v>
      </c>
      <c r="U42" s="1">
        <f t="shared" si="20"/>
        <v>100</v>
      </c>
      <c r="Y42" s="1">
        <f t="shared" si="21"/>
        <v>97.039833118108675</v>
      </c>
      <c r="AU42" s="1">
        <v>17</v>
      </c>
      <c r="AV42" s="1">
        <v>1023</v>
      </c>
      <c r="AW42" s="1">
        <v>17.605</v>
      </c>
      <c r="AX42" s="1">
        <v>25.227900000000002</v>
      </c>
      <c r="AY42" s="1">
        <v>27.3642</v>
      </c>
      <c r="AZ42" s="1">
        <v>32.607900000000001</v>
      </c>
      <c r="BA42" s="1">
        <v>26.0092</v>
      </c>
      <c r="BC42" s="1">
        <f t="shared" si="35"/>
        <v>100</v>
      </c>
      <c r="BD42" s="1">
        <f t="shared" si="36"/>
        <v>143.29963078670832</v>
      </c>
      <c r="BE42" s="1">
        <f t="shared" si="37"/>
        <v>155.43425163305881</v>
      </c>
      <c r="BF42" s="1">
        <f t="shared" si="38"/>
        <v>185.21953990343653</v>
      </c>
      <c r="BG42" s="1">
        <f t="shared" si="39"/>
        <v>147.7375745526839</v>
      </c>
    </row>
    <row r="43" spans="12:82" ht="15" customHeight="1" x14ac:dyDescent="0.25">
      <c r="M43" s="1">
        <v>31</v>
      </c>
      <c r="N43" s="1">
        <v>5034</v>
      </c>
      <c r="O43" s="1">
        <v>763.93089999999995</v>
      </c>
      <c r="S43" s="1">
        <v>852.23710000000005</v>
      </c>
      <c r="U43" s="1">
        <f t="shared" si="20"/>
        <v>100</v>
      </c>
      <c r="Y43" s="1">
        <f t="shared" si="21"/>
        <v>111.55944863599576</v>
      </c>
      <c r="AU43" s="1">
        <v>18</v>
      </c>
      <c r="AV43" s="1">
        <v>1025</v>
      </c>
      <c r="AW43" s="1">
        <v>279.81310000000002</v>
      </c>
      <c r="AX43" s="1">
        <v>449.42070000000001</v>
      </c>
      <c r="AY43" s="1">
        <v>49.260599999999997</v>
      </c>
      <c r="AZ43" s="1">
        <v>383.6669</v>
      </c>
      <c r="BA43" s="1">
        <v>528.71550000000002</v>
      </c>
      <c r="BC43" s="1">
        <f t="shared" si="35"/>
        <v>100</v>
      </c>
      <c r="BD43" s="1">
        <f t="shared" si="36"/>
        <v>160.61460310471526</v>
      </c>
      <c r="BE43" s="1">
        <f t="shared" si="37"/>
        <v>17.60482264768876</v>
      </c>
      <c r="BF43" s="1">
        <f t="shared" si="38"/>
        <v>137.1154173982562</v>
      </c>
      <c r="BG43" s="1">
        <f t="shared" si="39"/>
        <v>188.95309047360541</v>
      </c>
    </row>
    <row r="44" spans="12:82" ht="15" customHeight="1" x14ac:dyDescent="0.25">
      <c r="M44" s="1">
        <v>32</v>
      </c>
      <c r="N44" s="1">
        <v>6001</v>
      </c>
      <c r="O44" s="1">
        <v>4.6776</v>
      </c>
      <c r="S44" s="1">
        <v>2.5888</v>
      </c>
      <c r="U44" s="1">
        <f t="shared" si="20"/>
        <v>100</v>
      </c>
      <c r="Y44" s="1">
        <f t="shared" si="21"/>
        <v>55.344621173251241</v>
      </c>
      <c r="AU44" s="1">
        <v>19</v>
      </c>
      <c r="AV44" s="1">
        <v>1026</v>
      </c>
      <c r="AW44" s="1">
        <v>42.421199999999999</v>
      </c>
      <c r="AX44" s="1">
        <v>46.702199999999998</v>
      </c>
      <c r="AY44" s="1">
        <v>2843.953</v>
      </c>
      <c r="AZ44" s="1">
        <v>49.082000000000001</v>
      </c>
      <c r="BA44" s="1">
        <v>49.597999999999999</v>
      </c>
      <c r="BC44" s="13" t="s">
        <v>33</v>
      </c>
      <c r="BD44" s="13"/>
      <c r="BE44" s="13"/>
      <c r="BF44" s="13"/>
      <c r="BG44" s="13"/>
    </row>
    <row r="45" spans="12:82" ht="15" customHeight="1" x14ac:dyDescent="0.25">
      <c r="AU45" s="1">
        <v>20</v>
      </c>
      <c r="AV45" s="1">
        <v>1027</v>
      </c>
      <c r="AW45" s="1">
        <v>326.11720000000003</v>
      </c>
      <c r="AX45" s="1">
        <v>322.2063</v>
      </c>
      <c r="AY45" s="1">
        <v>415.6062</v>
      </c>
      <c r="AZ45" s="1">
        <v>379.00619999999998</v>
      </c>
      <c r="BA45" s="1">
        <v>343.55650000000003</v>
      </c>
      <c r="BC45" s="1">
        <f t="shared" ref="BC45:BC70" si="43">AW45/AW45*100</f>
        <v>100</v>
      </c>
      <c r="BD45" s="1">
        <f t="shared" ref="BD45:BD72" si="44">AX45/AW45*100</f>
        <v>98.800768558052127</v>
      </c>
      <c r="BE45" s="1">
        <f t="shared" ref="BE45:BE70" si="45">AY45/AW45*100</f>
        <v>127.44074829539809</v>
      </c>
      <c r="BF45" s="1">
        <f t="shared" ref="BF45:BF74" si="46">AZ45/AW45*100</f>
        <v>116.21778918744548</v>
      </c>
      <c r="BG45" s="1">
        <f t="shared" ref="BG45:BG70" si="47">BA45/AW45*100</f>
        <v>105.34755603200321</v>
      </c>
    </row>
    <row r="46" spans="12:82" ht="15" customHeight="1" x14ac:dyDescent="0.25">
      <c r="L46" s="4" t="s">
        <v>2</v>
      </c>
      <c r="M46" s="1">
        <v>1</v>
      </c>
      <c r="N46" s="1">
        <v>8000</v>
      </c>
      <c r="O46" s="1">
        <v>150.1465</v>
      </c>
      <c r="S46" s="1">
        <v>98.907399999999996</v>
      </c>
      <c r="U46" s="1">
        <f t="shared" ref="U46:U51" si="48">O46/O46*100</f>
        <v>100</v>
      </c>
      <c r="Y46" s="1">
        <f>S46/O46*100</f>
        <v>65.873929795233323</v>
      </c>
      <c r="AU46" s="1">
        <v>21</v>
      </c>
      <c r="AV46" s="1">
        <v>1028</v>
      </c>
      <c r="AW46" s="1">
        <v>26.5884</v>
      </c>
      <c r="AX46" s="1">
        <v>39.1952</v>
      </c>
      <c r="AY46" s="1">
        <v>35.291699999999999</v>
      </c>
      <c r="AZ46" s="1">
        <v>25.202400000000001</v>
      </c>
      <c r="BA46" s="1">
        <v>49.121699999999997</v>
      </c>
      <c r="BC46" s="1">
        <f t="shared" si="43"/>
        <v>100</v>
      </c>
      <c r="BD46" s="1">
        <f t="shared" si="44"/>
        <v>147.41466203306706</v>
      </c>
      <c r="BE46" s="1">
        <f t="shared" si="45"/>
        <v>132.73344766890824</v>
      </c>
      <c r="BF46" s="1">
        <f t="shared" si="46"/>
        <v>94.78720043327165</v>
      </c>
      <c r="BG46" s="1">
        <f t="shared" si="47"/>
        <v>184.74861217673873</v>
      </c>
    </row>
    <row r="47" spans="12:82" ht="15" customHeight="1" x14ac:dyDescent="0.25">
      <c r="M47" s="1">
        <v>2</v>
      </c>
      <c r="N47" s="1">
        <v>8001</v>
      </c>
      <c r="O47" s="1">
        <v>300.79570000000001</v>
      </c>
      <c r="S47" s="1">
        <v>190.369</v>
      </c>
      <c r="U47" s="1">
        <f t="shared" si="48"/>
        <v>100</v>
      </c>
      <c r="Y47" s="1">
        <f>S47/O47*100</f>
        <v>63.288471211523301</v>
      </c>
      <c r="AU47" s="1">
        <v>22</v>
      </c>
      <c r="AV47" s="1">
        <v>1030</v>
      </c>
      <c r="AW47" s="1">
        <v>359.99770000000001</v>
      </c>
      <c r="AX47" s="1">
        <v>339.93669999999997</v>
      </c>
      <c r="AY47" s="1">
        <v>540.77650000000006</v>
      </c>
      <c r="AZ47" s="1">
        <v>576.73429999999996</v>
      </c>
      <c r="BA47" s="1">
        <v>806.75570000000005</v>
      </c>
      <c r="BC47" s="1">
        <f t="shared" si="43"/>
        <v>100</v>
      </c>
      <c r="BD47" s="1">
        <f t="shared" si="44"/>
        <v>94.427464397689192</v>
      </c>
      <c r="BE47" s="1">
        <f t="shared" si="45"/>
        <v>150.21665416195717</v>
      </c>
      <c r="BF47" s="1">
        <f t="shared" si="46"/>
        <v>160.20499575413953</v>
      </c>
      <c r="BG47" s="1">
        <f t="shared" si="47"/>
        <v>224.10023730707169</v>
      </c>
    </row>
    <row r="48" spans="12:82" ht="15" customHeight="1" x14ac:dyDescent="0.25">
      <c r="M48" s="1">
        <v>3</v>
      </c>
      <c r="N48" s="1">
        <v>8002</v>
      </c>
      <c r="O48" s="1">
        <v>28.222899999999999</v>
      </c>
      <c r="S48" s="1">
        <v>22.558499999999999</v>
      </c>
      <c r="U48" s="1">
        <f t="shared" si="48"/>
        <v>100</v>
      </c>
      <c r="Y48" s="1">
        <f>S48/O48*100</f>
        <v>79.929773340089071</v>
      </c>
      <c r="AU48" s="1">
        <v>23</v>
      </c>
      <c r="AV48" s="1">
        <v>1031</v>
      </c>
      <c r="AW48" s="1">
        <v>2.0819000000000001</v>
      </c>
      <c r="AX48" s="1">
        <v>7.8933999999999997</v>
      </c>
      <c r="AY48" s="1">
        <v>1.9810000000000001</v>
      </c>
      <c r="AZ48" s="1">
        <v>1.0259</v>
      </c>
      <c r="BA48" s="1">
        <v>6.9162999999999997</v>
      </c>
      <c r="BC48" s="1">
        <f t="shared" si="43"/>
        <v>100</v>
      </c>
      <c r="BD48" s="1">
        <f t="shared" si="44"/>
        <v>379.14405110716172</v>
      </c>
      <c r="BE48" s="1">
        <f t="shared" si="45"/>
        <v>95.153465584322021</v>
      </c>
      <c r="BF48" s="1">
        <f t="shared" si="46"/>
        <v>49.277102646620875</v>
      </c>
      <c r="BG48" s="1">
        <f t="shared" si="47"/>
        <v>332.21096114126516</v>
      </c>
    </row>
    <row r="49" spans="13:59" ht="15" customHeight="1" x14ac:dyDescent="0.25">
      <c r="M49" s="1">
        <v>4</v>
      </c>
      <c r="N49" s="1">
        <v>8003</v>
      </c>
      <c r="O49" s="1">
        <v>5.2141999999999999</v>
      </c>
      <c r="S49" s="1">
        <v>9.4573</v>
      </c>
      <c r="U49" s="1">
        <f t="shared" si="48"/>
        <v>100</v>
      </c>
      <c r="Y49" s="1">
        <f>S49/O49*100</f>
        <v>181.37585823328604</v>
      </c>
      <c r="AU49" s="1">
        <v>24</v>
      </c>
      <c r="AV49" s="1">
        <v>1032</v>
      </c>
      <c r="AW49" s="1">
        <v>68.572500000000005</v>
      </c>
      <c r="AX49" s="1">
        <v>64.959800000000001</v>
      </c>
      <c r="AY49" s="1">
        <v>52.402099999999997</v>
      </c>
      <c r="AZ49" s="1">
        <v>52.9129</v>
      </c>
      <c r="BA49" s="1">
        <v>51.901400000000002</v>
      </c>
      <c r="BC49" s="1">
        <f t="shared" si="43"/>
        <v>100</v>
      </c>
      <c r="BD49" s="1">
        <f t="shared" si="44"/>
        <v>94.73156148601845</v>
      </c>
      <c r="BE49" s="1">
        <f t="shared" si="45"/>
        <v>76.418535127055293</v>
      </c>
      <c r="BF49" s="1">
        <f t="shared" si="46"/>
        <v>77.163440154580911</v>
      </c>
      <c r="BG49" s="1">
        <f t="shared" si="47"/>
        <v>75.688359036056724</v>
      </c>
    </row>
    <row r="50" spans="13:59" ht="15" customHeight="1" x14ac:dyDescent="0.25">
      <c r="M50" s="1">
        <v>5</v>
      </c>
      <c r="N50" s="1">
        <v>8004</v>
      </c>
      <c r="O50" s="1">
        <v>2061.5068000000001</v>
      </c>
      <c r="S50" s="1">
        <v>1691.1558</v>
      </c>
      <c r="U50" s="1">
        <f t="shared" si="48"/>
        <v>100</v>
      </c>
      <c r="Y50" s="1">
        <f t="shared" ref="Y50:Y51" si="49">S50/O50*100</f>
        <v>82.034936775372259</v>
      </c>
      <c r="AU50" s="1">
        <v>25</v>
      </c>
      <c r="AV50" s="1">
        <v>1033</v>
      </c>
      <c r="AW50" s="1">
        <v>7.0369000000000002</v>
      </c>
      <c r="AX50" s="1">
        <v>11.755599999999999</v>
      </c>
      <c r="AY50" s="1">
        <v>6.4181999999999997</v>
      </c>
      <c r="AZ50" s="1">
        <v>8.8280999999999992</v>
      </c>
      <c r="BA50" s="1">
        <v>18.045000000000002</v>
      </c>
      <c r="BC50" s="1">
        <f t="shared" si="43"/>
        <v>100</v>
      </c>
      <c r="BD50" s="1">
        <f t="shared" si="44"/>
        <v>167.05651636373972</v>
      </c>
      <c r="BE50" s="1">
        <f t="shared" si="45"/>
        <v>91.207776151430309</v>
      </c>
      <c r="BF50" s="1">
        <f t="shared" si="46"/>
        <v>125.45439042760304</v>
      </c>
      <c r="BG50" s="1">
        <f t="shared" si="47"/>
        <v>256.43394108201056</v>
      </c>
    </row>
    <row r="51" spans="13:59" ht="15" customHeight="1" x14ac:dyDescent="0.25">
      <c r="M51" s="1">
        <v>6</v>
      </c>
      <c r="N51" s="1">
        <v>8005</v>
      </c>
      <c r="O51" s="1">
        <v>40.076500000000003</v>
      </c>
      <c r="S51" s="1">
        <v>55.900599999999997</v>
      </c>
      <c r="U51" s="1">
        <f t="shared" si="48"/>
        <v>100</v>
      </c>
      <c r="Y51" s="1">
        <f t="shared" si="49"/>
        <v>139.48473544346436</v>
      </c>
      <c r="AU51" s="1">
        <v>26</v>
      </c>
      <c r="AV51" s="1">
        <v>1034</v>
      </c>
      <c r="AW51" s="1">
        <v>12.065799999999999</v>
      </c>
      <c r="AX51" s="1">
        <v>11.794600000000001</v>
      </c>
      <c r="AY51" s="1">
        <v>13.7401</v>
      </c>
      <c r="AZ51" s="1">
        <v>14.0212</v>
      </c>
      <c r="BA51" s="1">
        <v>15.777200000000001</v>
      </c>
      <c r="BC51" s="1">
        <f t="shared" si="43"/>
        <v>100</v>
      </c>
      <c r="BD51" s="1">
        <f t="shared" si="44"/>
        <v>97.752324752606555</v>
      </c>
      <c r="BE51" s="1">
        <f t="shared" si="45"/>
        <v>113.87641101294568</v>
      </c>
      <c r="BF51" s="1">
        <f t="shared" si="46"/>
        <v>116.2061363523347</v>
      </c>
      <c r="BG51" s="1">
        <f t="shared" si="47"/>
        <v>130.75966782144576</v>
      </c>
    </row>
    <row r="52" spans="13:59" ht="15" customHeight="1" x14ac:dyDescent="0.25">
      <c r="M52" s="1">
        <v>7</v>
      </c>
      <c r="N52" s="1">
        <v>8006</v>
      </c>
      <c r="O52" s="1">
        <v>221.5394</v>
      </c>
      <c r="S52" s="1">
        <v>389.99020000000002</v>
      </c>
      <c r="U52" s="1">
        <f>O52/O52*100</f>
        <v>100</v>
      </c>
      <c r="Y52" s="1">
        <f>S52/O52*100</f>
        <v>176.0364973453932</v>
      </c>
      <c r="AU52" s="1">
        <v>27</v>
      </c>
      <c r="AV52" s="1">
        <v>1035</v>
      </c>
      <c r="AW52" s="1">
        <v>7.2276999999999996</v>
      </c>
      <c r="AX52" s="1">
        <v>13.425800000000001</v>
      </c>
      <c r="AY52" s="1">
        <v>11.494300000000001</v>
      </c>
      <c r="AZ52" s="1">
        <v>11.8688</v>
      </c>
      <c r="BA52" s="1">
        <v>9.9581</v>
      </c>
      <c r="BC52" s="1">
        <f t="shared" si="43"/>
        <v>100</v>
      </c>
      <c r="BD52" s="1">
        <f t="shared" si="44"/>
        <v>185.75480443294549</v>
      </c>
      <c r="BE52" s="1">
        <f t="shared" si="45"/>
        <v>159.03122708468808</v>
      </c>
      <c r="BF52" s="1">
        <f t="shared" si="46"/>
        <v>164.21268176598366</v>
      </c>
      <c r="BG52" s="1">
        <f t="shared" si="47"/>
        <v>137.7768861463536</v>
      </c>
    </row>
    <row r="53" spans="13:59" ht="15" customHeight="1" x14ac:dyDescent="0.25">
      <c r="M53" s="1">
        <v>8</v>
      </c>
      <c r="N53" s="1">
        <v>8007</v>
      </c>
      <c r="O53" s="1">
        <v>3.2549999999999999</v>
      </c>
      <c r="S53" s="1">
        <v>2.113</v>
      </c>
      <c r="U53" s="1">
        <f>O53/O53*100</f>
        <v>100</v>
      </c>
      <c r="Y53" s="1">
        <f>S53/O53*100</f>
        <v>64.91551459293396</v>
      </c>
      <c r="AU53" s="1">
        <v>28</v>
      </c>
      <c r="AV53" s="1">
        <v>1036</v>
      </c>
      <c r="AW53" s="1">
        <v>64.2624</v>
      </c>
      <c r="AX53" s="1">
        <v>79.132400000000004</v>
      </c>
      <c r="AY53" s="1">
        <v>120.5107</v>
      </c>
      <c r="AZ53" s="1">
        <v>109.9366</v>
      </c>
      <c r="BA53" s="1">
        <v>137.5873</v>
      </c>
      <c r="BC53" s="1">
        <f t="shared" si="43"/>
        <v>100</v>
      </c>
      <c r="BD53" s="1">
        <f t="shared" si="44"/>
        <v>123.13950303754606</v>
      </c>
      <c r="BE53" s="1">
        <f t="shared" si="45"/>
        <v>187.52909944228662</v>
      </c>
      <c r="BF53" s="1">
        <f t="shared" si="46"/>
        <v>171.07453191913154</v>
      </c>
      <c r="BG53" s="1">
        <f t="shared" si="47"/>
        <v>214.10233666965445</v>
      </c>
    </row>
    <row r="54" spans="13:59" ht="15" customHeight="1" x14ac:dyDescent="0.25">
      <c r="M54" s="1">
        <v>9</v>
      </c>
      <c r="N54" s="1" t="s">
        <v>6</v>
      </c>
      <c r="O54" s="1">
        <v>8.4094999999999995</v>
      </c>
      <c r="S54" s="1">
        <v>1.7190000000000001</v>
      </c>
      <c r="U54" s="1">
        <f t="shared" ref="U54:U62" si="50">O54/O54*100</f>
        <v>100</v>
      </c>
      <c r="Y54" s="1">
        <f t="shared" ref="Y54:Y62" si="51">S54/O54*100</f>
        <v>20.441167726975447</v>
      </c>
      <c r="AU54" s="1">
        <v>29</v>
      </c>
      <c r="AV54" s="1">
        <v>1037</v>
      </c>
      <c r="AW54" s="1">
        <v>5.6147999999999998</v>
      </c>
      <c r="AX54" s="1">
        <v>4.7378</v>
      </c>
      <c r="AY54" s="1">
        <v>8.1562999999999999</v>
      </c>
      <c r="AZ54" s="1">
        <v>9.6229999999999993</v>
      </c>
      <c r="BA54" s="1">
        <v>3.972</v>
      </c>
      <c r="BC54" s="1">
        <f t="shared" si="43"/>
        <v>100</v>
      </c>
      <c r="BD54" s="1">
        <f t="shared" si="44"/>
        <v>84.380565647930467</v>
      </c>
      <c r="BE54" s="1">
        <f t="shared" si="45"/>
        <v>145.26430148892214</v>
      </c>
      <c r="BF54" s="1">
        <f t="shared" si="46"/>
        <v>171.38633611170476</v>
      </c>
      <c r="BG54" s="1">
        <f t="shared" si="47"/>
        <v>70.741611455439198</v>
      </c>
    </row>
    <row r="55" spans="13:59" ht="15" customHeight="1" x14ac:dyDescent="0.25">
      <c r="M55" s="1">
        <v>10</v>
      </c>
      <c r="N55" s="1" t="s">
        <v>7</v>
      </c>
      <c r="O55" s="1">
        <v>12.7858</v>
      </c>
      <c r="S55" s="1">
        <v>5.4981999999999998</v>
      </c>
      <c r="U55" s="1">
        <f t="shared" si="50"/>
        <v>100</v>
      </c>
      <c r="Y55" s="1">
        <f t="shared" si="51"/>
        <v>43.002393280045048</v>
      </c>
      <c r="AU55" s="1">
        <v>30</v>
      </c>
      <c r="AV55" s="1">
        <v>1038</v>
      </c>
      <c r="AW55" s="1">
        <v>6.9337999999999997</v>
      </c>
      <c r="AX55" s="1">
        <v>10.8489</v>
      </c>
      <c r="AY55" s="1">
        <v>6.2567000000000004</v>
      </c>
      <c r="AZ55" s="1">
        <v>6.0952000000000002</v>
      </c>
      <c r="BA55" s="1">
        <v>10.162800000000001</v>
      </c>
      <c r="BC55" s="1">
        <f t="shared" si="43"/>
        <v>100</v>
      </c>
      <c r="BD55" s="1">
        <f t="shared" si="44"/>
        <v>156.46398800080766</v>
      </c>
      <c r="BE55" s="1">
        <f t="shared" si="45"/>
        <v>90.234791889007482</v>
      </c>
      <c r="BF55" s="1">
        <f t="shared" si="46"/>
        <v>87.905621736998469</v>
      </c>
      <c r="BG55" s="1">
        <f t="shared" si="47"/>
        <v>146.56898093397561</v>
      </c>
    </row>
    <row r="56" spans="13:59" ht="15" customHeight="1" x14ac:dyDescent="0.25">
      <c r="M56" s="1">
        <v>11</v>
      </c>
      <c r="N56" s="1">
        <v>8010</v>
      </c>
      <c r="O56" s="1">
        <v>5.5585000000000004</v>
      </c>
      <c r="S56" s="1">
        <v>3.5853999999999999</v>
      </c>
      <c r="U56" s="1">
        <f t="shared" si="50"/>
        <v>100</v>
      </c>
      <c r="Y56" s="1">
        <f t="shared" si="51"/>
        <v>64.503013402896457</v>
      </c>
      <c r="AU56" s="1">
        <v>31</v>
      </c>
      <c r="AV56" s="1">
        <v>1039</v>
      </c>
      <c r="AW56" s="1">
        <v>118.7547</v>
      </c>
      <c r="AX56" s="1">
        <v>85.230199999999996</v>
      </c>
      <c r="AY56" s="1">
        <v>78.790499999999994</v>
      </c>
      <c r="AZ56" s="1">
        <v>59.408499999999997</v>
      </c>
      <c r="BA56" s="1">
        <v>67.829899999999995</v>
      </c>
      <c r="BC56" s="1">
        <f t="shared" si="43"/>
        <v>100</v>
      </c>
      <c r="BD56" s="1">
        <f t="shared" si="44"/>
        <v>71.769959420553448</v>
      </c>
      <c r="BE56" s="1">
        <f t="shared" si="45"/>
        <v>66.347268781782958</v>
      </c>
      <c r="BF56" s="1">
        <f t="shared" si="46"/>
        <v>50.026230540770179</v>
      </c>
      <c r="BG56" s="1">
        <f t="shared" si="47"/>
        <v>57.117655132807364</v>
      </c>
    </row>
    <row r="57" spans="13:59" ht="15" customHeight="1" x14ac:dyDescent="0.25">
      <c r="M57" s="1">
        <v>12</v>
      </c>
      <c r="N57" s="1">
        <v>8011</v>
      </c>
      <c r="O57" s="1">
        <v>3.2608000000000001</v>
      </c>
      <c r="S57" s="1">
        <v>2.0276000000000001</v>
      </c>
      <c r="U57" s="1">
        <f t="shared" si="50"/>
        <v>100</v>
      </c>
      <c r="Y57" s="1">
        <f t="shared" si="51"/>
        <v>62.181059862610397</v>
      </c>
      <c r="AU57" s="1">
        <v>32</v>
      </c>
      <c r="AV57" s="1">
        <v>1040</v>
      </c>
      <c r="AW57" s="1">
        <v>99.230099999999993</v>
      </c>
      <c r="AX57" s="1">
        <v>91.670699999999997</v>
      </c>
      <c r="AY57" s="1">
        <v>94.977000000000004</v>
      </c>
      <c r="AZ57" s="1">
        <v>87.032399999999996</v>
      </c>
      <c r="BA57" s="1">
        <v>98.907399999999996</v>
      </c>
      <c r="BC57" s="1">
        <f t="shared" si="43"/>
        <v>100</v>
      </c>
      <c r="BD57" s="1">
        <f t="shared" si="44"/>
        <v>92.381948622444199</v>
      </c>
      <c r="BE57" s="1">
        <f t="shared" si="45"/>
        <v>95.713901326311273</v>
      </c>
      <c r="BF57" s="1">
        <f t="shared" si="46"/>
        <v>87.707661284227271</v>
      </c>
      <c r="BG57" s="1">
        <f t="shared" si="47"/>
        <v>99.674796256377846</v>
      </c>
    </row>
    <row r="58" spans="13:59" ht="15" customHeight="1" x14ac:dyDescent="0.25">
      <c r="M58" s="1">
        <v>13</v>
      </c>
      <c r="N58" s="1">
        <v>8012</v>
      </c>
      <c r="O58" s="1">
        <v>102.11069999999999</v>
      </c>
      <c r="S58" s="1">
        <v>106.8237</v>
      </c>
      <c r="U58" s="1">
        <f t="shared" si="50"/>
        <v>100</v>
      </c>
      <c r="Y58" s="1">
        <f t="shared" si="51"/>
        <v>104.61557897458347</v>
      </c>
      <c r="AU58" s="1">
        <v>33</v>
      </c>
      <c r="AV58" s="1">
        <v>1041</v>
      </c>
      <c r="AW58" s="1">
        <v>2.1478999999999999</v>
      </c>
      <c r="AX58" s="1">
        <v>2.7673999999999999</v>
      </c>
      <c r="AY58" s="1">
        <v>3.5891999999999999</v>
      </c>
      <c r="AZ58" s="1">
        <v>2.9946999999999999</v>
      </c>
      <c r="BA58" s="1">
        <v>2.6974999999999998</v>
      </c>
      <c r="BC58" s="1">
        <f t="shared" si="43"/>
        <v>100</v>
      </c>
      <c r="BD58" s="1">
        <f t="shared" si="44"/>
        <v>128.84212486614831</v>
      </c>
      <c r="BE58" s="1">
        <f t="shared" si="45"/>
        <v>167.10275152474509</v>
      </c>
      <c r="BF58" s="1">
        <f t="shared" si="46"/>
        <v>139.42455421574562</v>
      </c>
      <c r="BG58" s="1">
        <f t="shared" si="47"/>
        <v>125.58778341636017</v>
      </c>
    </row>
    <row r="59" spans="13:59" ht="15" customHeight="1" x14ac:dyDescent="0.25">
      <c r="M59" s="1">
        <v>14</v>
      </c>
      <c r="N59" s="1">
        <v>8013</v>
      </c>
      <c r="O59" s="1">
        <v>156.04130000000001</v>
      </c>
      <c r="S59" s="1">
        <v>177.15369999999999</v>
      </c>
      <c r="U59" s="1">
        <f t="shared" si="50"/>
        <v>100</v>
      </c>
      <c r="Y59" s="1">
        <f t="shared" si="51"/>
        <v>113.5300077607659</v>
      </c>
      <c r="AU59" s="1">
        <v>34</v>
      </c>
      <c r="AV59" s="1">
        <v>1042</v>
      </c>
      <c r="AW59" s="1">
        <v>7.4729000000000001</v>
      </c>
      <c r="AX59" s="1">
        <v>12.4618</v>
      </c>
      <c r="AY59" s="1">
        <v>8.4658999999999995</v>
      </c>
      <c r="AZ59" s="1">
        <v>7.7805</v>
      </c>
      <c r="BA59" s="1">
        <v>7.8563999999999998</v>
      </c>
      <c r="BC59" s="1">
        <f t="shared" si="43"/>
        <v>100</v>
      </c>
      <c r="BD59" s="1">
        <f t="shared" si="44"/>
        <v>166.75989241124597</v>
      </c>
      <c r="BE59" s="1">
        <f t="shared" si="45"/>
        <v>113.28801402400674</v>
      </c>
      <c r="BF59" s="1">
        <f t="shared" si="46"/>
        <v>104.11620655970239</v>
      </c>
      <c r="BG59" s="1">
        <f t="shared" si="47"/>
        <v>105.13187651380321</v>
      </c>
    </row>
    <row r="60" spans="13:59" ht="15" customHeight="1" x14ac:dyDescent="0.25">
      <c r="M60" s="1">
        <v>15</v>
      </c>
      <c r="N60" s="1">
        <v>8014</v>
      </c>
      <c r="O60" s="1">
        <v>886.78779999999995</v>
      </c>
      <c r="S60" s="1">
        <v>747.66809999999998</v>
      </c>
      <c r="U60" s="1">
        <f t="shared" si="50"/>
        <v>100</v>
      </c>
      <c r="Y60" s="1">
        <f t="shared" si="51"/>
        <v>84.311951517600946</v>
      </c>
      <c r="AU60" s="1">
        <v>35</v>
      </c>
      <c r="AV60" s="1">
        <v>1043</v>
      </c>
      <c r="AW60" s="1">
        <v>23.321100000000001</v>
      </c>
      <c r="AX60" s="1">
        <v>22.842700000000001</v>
      </c>
      <c r="AY60" s="1">
        <v>25.9208</v>
      </c>
      <c r="AZ60" s="1">
        <v>28.846</v>
      </c>
      <c r="BA60" s="1">
        <v>42.207599999999999</v>
      </c>
      <c r="BC60" s="1">
        <f t="shared" si="43"/>
        <v>100</v>
      </c>
      <c r="BD60" s="1">
        <f t="shared" si="44"/>
        <v>97.948638786335124</v>
      </c>
      <c r="BE60" s="1">
        <f t="shared" si="45"/>
        <v>111.14741585945774</v>
      </c>
      <c r="BF60" s="1">
        <f t="shared" si="46"/>
        <v>123.69056348113938</v>
      </c>
      <c r="BG60" s="1">
        <f t="shared" si="47"/>
        <v>180.98460192701029</v>
      </c>
    </row>
    <row r="61" spans="13:59" ht="15" customHeight="1" x14ac:dyDescent="0.25">
      <c r="M61" s="1">
        <v>16</v>
      </c>
      <c r="N61" s="1">
        <v>8015</v>
      </c>
      <c r="O61" s="1">
        <v>22.0136</v>
      </c>
      <c r="S61" s="1">
        <v>16.98</v>
      </c>
      <c r="U61" s="1">
        <f t="shared" si="50"/>
        <v>100</v>
      </c>
      <c r="Y61" s="1">
        <f t="shared" si="51"/>
        <v>77.134135261838139</v>
      </c>
      <c r="AU61" s="1">
        <v>36</v>
      </c>
      <c r="AV61" s="1">
        <v>1044</v>
      </c>
      <c r="AW61" s="1">
        <v>53.680300000000003</v>
      </c>
      <c r="AX61" s="1">
        <v>37.345199999999998</v>
      </c>
      <c r="AY61" s="1">
        <v>42.814900000000002</v>
      </c>
      <c r="AZ61" s="1">
        <v>36.498699999999999</v>
      </c>
      <c r="BA61" s="1">
        <v>35.607199999999999</v>
      </c>
      <c r="BC61" s="1">
        <f t="shared" si="43"/>
        <v>100</v>
      </c>
      <c r="BD61" s="1">
        <f t="shared" si="44"/>
        <v>69.569655907288137</v>
      </c>
      <c r="BE61" s="1">
        <f t="shared" si="45"/>
        <v>79.75905499782975</v>
      </c>
      <c r="BF61" s="1">
        <f t="shared" si="46"/>
        <v>67.992727313371944</v>
      </c>
      <c r="BG61" s="1">
        <f t="shared" si="47"/>
        <v>66.331969083630298</v>
      </c>
    </row>
    <row r="62" spans="13:59" ht="15" customHeight="1" x14ac:dyDescent="0.25">
      <c r="M62" s="1">
        <v>17</v>
      </c>
      <c r="N62" s="1">
        <v>8016</v>
      </c>
      <c r="O62" s="1">
        <v>255.6508</v>
      </c>
      <c r="S62" s="1">
        <v>272.8175</v>
      </c>
      <c r="U62" s="1">
        <f t="shared" si="50"/>
        <v>100</v>
      </c>
      <c r="Y62" s="1">
        <f t="shared" si="51"/>
        <v>106.71490173314537</v>
      </c>
      <c r="AU62" s="1">
        <v>37</v>
      </c>
      <c r="AV62" s="1">
        <v>1046</v>
      </c>
      <c r="AW62" s="1">
        <v>68.432299999999998</v>
      </c>
      <c r="AX62" s="1">
        <v>63.722999999999999</v>
      </c>
      <c r="AY62" s="1">
        <v>92.747299999999996</v>
      </c>
      <c r="AZ62" s="1">
        <v>92.530699999999996</v>
      </c>
      <c r="BA62" s="1">
        <v>99.010900000000007</v>
      </c>
      <c r="BC62" s="1">
        <f t="shared" si="43"/>
        <v>100</v>
      </c>
      <c r="BD62" s="1">
        <f t="shared" si="44"/>
        <v>93.118308167342036</v>
      </c>
      <c r="BE62" s="1">
        <f t="shared" si="45"/>
        <v>135.53146686579291</v>
      </c>
      <c r="BF62" s="1">
        <f t="shared" si="46"/>
        <v>135.21494966558188</v>
      </c>
      <c r="BG62" s="1">
        <f t="shared" si="47"/>
        <v>144.68445456312298</v>
      </c>
    </row>
    <row r="63" spans="13:59" ht="15" customHeight="1" x14ac:dyDescent="0.25">
      <c r="M63" s="1">
        <v>18</v>
      </c>
      <c r="N63" s="1">
        <v>8017</v>
      </c>
      <c r="O63" s="1">
        <v>1.3095000000000001</v>
      </c>
      <c r="S63" s="1">
        <v>1.0397000000000001</v>
      </c>
      <c r="U63" s="1">
        <v>100</v>
      </c>
      <c r="Y63" s="1">
        <v>79.396716303932806</v>
      </c>
      <c r="AU63" s="1">
        <v>38</v>
      </c>
      <c r="AV63" s="1">
        <v>1047</v>
      </c>
      <c r="AW63" s="1">
        <v>25.936499999999999</v>
      </c>
      <c r="AX63" s="1">
        <v>24.3155</v>
      </c>
      <c r="AY63" s="1">
        <v>27.049900000000001</v>
      </c>
      <c r="AZ63" s="1">
        <v>33.7425</v>
      </c>
      <c r="BA63" s="1">
        <v>31.253499999999999</v>
      </c>
      <c r="BC63" s="1">
        <f t="shared" si="43"/>
        <v>100</v>
      </c>
      <c r="BD63" s="1">
        <f t="shared" si="44"/>
        <v>93.750120486572982</v>
      </c>
      <c r="BE63" s="1">
        <f t="shared" si="45"/>
        <v>104.29279201125827</v>
      </c>
      <c r="BF63" s="1">
        <f t="shared" si="46"/>
        <v>130.09658203689781</v>
      </c>
      <c r="BG63" s="1">
        <f t="shared" si="47"/>
        <v>120.50006747248088</v>
      </c>
    </row>
    <row r="64" spans="13:59" ht="15" customHeight="1" x14ac:dyDescent="0.25">
      <c r="M64" s="1">
        <v>19</v>
      </c>
      <c r="N64" s="1">
        <v>8018</v>
      </c>
      <c r="O64" s="1">
        <v>76.553200000000004</v>
      </c>
      <c r="S64" s="1">
        <v>48.086300000000001</v>
      </c>
      <c r="U64" s="1">
        <v>100</v>
      </c>
      <c r="Y64" s="1">
        <v>62.814225923932632</v>
      </c>
      <c r="AU64" s="1">
        <v>39</v>
      </c>
      <c r="AV64" s="1">
        <v>1048</v>
      </c>
      <c r="AW64" s="1">
        <v>601.61159999999995</v>
      </c>
      <c r="AX64" s="1">
        <v>482.25700000000001</v>
      </c>
      <c r="AY64" s="1">
        <v>699.85040000000004</v>
      </c>
      <c r="AZ64" s="1">
        <v>978.82389999999998</v>
      </c>
      <c r="BA64" s="1">
        <v>1118.2645</v>
      </c>
      <c r="BC64" s="1">
        <f t="shared" si="43"/>
        <v>100</v>
      </c>
      <c r="BD64" s="1">
        <f t="shared" si="44"/>
        <v>80.160854611181037</v>
      </c>
      <c r="BE64" s="1">
        <f t="shared" si="45"/>
        <v>116.32927290630701</v>
      </c>
      <c r="BF64" s="1">
        <f t="shared" si="46"/>
        <v>162.70030365105993</v>
      </c>
      <c r="BG64" s="1">
        <f t="shared" si="47"/>
        <v>185.87814796124277</v>
      </c>
    </row>
    <row r="65" spans="13:59" ht="15" customHeight="1" x14ac:dyDescent="0.25">
      <c r="M65" s="1">
        <v>20</v>
      </c>
      <c r="N65" s="1">
        <v>8019</v>
      </c>
      <c r="O65" s="1">
        <v>15.9298</v>
      </c>
      <c r="S65" s="1">
        <v>15.193199999999999</v>
      </c>
      <c r="U65" s="1">
        <v>100</v>
      </c>
      <c r="Y65" s="1">
        <v>95.375962033421629</v>
      </c>
      <c r="AU65" s="1">
        <v>40</v>
      </c>
      <c r="AV65" s="1">
        <v>1049</v>
      </c>
      <c r="AW65" s="1">
        <v>5.9920999999999998</v>
      </c>
      <c r="AX65" s="1">
        <v>8.3470999999999993</v>
      </c>
      <c r="AY65" s="1">
        <v>18.236799999999999</v>
      </c>
      <c r="AZ65" s="1">
        <v>29.7898</v>
      </c>
      <c r="BA65" s="1">
        <v>89.450400000000002</v>
      </c>
      <c r="BC65" s="1">
        <f t="shared" si="43"/>
        <v>100</v>
      </c>
      <c r="BD65" s="1">
        <f t="shared" si="44"/>
        <v>139.30174730061248</v>
      </c>
      <c r="BE65" s="1">
        <f t="shared" si="45"/>
        <v>304.34739073112934</v>
      </c>
      <c r="BF65" s="1">
        <f t="shared" si="46"/>
        <v>497.15124914470721</v>
      </c>
      <c r="BG65" s="1">
        <f t="shared" si="47"/>
        <v>1492.8055272775823</v>
      </c>
    </row>
    <row r="66" spans="13:59" ht="15" customHeight="1" x14ac:dyDescent="0.25">
      <c r="M66" s="1">
        <v>21</v>
      </c>
      <c r="N66" s="1">
        <v>8020</v>
      </c>
      <c r="O66" s="1">
        <v>58.057400000000001</v>
      </c>
      <c r="S66" s="1">
        <v>66.771600000000007</v>
      </c>
      <c r="U66" s="1">
        <v>100</v>
      </c>
      <c r="Y66" s="1">
        <v>115.0096284022364</v>
      </c>
      <c r="AU66" s="1">
        <v>41</v>
      </c>
      <c r="AV66" s="1">
        <v>1050</v>
      </c>
      <c r="AW66" s="1">
        <v>709.553</v>
      </c>
      <c r="AX66" s="1">
        <v>691.60850000000005</v>
      </c>
      <c r="AY66" s="1">
        <v>597.72270000000003</v>
      </c>
      <c r="AZ66" s="1">
        <v>735.78049999999996</v>
      </c>
      <c r="BA66" s="1">
        <v>821.96799999999996</v>
      </c>
      <c r="BC66" s="1">
        <f t="shared" si="43"/>
        <v>100</v>
      </c>
      <c r="BD66" s="1">
        <f t="shared" si="44"/>
        <v>97.471013440856439</v>
      </c>
      <c r="BE66" s="1">
        <f t="shared" si="45"/>
        <v>84.23933095906861</v>
      </c>
      <c r="BF66" s="1">
        <f t="shared" si="46"/>
        <v>103.69634121763984</v>
      </c>
      <c r="BG66" s="1">
        <f t="shared" si="47"/>
        <v>115.84307303330405</v>
      </c>
    </row>
    <row r="67" spans="13:59" ht="15" customHeight="1" x14ac:dyDescent="0.25">
      <c r="M67" s="1">
        <v>22</v>
      </c>
      <c r="N67" s="1">
        <v>8021</v>
      </c>
      <c r="O67" s="1">
        <v>9.2880000000000003</v>
      </c>
      <c r="S67" s="1">
        <v>13.6837</v>
      </c>
      <c r="U67" s="1">
        <v>100</v>
      </c>
      <c r="Y67" s="1">
        <v>147.32665805340224</v>
      </c>
      <c r="AU67" s="1">
        <v>42</v>
      </c>
      <c r="AV67" s="1">
        <v>1057</v>
      </c>
      <c r="AW67" s="1">
        <v>6.3578000000000001</v>
      </c>
      <c r="AX67" s="1">
        <v>4.4870999999999999</v>
      </c>
      <c r="AY67" s="1">
        <v>3.2919</v>
      </c>
      <c r="AZ67" s="1">
        <v>2.9363999999999999</v>
      </c>
      <c r="BA67" s="1">
        <v>4.3140999999999998</v>
      </c>
      <c r="BC67" s="1">
        <f t="shared" si="43"/>
        <v>100</v>
      </c>
      <c r="BD67" s="1">
        <f t="shared" si="44"/>
        <v>70.576299977979801</v>
      </c>
      <c r="BE67" s="1">
        <f t="shared" si="45"/>
        <v>51.777344364402779</v>
      </c>
      <c r="BF67" s="1">
        <f t="shared" si="46"/>
        <v>46.185787536569251</v>
      </c>
      <c r="BG67" s="1">
        <f t="shared" si="47"/>
        <v>67.855232942212709</v>
      </c>
    </row>
    <row r="68" spans="13:59" ht="15" customHeight="1" x14ac:dyDescent="0.25">
      <c r="M68" s="1">
        <v>23</v>
      </c>
      <c r="N68" s="1">
        <v>8022</v>
      </c>
      <c r="O68" s="1">
        <v>172.56049999999999</v>
      </c>
      <c r="S68" s="1">
        <v>139.54040000000001</v>
      </c>
      <c r="U68" s="1">
        <v>100</v>
      </c>
      <c r="Y68" s="1">
        <v>80.864624291190637</v>
      </c>
      <c r="AU68" s="1">
        <v>43</v>
      </c>
      <c r="AV68" s="1">
        <v>1058</v>
      </c>
      <c r="AW68" s="1">
        <v>567.20249999999999</v>
      </c>
      <c r="AX68" s="1">
        <v>374.77409999999998</v>
      </c>
      <c r="AY68" s="1">
        <v>475.31970000000001</v>
      </c>
      <c r="AZ68" s="1">
        <v>406.95909999999998</v>
      </c>
      <c r="BA68" s="1">
        <v>564.37990000000002</v>
      </c>
      <c r="BC68" s="1">
        <f t="shared" si="43"/>
        <v>100</v>
      </c>
      <c r="BD68" s="1">
        <f t="shared" si="44"/>
        <v>66.074126965237284</v>
      </c>
      <c r="BE68" s="1">
        <f t="shared" si="45"/>
        <v>83.800706097028836</v>
      </c>
      <c r="BF68" s="1">
        <f t="shared" si="46"/>
        <v>71.748467258166173</v>
      </c>
      <c r="BG68" s="1">
        <f t="shared" si="47"/>
        <v>99.502364675755146</v>
      </c>
    </row>
    <row r="69" spans="13:59" ht="15" customHeight="1" x14ac:dyDescent="0.25">
      <c r="M69" s="1">
        <v>24</v>
      </c>
      <c r="N69" s="1">
        <v>8023</v>
      </c>
      <c r="O69" s="1">
        <v>74.8339</v>
      </c>
      <c r="S69" s="1">
        <v>90.358199999999997</v>
      </c>
      <c r="U69" s="1">
        <v>100</v>
      </c>
      <c r="Y69" s="1">
        <v>120.74500994869972</v>
      </c>
      <c r="AU69" s="1">
        <v>44</v>
      </c>
      <c r="AV69" s="1">
        <v>1059</v>
      </c>
      <c r="AW69" s="1">
        <v>6.1574999999999998</v>
      </c>
      <c r="AX69" s="1">
        <v>5.5739000000000001</v>
      </c>
      <c r="AY69" s="1">
        <v>6.3754</v>
      </c>
      <c r="AZ69" s="1">
        <v>20.156700000000001</v>
      </c>
      <c r="BA69" s="1">
        <v>7.2996999999999996</v>
      </c>
      <c r="BC69" s="1">
        <f t="shared" si="43"/>
        <v>100</v>
      </c>
      <c r="BD69" s="1">
        <f t="shared" si="44"/>
        <v>90.52212748680472</v>
      </c>
      <c r="BE69" s="1">
        <f t="shared" si="45"/>
        <v>103.53877385302476</v>
      </c>
      <c r="BF69" s="1">
        <f t="shared" si="46"/>
        <v>327.3520097442144</v>
      </c>
      <c r="BG69" s="1">
        <f t="shared" si="47"/>
        <v>118.54973609419407</v>
      </c>
    </row>
    <row r="70" spans="13:59" ht="15" customHeight="1" x14ac:dyDescent="0.25">
      <c r="M70" s="1">
        <v>25</v>
      </c>
      <c r="N70" s="1">
        <v>8026</v>
      </c>
      <c r="O70" s="1">
        <v>51.587600000000002</v>
      </c>
      <c r="S70" s="1">
        <v>59.0976</v>
      </c>
      <c r="U70" s="1">
        <v>100</v>
      </c>
      <c r="Y70" s="1">
        <v>120.74500994869972</v>
      </c>
      <c r="AU70" s="1">
        <v>45</v>
      </c>
      <c r="AV70" s="1">
        <v>1060</v>
      </c>
      <c r="AW70" s="1">
        <v>173.58439999999999</v>
      </c>
      <c r="AX70" s="1">
        <v>91.848699999999994</v>
      </c>
      <c r="AY70" s="1">
        <v>96.850099999999998</v>
      </c>
      <c r="AZ70" s="1">
        <v>112.0204</v>
      </c>
      <c r="BA70" s="1">
        <v>117.1168</v>
      </c>
      <c r="BC70" s="1">
        <f t="shared" si="43"/>
        <v>100</v>
      </c>
      <c r="BD70" s="1">
        <f t="shared" si="44"/>
        <v>52.912992181325045</v>
      </c>
      <c r="BE70" s="1">
        <f t="shared" si="45"/>
        <v>55.794241878878516</v>
      </c>
      <c r="BF70" s="1">
        <f t="shared" si="46"/>
        <v>64.533679293761423</v>
      </c>
      <c r="BG70" s="1">
        <f t="shared" si="47"/>
        <v>67.469657411610726</v>
      </c>
    </row>
    <row r="71" spans="13:59" ht="15" customHeight="1" x14ac:dyDescent="0.25">
      <c r="M71" s="1">
        <v>26</v>
      </c>
      <c r="N71" s="1">
        <v>8027</v>
      </c>
      <c r="O71" s="1">
        <v>28.905100000000001</v>
      </c>
      <c r="S71" s="1">
        <v>37.574300000000001</v>
      </c>
      <c r="U71" s="1">
        <v>100</v>
      </c>
      <c r="Y71" s="1">
        <v>120.74500994869972</v>
      </c>
      <c r="AU71" s="1">
        <v>46</v>
      </c>
      <c r="AV71" s="1">
        <v>1012</v>
      </c>
      <c r="AW71" s="1">
        <v>8.8650000000000002</v>
      </c>
      <c r="AX71" s="1">
        <v>5.8014000000000001</v>
      </c>
      <c r="AY71" s="1">
        <v>7.5624000000000002</v>
      </c>
      <c r="AZ71" s="1">
        <v>5.6204999999999998</v>
      </c>
      <c r="BC71" s="1">
        <f t="shared" ref="BC71:BC76" si="52">AW71/AW71*100</f>
        <v>100</v>
      </c>
      <c r="BD71" s="1">
        <f t="shared" si="44"/>
        <v>65.441624365482227</v>
      </c>
      <c r="BE71" s="1">
        <f t="shared" ref="BE71:BE76" si="53">AY71/AW71*100</f>
        <v>85.306260575296108</v>
      </c>
      <c r="BF71" s="1">
        <f t="shared" si="46"/>
        <v>63.401015228426395</v>
      </c>
    </row>
    <row r="72" spans="13:59" ht="15" customHeight="1" x14ac:dyDescent="0.25">
      <c r="M72" s="1">
        <v>27</v>
      </c>
      <c r="N72" s="1">
        <v>8028</v>
      </c>
      <c r="O72" s="1">
        <v>116.7752</v>
      </c>
      <c r="S72" s="1">
        <v>55.007100000000001</v>
      </c>
      <c r="U72" s="1">
        <v>100</v>
      </c>
      <c r="Y72" s="1">
        <v>120.74500994869972</v>
      </c>
      <c r="AU72" s="1">
        <v>47</v>
      </c>
      <c r="AV72" s="1">
        <v>1013</v>
      </c>
      <c r="AW72" s="1">
        <v>102.00490000000001</v>
      </c>
      <c r="AX72" s="1">
        <v>86.188500000000005</v>
      </c>
      <c r="AY72" s="1">
        <v>118.56619999999999</v>
      </c>
      <c r="AZ72" s="1">
        <v>116.19799999999999</v>
      </c>
      <c r="BC72" s="1">
        <f t="shared" si="52"/>
        <v>100</v>
      </c>
      <c r="BD72" s="1">
        <f t="shared" si="44"/>
        <v>84.494470363678602</v>
      </c>
      <c r="BE72" s="1">
        <f t="shared" si="53"/>
        <v>116.23578867289707</v>
      </c>
      <c r="BF72" s="1">
        <f t="shared" si="46"/>
        <v>113.91413549741236</v>
      </c>
    </row>
    <row r="73" spans="13:59" ht="15" customHeight="1" x14ac:dyDescent="0.25">
      <c r="M73" s="1">
        <v>28</v>
      </c>
      <c r="N73" s="1">
        <v>8030</v>
      </c>
      <c r="O73" s="1">
        <v>43.167299999999997</v>
      </c>
      <c r="S73" s="1">
        <v>49.568399999999997</v>
      </c>
      <c r="U73" s="1">
        <v>100</v>
      </c>
      <c r="Y73" s="1">
        <v>120.74500994869972</v>
      </c>
      <c r="AU73" s="1">
        <v>48</v>
      </c>
      <c r="AV73" s="1">
        <v>1015</v>
      </c>
      <c r="AW73" s="1">
        <v>11.5488</v>
      </c>
      <c r="AY73" s="1">
        <v>11.1549</v>
      </c>
      <c r="AZ73" s="1">
        <v>12.5944</v>
      </c>
      <c r="BA73" s="1">
        <v>13.3125</v>
      </c>
      <c r="BC73" s="1">
        <f t="shared" si="52"/>
        <v>100</v>
      </c>
      <c r="BE73" s="1">
        <f t="shared" si="53"/>
        <v>96.589256026600168</v>
      </c>
      <c r="BF73" s="1">
        <f t="shared" si="46"/>
        <v>109.0537545026323</v>
      </c>
      <c r="BG73" s="1">
        <f>BA73/AW73*100</f>
        <v>115.27171654197839</v>
      </c>
    </row>
    <row r="74" spans="13:59" ht="15" customHeight="1" x14ac:dyDescent="0.25">
      <c r="M74" s="1">
        <v>29</v>
      </c>
      <c r="N74" s="1">
        <v>8031</v>
      </c>
      <c r="O74" s="1">
        <v>203.2029</v>
      </c>
      <c r="S74" s="1">
        <v>134.4871</v>
      </c>
      <c r="U74" s="1">
        <v>100</v>
      </c>
      <c r="Y74" s="1">
        <v>120.74500994869972</v>
      </c>
      <c r="AU74" s="1">
        <v>49</v>
      </c>
      <c r="AV74" s="1">
        <v>1017</v>
      </c>
      <c r="AW74" s="1">
        <v>42.144199999999998</v>
      </c>
      <c r="AY74" s="1">
        <v>62.013599999999997</v>
      </c>
      <c r="AZ74" s="1">
        <v>60.8523</v>
      </c>
      <c r="BA74" s="1">
        <v>64.981700000000004</v>
      </c>
      <c r="BC74" s="1">
        <f t="shared" si="52"/>
        <v>100</v>
      </c>
      <c r="BE74" s="1">
        <f t="shared" si="53"/>
        <v>147.14622652701914</v>
      </c>
      <c r="BF74" s="1">
        <f t="shared" si="46"/>
        <v>144.3906872120007</v>
      </c>
      <c r="BG74" s="1">
        <f>BA74/AW74*100</f>
        <v>154.18895126731559</v>
      </c>
    </row>
    <row r="75" spans="13:59" ht="15" customHeight="1" x14ac:dyDescent="0.25">
      <c r="M75" s="1">
        <v>30</v>
      </c>
      <c r="N75" s="1">
        <v>8032</v>
      </c>
      <c r="O75" s="1">
        <v>2.6646999999999998</v>
      </c>
      <c r="S75" s="1">
        <v>4.4055999999999997</v>
      </c>
      <c r="U75" s="1">
        <v>100</v>
      </c>
      <c r="Y75" s="1">
        <v>120.74500994869972</v>
      </c>
      <c r="AU75" s="1">
        <v>50</v>
      </c>
      <c r="AV75" s="1">
        <v>1022</v>
      </c>
      <c r="AW75" s="1">
        <v>76.366</v>
      </c>
      <c r="AX75" s="1">
        <v>70.372900000000001</v>
      </c>
      <c r="AY75" s="1">
        <v>80.927499999999995</v>
      </c>
      <c r="BA75" s="1">
        <v>93.399100000000004</v>
      </c>
      <c r="BC75" s="1">
        <f t="shared" si="52"/>
        <v>100</v>
      </c>
      <c r="BD75" s="1">
        <f>AX75/AW75*100</f>
        <v>92.152135767226255</v>
      </c>
      <c r="BE75" s="1">
        <f t="shared" si="53"/>
        <v>105.97320797213419</v>
      </c>
      <c r="BG75" s="1">
        <f>BA75/AW75*100</f>
        <v>122.30455962077365</v>
      </c>
    </row>
    <row r="76" spans="13:59" ht="15" customHeight="1" x14ac:dyDescent="0.25">
      <c r="M76" s="1">
        <v>31</v>
      </c>
      <c r="N76" s="1">
        <v>8033</v>
      </c>
      <c r="O76" s="1">
        <v>764.41510000000005</v>
      </c>
      <c r="S76" s="1">
        <v>415.8</v>
      </c>
      <c r="U76" s="1">
        <v>100</v>
      </c>
      <c r="Y76" s="1">
        <v>54.394529883043909</v>
      </c>
      <c r="AU76" s="1">
        <v>51</v>
      </c>
      <c r="AV76" s="1">
        <v>1024</v>
      </c>
      <c r="AW76" s="1">
        <v>858.4692</v>
      </c>
      <c r="AX76" s="1">
        <v>773.53250000000003</v>
      </c>
      <c r="AY76" s="1">
        <v>931.26139999999998</v>
      </c>
      <c r="AZ76" s="1">
        <v>975.85789999999997</v>
      </c>
      <c r="BC76" s="1">
        <f t="shared" si="52"/>
        <v>100</v>
      </c>
      <c r="BD76" s="1">
        <f>AX76/AW76*100</f>
        <v>90.106028265195775</v>
      </c>
      <c r="BE76" s="1">
        <f t="shared" si="53"/>
        <v>108.47930246070563</v>
      </c>
      <c r="BF76" s="1">
        <f>AZ76/AW76*100</f>
        <v>113.67418889343963</v>
      </c>
    </row>
    <row r="81" spans="46:59" ht="15" customHeight="1" x14ac:dyDescent="0.25">
      <c r="AT81" s="1" t="s">
        <v>70</v>
      </c>
      <c r="AU81" s="1">
        <v>1</v>
      </c>
      <c r="AV81" s="1">
        <v>2002</v>
      </c>
      <c r="AW81" s="1">
        <v>109.5817</v>
      </c>
      <c r="AX81" s="1">
        <v>121.017</v>
      </c>
      <c r="AY81" s="1">
        <v>153.55369999999999</v>
      </c>
      <c r="AZ81" s="1">
        <v>114.8278</v>
      </c>
      <c r="BA81" s="1">
        <v>129.88149999999999</v>
      </c>
      <c r="BC81" s="1">
        <f t="shared" ref="BC81:BC91" si="54">AW81/AW81*100</f>
        <v>100</v>
      </c>
      <c r="BD81" s="1">
        <f t="shared" ref="BD81:BD91" si="55">AX81/AW81*100</f>
        <v>110.43541029204692</v>
      </c>
      <c r="BE81" s="1">
        <f t="shared" ref="BE81:BE91" si="56">AY81/AW81*100</f>
        <v>140.12713801665788</v>
      </c>
      <c r="BF81" s="1">
        <f t="shared" ref="BF81:BF95" si="57">AZ81/AW81*100</f>
        <v>104.78738694508299</v>
      </c>
      <c r="BG81" s="1">
        <f t="shared" ref="BG81:BG96" si="58">BA81/AW81*100</f>
        <v>118.52480843060474</v>
      </c>
    </row>
    <row r="82" spans="46:59" ht="15" customHeight="1" x14ac:dyDescent="0.25">
      <c r="AU82" s="1">
        <v>2</v>
      </c>
      <c r="AV82" s="1">
        <v>2003</v>
      </c>
      <c r="AW82" s="1">
        <v>74.895899999999997</v>
      </c>
      <c r="AX82" s="1">
        <v>92.340500000000006</v>
      </c>
      <c r="AY82" s="1">
        <v>84.042400000000001</v>
      </c>
      <c r="AZ82" s="1">
        <v>85.722499999999997</v>
      </c>
      <c r="BA82" s="1">
        <v>85.962599999999995</v>
      </c>
      <c r="BC82" s="1">
        <f t="shared" si="54"/>
        <v>100</v>
      </c>
      <c r="BD82" s="1">
        <f t="shared" si="55"/>
        <v>123.29179567906922</v>
      </c>
      <c r="BE82" s="1">
        <f t="shared" si="56"/>
        <v>112.21228398350245</v>
      </c>
      <c r="BF82" s="1">
        <f t="shared" si="57"/>
        <v>114.4555309436164</v>
      </c>
      <c r="BG82" s="1">
        <f t="shared" si="58"/>
        <v>114.7761092396246</v>
      </c>
    </row>
    <row r="83" spans="46:59" ht="15" customHeight="1" x14ac:dyDescent="0.25">
      <c r="AU83" s="1">
        <v>3</v>
      </c>
      <c r="AV83" s="1">
        <v>2004</v>
      </c>
      <c r="AW83" s="1">
        <v>43.450099999999999</v>
      </c>
      <c r="AX83" s="1">
        <v>45.537100000000002</v>
      </c>
      <c r="AY83" s="1">
        <v>42.628900000000002</v>
      </c>
      <c r="AZ83" s="1">
        <v>41.2346</v>
      </c>
      <c r="BA83" s="1">
        <v>776.51080000000002</v>
      </c>
      <c r="BC83" s="1">
        <f t="shared" si="54"/>
        <v>100</v>
      </c>
      <c r="BD83" s="1">
        <f t="shared" si="55"/>
        <v>104.80321103979048</v>
      </c>
      <c r="BE83" s="1">
        <f t="shared" si="56"/>
        <v>98.110015857270767</v>
      </c>
      <c r="BF83" s="1">
        <f t="shared" si="57"/>
        <v>94.901047408406427</v>
      </c>
      <c r="BG83" s="1">
        <f t="shared" si="58"/>
        <v>1787.1323656332208</v>
      </c>
    </row>
    <row r="84" spans="46:59" ht="15" customHeight="1" x14ac:dyDescent="0.25">
      <c r="AU84" s="1">
        <v>4</v>
      </c>
      <c r="AV84" s="1">
        <v>2005</v>
      </c>
      <c r="AW84" s="1">
        <v>169.83410000000001</v>
      </c>
      <c r="AX84" s="1">
        <v>174.0042</v>
      </c>
      <c r="AY84" s="1">
        <v>184.3937</v>
      </c>
      <c r="AZ84" s="1">
        <v>233.96950000000001</v>
      </c>
      <c r="BA84" s="1">
        <v>219.04470000000001</v>
      </c>
      <c r="BC84" s="1">
        <f t="shared" si="54"/>
        <v>100</v>
      </c>
      <c r="BD84" s="1">
        <f t="shared" si="55"/>
        <v>102.4553961777994</v>
      </c>
      <c r="BE84" s="1">
        <f t="shared" si="56"/>
        <v>108.57283666825448</v>
      </c>
      <c r="BF84" s="1">
        <f t="shared" si="57"/>
        <v>137.76355867284602</v>
      </c>
      <c r="BG84" s="1">
        <f t="shared" si="58"/>
        <v>128.97568862790217</v>
      </c>
    </row>
    <row r="85" spans="46:59" ht="15" customHeight="1" x14ac:dyDescent="0.25">
      <c r="AU85" s="1">
        <v>5</v>
      </c>
      <c r="AV85" s="1">
        <v>2006</v>
      </c>
      <c r="AW85" s="1">
        <v>716.59</v>
      </c>
      <c r="AX85" s="1">
        <v>417.96710000000002</v>
      </c>
      <c r="AY85" s="1">
        <v>563.49180000000001</v>
      </c>
      <c r="AZ85" s="1">
        <v>483.93130000000002</v>
      </c>
      <c r="BA85" s="1">
        <v>527.25869999999998</v>
      </c>
      <c r="BC85" s="1">
        <f t="shared" si="54"/>
        <v>100</v>
      </c>
      <c r="BD85" s="1">
        <f t="shared" si="55"/>
        <v>58.327230354875169</v>
      </c>
      <c r="BE85" s="1">
        <f t="shared" si="56"/>
        <v>78.635174925689725</v>
      </c>
      <c r="BF85" s="1">
        <f t="shared" si="57"/>
        <v>67.532522083757797</v>
      </c>
      <c r="BG85" s="1">
        <f t="shared" si="58"/>
        <v>73.578852621443218</v>
      </c>
    </row>
    <row r="86" spans="46:59" ht="15" customHeight="1" x14ac:dyDescent="0.25">
      <c r="AU86" s="1">
        <v>6</v>
      </c>
      <c r="AV86" s="1">
        <v>2007</v>
      </c>
      <c r="AW86" s="1">
        <v>415.15379999999999</v>
      </c>
      <c r="AX86" s="1">
        <v>303.02120000000002</v>
      </c>
      <c r="AY86" s="1">
        <v>332.10860000000002</v>
      </c>
      <c r="AZ86" s="1">
        <v>479.23489999999998</v>
      </c>
      <c r="BA86" s="1">
        <v>514.78840000000002</v>
      </c>
      <c r="BC86" s="1">
        <f t="shared" si="54"/>
        <v>100</v>
      </c>
      <c r="BD86" s="1">
        <f t="shared" si="55"/>
        <v>72.990106317225084</v>
      </c>
      <c r="BE86" s="1">
        <f t="shared" si="56"/>
        <v>79.996521770967775</v>
      </c>
      <c r="BF86" s="1">
        <f t="shared" si="57"/>
        <v>115.43550847902632</v>
      </c>
      <c r="BG86" s="1">
        <f t="shared" si="58"/>
        <v>123.99944309795552</v>
      </c>
    </row>
    <row r="87" spans="46:59" ht="15" customHeight="1" x14ac:dyDescent="0.25">
      <c r="AU87" s="1">
        <v>7</v>
      </c>
      <c r="AV87" s="1">
        <v>2008</v>
      </c>
      <c r="AW87" s="1">
        <v>30.716200000000001</v>
      </c>
      <c r="AX87" s="1">
        <v>29.254799999999999</v>
      </c>
      <c r="AY87" s="1">
        <v>37.086599999999997</v>
      </c>
      <c r="AZ87" s="1">
        <v>33.764099999999999</v>
      </c>
      <c r="BA87" s="1">
        <v>33.003700000000002</v>
      </c>
      <c r="BC87" s="1">
        <f t="shared" si="54"/>
        <v>100</v>
      </c>
      <c r="BD87" s="1">
        <f t="shared" si="55"/>
        <v>95.24225001790586</v>
      </c>
      <c r="BE87" s="1">
        <f t="shared" si="56"/>
        <v>120.73954460512692</v>
      </c>
      <c r="BF87" s="1">
        <f t="shared" si="57"/>
        <v>109.92277690599748</v>
      </c>
      <c r="BG87" s="1">
        <f t="shared" si="58"/>
        <v>107.44721026689498</v>
      </c>
    </row>
    <row r="88" spans="46:59" ht="15" customHeight="1" x14ac:dyDescent="0.25">
      <c r="AU88" s="1">
        <v>8</v>
      </c>
      <c r="AV88" s="1">
        <v>2011</v>
      </c>
      <c r="AW88" s="1">
        <v>18.246400000000001</v>
      </c>
      <c r="AX88" s="1">
        <v>27.0322</v>
      </c>
      <c r="AY88" s="1">
        <v>40.924199999999999</v>
      </c>
      <c r="AZ88" s="1">
        <v>33.0017</v>
      </c>
      <c r="BA88" s="1">
        <v>31.263300000000001</v>
      </c>
      <c r="BC88" s="1">
        <f t="shared" si="54"/>
        <v>100</v>
      </c>
      <c r="BD88" s="1">
        <f t="shared" si="55"/>
        <v>148.15086811645034</v>
      </c>
      <c r="BE88" s="1">
        <f t="shared" si="56"/>
        <v>224.28643458435636</v>
      </c>
      <c r="BF88" s="1">
        <f t="shared" si="57"/>
        <v>180.86691073307611</v>
      </c>
      <c r="BG88" s="1">
        <f t="shared" si="58"/>
        <v>171.33955191160993</v>
      </c>
    </row>
    <row r="89" spans="46:59" ht="15" customHeight="1" x14ac:dyDescent="0.25">
      <c r="AU89" s="1">
        <v>9</v>
      </c>
      <c r="AV89" s="1">
        <v>2014</v>
      </c>
      <c r="AW89" s="1">
        <v>14.069900000000001</v>
      </c>
      <c r="AX89" s="1">
        <v>16.902899999999999</v>
      </c>
      <c r="AY89" s="1">
        <v>19.952999999999999</v>
      </c>
      <c r="AZ89" s="1">
        <v>13.4472</v>
      </c>
      <c r="BA89" s="1">
        <v>13.2149</v>
      </c>
      <c r="BC89" s="1">
        <f t="shared" si="54"/>
        <v>100</v>
      </c>
      <c r="BD89" s="1">
        <f t="shared" si="55"/>
        <v>120.13518219745698</v>
      </c>
      <c r="BE89" s="1">
        <f t="shared" si="56"/>
        <v>141.81337465085036</v>
      </c>
      <c r="BF89" s="1">
        <f t="shared" si="57"/>
        <v>95.574240044350006</v>
      </c>
      <c r="BG89" s="1">
        <f t="shared" si="58"/>
        <v>93.923197748384851</v>
      </c>
    </row>
    <row r="90" spans="46:59" ht="15" customHeight="1" x14ac:dyDescent="0.25">
      <c r="AU90" s="1">
        <v>10</v>
      </c>
      <c r="AV90" s="1">
        <v>2018</v>
      </c>
      <c r="AW90" s="1">
        <v>21.006499999999999</v>
      </c>
      <c r="AX90" s="1">
        <v>41.669499999999999</v>
      </c>
      <c r="AY90" s="1">
        <v>57.889800000000001</v>
      </c>
      <c r="AZ90" s="1">
        <v>68.216099999999997</v>
      </c>
      <c r="BA90" s="1">
        <v>58.947899999999997</v>
      </c>
      <c r="BC90" s="1">
        <f t="shared" si="54"/>
        <v>100</v>
      </c>
      <c r="BD90" s="1">
        <f t="shared" si="55"/>
        <v>198.36479185014161</v>
      </c>
      <c r="BE90" s="1">
        <f t="shared" si="56"/>
        <v>275.58041558565208</v>
      </c>
      <c r="BF90" s="1">
        <f t="shared" si="57"/>
        <v>324.73805726798849</v>
      </c>
      <c r="BG90" s="1">
        <f t="shared" si="58"/>
        <v>280.61742793897128</v>
      </c>
    </row>
    <row r="91" spans="46:59" ht="15" customHeight="1" x14ac:dyDescent="0.25">
      <c r="AU91" s="1">
        <v>11</v>
      </c>
      <c r="AV91" s="1">
        <v>2019</v>
      </c>
      <c r="AW91" s="1">
        <v>13.452999999999999</v>
      </c>
      <c r="AX91" s="1">
        <v>2.6741000000000001</v>
      </c>
      <c r="AY91" s="1">
        <v>19.254100000000001</v>
      </c>
      <c r="AZ91" s="1">
        <v>2.8624999999999998</v>
      </c>
      <c r="BA91" s="1">
        <v>5.1654999999999998</v>
      </c>
      <c r="BC91" s="1">
        <f t="shared" si="54"/>
        <v>100</v>
      </c>
      <c r="BD91" s="1">
        <f t="shared" si="55"/>
        <v>19.877350776778417</v>
      </c>
      <c r="BE91" s="1">
        <f t="shared" si="56"/>
        <v>143.12123689883299</v>
      </c>
      <c r="BF91" s="1">
        <f t="shared" si="57"/>
        <v>21.27778190738125</v>
      </c>
      <c r="BG91" s="1">
        <f t="shared" si="58"/>
        <v>38.396640154612356</v>
      </c>
    </row>
    <row r="92" spans="46:59" ht="15" customHeight="1" x14ac:dyDescent="0.25">
      <c r="AU92" s="1">
        <v>12</v>
      </c>
      <c r="AV92" s="1">
        <v>2022</v>
      </c>
      <c r="AW92" s="1">
        <v>19.260000000000002</v>
      </c>
      <c r="AX92" s="1">
        <v>15.925599999999999</v>
      </c>
      <c r="AY92" s="1">
        <v>15.187099999999999</v>
      </c>
      <c r="AZ92" s="1">
        <v>11.613200000000001</v>
      </c>
      <c r="BA92" s="1">
        <v>19.6965</v>
      </c>
      <c r="BC92" s="1">
        <f t="shared" ref="BC92:BC102" si="59">AW92/AW92*100</f>
        <v>100</v>
      </c>
      <c r="BD92" s="1">
        <f t="shared" ref="BD92:BD97" si="60">AX92/AW92*100</f>
        <v>82.687435098650042</v>
      </c>
      <c r="BE92" s="1">
        <f t="shared" ref="BE92:BE98" si="61">AY92/AW92*100</f>
        <v>78.853063343717537</v>
      </c>
      <c r="BF92" s="1">
        <f t="shared" si="57"/>
        <v>60.296988577362413</v>
      </c>
      <c r="BG92" s="1">
        <f t="shared" si="58"/>
        <v>102.26635514018692</v>
      </c>
    </row>
    <row r="93" spans="46:59" ht="15" customHeight="1" x14ac:dyDescent="0.25">
      <c r="AU93" s="1">
        <v>13</v>
      </c>
      <c r="AV93" s="1">
        <v>2025</v>
      </c>
      <c r="AW93" s="1">
        <v>288.61810000000003</v>
      </c>
      <c r="AX93" s="1">
        <v>263.41719999999998</v>
      </c>
      <c r="AY93" s="1">
        <v>276.54860000000002</v>
      </c>
      <c r="AZ93" s="1">
        <v>264.16430000000003</v>
      </c>
      <c r="BA93" s="1">
        <v>287.89389999999997</v>
      </c>
      <c r="BC93" s="1">
        <f t="shared" si="59"/>
        <v>100</v>
      </c>
      <c r="BD93" s="1">
        <f t="shared" si="60"/>
        <v>91.268427032123057</v>
      </c>
      <c r="BE93" s="1">
        <f t="shared" si="61"/>
        <v>95.818176337520072</v>
      </c>
      <c r="BF93" s="1">
        <f t="shared" si="57"/>
        <v>91.527281206549418</v>
      </c>
      <c r="BG93" s="1">
        <f t="shared" si="58"/>
        <v>99.749080185892694</v>
      </c>
    </row>
    <row r="94" spans="46:59" ht="15" customHeight="1" x14ac:dyDescent="0.25">
      <c r="AU94" s="1">
        <v>14</v>
      </c>
      <c r="AV94" s="1" t="s">
        <v>5</v>
      </c>
      <c r="AW94" s="1">
        <v>1.4762</v>
      </c>
      <c r="AX94" s="1">
        <v>2.4237000000000002</v>
      </c>
      <c r="AY94" s="1">
        <v>1.6082000000000001</v>
      </c>
      <c r="AZ94" s="1">
        <v>1.0861000000000001</v>
      </c>
      <c r="BA94" s="1">
        <v>1.3209</v>
      </c>
      <c r="BC94" s="1">
        <f t="shared" ref="BC94" si="62">AW94/AW94*100</f>
        <v>100</v>
      </c>
      <c r="BD94" s="1">
        <f t="shared" ref="BD94" si="63">AX94/AW94*100</f>
        <v>164.18506977374341</v>
      </c>
      <c r="BE94" s="1">
        <f t="shared" ref="BE94" si="64">AY94/AW94*100</f>
        <v>108.94187779433682</v>
      </c>
      <c r="BF94" s="1">
        <f t="shared" si="57"/>
        <v>73.574041457797051</v>
      </c>
      <c r="BG94" s="1">
        <f t="shared" si="58"/>
        <v>89.479745291965855</v>
      </c>
    </row>
    <row r="95" spans="46:59" ht="15" customHeight="1" x14ac:dyDescent="0.25">
      <c r="AU95" s="1">
        <v>15</v>
      </c>
      <c r="AV95" s="1">
        <v>2032</v>
      </c>
      <c r="AW95" s="1">
        <v>551.66570000000002</v>
      </c>
      <c r="AX95" s="1">
        <v>513.17970000000003</v>
      </c>
      <c r="AY95" s="1">
        <v>504.25209999999998</v>
      </c>
      <c r="AZ95" s="1">
        <v>494.9862</v>
      </c>
      <c r="BA95" s="1">
        <v>600.00229999999999</v>
      </c>
      <c r="BC95" s="1">
        <f t="shared" si="59"/>
        <v>100</v>
      </c>
      <c r="BD95" s="1">
        <f t="shared" si="60"/>
        <v>93.023673576225605</v>
      </c>
      <c r="BE95" s="1">
        <f t="shared" si="61"/>
        <v>91.405374668028117</v>
      </c>
      <c r="BF95" s="1">
        <f t="shared" si="57"/>
        <v>89.725752389535913</v>
      </c>
      <c r="BG95" s="1">
        <f t="shared" si="58"/>
        <v>108.76193680339379</v>
      </c>
    </row>
    <row r="96" spans="46:59" ht="15" customHeight="1" x14ac:dyDescent="0.25">
      <c r="AU96" s="1">
        <v>16</v>
      </c>
      <c r="AV96" s="1">
        <v>2009</v>
      </c>
      <c r="AW96" s="1">
        <v>211.1696</v>
      </c>
      <c r="AX96" s="1">
        <v>213.64699999999999</v>
      </c>
      <c r="AY96" s="1">
        <v>261.59640000000002</v>
      </c>
      <c r="BA96" s="1">
        <v>290.88260000000002</v>
      </c>
      <c r="BC96" s="1">
        <f t="shared" si="59"/>
        <v>100</v>
      </c>
      <c r="BD96" s="1">
        <f t="shared" si="60"/>
        <v>101.17318023048772</v>
      </c>
      <c r="BE96" s="1">
        <f t="shared" si="61"/>
        <v>123.87976299618886</v>
      </c>
      <c r="BG96" s="1">
        <f t="shared" si="58"/>
        <v>137.74833119918776</v>
      </c>
    </row>
    <row r="97" spans="46:59" ht="15" customHeight="1" x14ac:dyDescent="0.25">
      <c r="AU97" s="1">
        <v>17</v>
      </c>
      <c r="AV97" s="1">
        <v>2010</v>
      </c>
      <c r="AW97" s="1">
        <v>5.2160000000000002</v>
      </c>
      <c r="AX97" s="1">
        <v>17.176600000000001</v>
      </c>
      <c r="AY97" s="1">
        <v>12.2881</v>
      </c>
      <c r="AZ97" s="1">
        <v>3.4298000000000002</v>
      </c>
      <c r="BC97" s="1">
        <f t="shared" si="59"/>
        <v>100</v>
      </c>
      <c r="BD97" s="1">
        <f t="shared" si="60"/>
        <v>329.30598159509202</v>
      </c>
      <c r="BE97" s="1">
        <f t="shared" si="61"/>
        <v>235.58473926380367</v>
      </c>
      <c r="BF97" s="1">
        <f>AZ97/AW97*100</f>
        <v>65.755368098159508</v>
      </c>
    </row>
    <row r="98" spans="46:59" ht="15" customHeight="1" x14ac:dyDescent="0.25">
      <c r="AU98" s="1">
        <v>18</v>
      </c>
      <c r="AV98" s="1">
        <v>2012</v>
      </c>
      <c r="AW98" s="1">
        <v>60.826300000000003</v>
      </c>
      <c r="AY98" s="1">
        <v>60.046500000000002</v>
      </c>
      <c r="AZ98" s="1">
        <v>60.3675</v>
      </c>
      <c r="BA98" s="1">
        <v>75.552499999999995</v>
      </c>
      <c r="BC98" s="1">
        <f t="shared" si="59"/>
        <v>100</v>
      </c>
      <c r="BE98" s="1">
        <f t="shared" si="61"/>
        <v>98.717988764728418</v>
      </c>
      <c r="BF98" s="1">
        <f>AZ98/AW98*100</f>
        <v>99.245721012127973</v>
      </c>
      <c r="BG98" s="1">
        <f>BA98/AW98*100</f>
        <v>124.21025115780509</v>
      </c>
    </row>
    <row r="99" spans="46:59" ht="15" customHeight="1" x14ac:dyDescent="0.25">
      <c r="AU99" s="1">
        <v>19</v>
      </c>
      <c r="AV99" s="1">
        <v>2017</v>
      </c>
      <c r="AW99" s="1">
        <v>48.191200000000002</v>
      </c>
      <c r="AX99" s="1">
        <v>46.999499999999998</v>
      </c>
      <c r="AZ99" s="1">
        <v>43.754800000000003</v>
      </c>
      <c r="BA99" s="1">
        <v>44.073500000000003</v>
      </c>
      <c r="BC99" s="1">
        <f t="shared" si="59"/>
        <v>100</v>
      </c>
      <c r="BD99" s="1">
        <f>AX99/AW99*100</f>
        <v>97.52714188482544</v>
      </c>
      <c r="BF99" s="1">
        <f>AZ99/AW99*100</f>
        <v>90.794169889938416</v>
      </c>
      <c r="BG99" s="1">
        <f>BA99/AW99*100</f>
        <v>91.455493949102745</v>
      </c>
    </row>
    <row r="100" spans="46:59" ht="15" customHeight="1" x14ac:dyDescent="0.25">
      <c r="AU100" s="1">
        <v>20</v>
      </c>
      <c r="AV100" s="1">
        <v>2023</v>
      </c>
      <c r="AW100" s="1">
        <v>37.266199999999998</v>
      </c>
      <c r="AX100" s="1">
        <v>32.101799999999997</v>
      </c>
      <c r="AY100" s="1">
        <v>30.1555</v>
      </c>
      <c r="BA100" s="1">
        <v>33.831099999999999</v>
      </c>
      <c r="BC100" s="1">
        <f t="shared" si="59"/>
        <v>100</v>
      </c>
      <c r="BD100" s="1">
        <f>AX100/AW100*100</f>
        <v>86.141865819428858</v>
      </c>
      <c r="BE100" s="1">
        <f>AY100/AW100*100</f>
        <v>80.919170723068092</v>
      </c>
      <c r="BG100" s="1">
        <f>BA100/AW100*100</f>
        <v>90.78226382083497</v>
      </c>
    </row>
    <row r="101" spans="46:59" ht="15" customHeight="1" x14ac:dyDescent="0.25">
      <c r="AU101" s="1">
        <v>21</v>
      </c>
      <c r="AV101" s="1">
        <v>2024</v>
      </c>
      <c r="AW101" s="1">
        <v>1114.6760999999999</v>
      </c>
      <c r="AX101" s="1">
        <v>659.43089999999995</v>
      </c>
      <c r="AY101" s="1">
        <v>783.0163</v>
      </c>
      <c r="AZ101" s="1">
        <v>738.34450000000004</v>
      </c>
      <c r="BC101" s="1">
        <f t="shared" si="59"/>
        <v>100</v>
      </c>
      <c r="BD101" s="1">
        <f>AX101/AW101*100</f>
        <v>59.158970036228467</v>
      </c>
      <c r="BE101" s="1">
        <f>AY101/AW101*100</f>
        <v>70.246083144691099</v>
      </c>
      <c r="BF101" s="1">
        <f>AZ101/AW101*100</f>
        <v>66.238479500906138</v>
      </c>
    </row>
    <row r="102" spans="46:59" ht="15" customHeight="1" x14ac:dyDescent="0.25">
      <c r="AU102" s="1">
        <v>22</v>
      </c>
      <c r="AV102" s="1">
        <v>2031</v>
      </c>
      <c r="AW102" s="1">
        <v>89.120800000000003</v>
      </c>
      <c r="AX102" s="1">
        <v>70.980099999999993</v>
      </c>
      <c r="AZ102" s="1">
        <v>91.990300000000005</v>
      </c>
      <c r="BA102" s="1">
        <v>84.538300000000007</v>
      </c>
      <c r="BC102" s="1">
        <f t="shared" si="59"/>
        <v>100</v>
      </c>
      <c r="BD102" s="1">
        <f>AX102/AW102*100</f>
        <v>79.644819166793823</v>
      </c>
      <c r="BF102" s="1">
        <f>AZ102/AW102*100</f>
        <v>103.21978707551997</v>
      </c>
      <c r="BG102" s="1">
        <f>BA102/AW102*100</f>
        <v>94.858102710029542</v>
      </c>
    </row>
    <row r="104" spans="46:59" ht="15" customHeight="1" x14ac:dyDescent="0.25">
      <c r="AT104" s="1" t="s">
        <v>71</v>
      </c>
      <c r="AU104" s="1">
        <v>1</v>
      </c>
      <c r="AV104" s="1">
        <v>3002</v>
      </c>
      <c r="AW104" s="1">
        <v>74.319699999999997</v>
      </c>
      <c r="AX104" s="1">
        <v>86.212800000000001</v>
      </c>
      <c r="AY104" s="1">
        <v>108.1176</v>
      </c>
      <c r="AZ104" s="1">
        <v>133.8784</v>
      </c>
      <c r="BA104" s="1">
        <v>72.911000000000001</v>
      </c>
      <c r="BC104" s="1">
        <f t="shared" ref="BC104:BC112" si="65">AW104/AW104*100</f>
        <v>100</v>
      </c>
      <c r="BD104" s="1">
        <f t="shared" ref="BD104:BD112" si="66">AX104/AW104*100</f>
        <v>116.00262110853517</v>
      </c>
      <c r="BE104" s="1">
        <f t="shared" ref="BE104:BE112" si="67">AY104/AW104*100</f>
        <v>145.47636763872836</v>
      </c>
      <c r="BF104" s="1">
        <f>AZ104/AW104*100</f>
        <v>180.13850970873133</v>
      </c>
      <c r="BG104" s="1">
        <f t="shared" ref="BG104:BG112" si="68">BA104/AW104*100</f>
        <v>98.104540249758827</v>
      </c>
    </row>
    <row r="105" spans="46:59" ht="15" customHeight="1" x14ac:dyDescent="0.25">
      <c r="AU105" s="1">
        <v>2</v>
      </c>
      <c r="AV105" s="1">
        <v>3003</v>
      </c>
      <c r="AW105" s="1">
        <v>1.2645</v>
      </c>
      <c r="AX105" s="1">
        <v>2.0682</v>
      </c>
      <c r="AY105" s="1">
        <v>0.97150000000000003</v>
      </c>
      <c r="AZ105" s="1">
        <v>1.3052999999999999</v>
      </c>
      <c r="BA105" s="1">
        <v>1.1151</v>
      </c>
      <c r="BC105" s="1">
        <f t="shared" si="65"/>
        <v>100</v>
      </c>
      <c r="BD105" s="1">
        <f t="shared" si="66"/>
        <v>163.55871886121</v>
      </c>
      <c r="BE105" s="1">
        <f t="shared" si="67"/>
        <v>76.828786081455121</v>
      </c>
      <c r="BF105" s="1">
        <f>AZ105/AW105*100</f>
        <v>103.22657176749703</v>
      </c>
      <c r="BG105" s="1">
        <f t="shared" si="68"/>
        <v>88.185053380782918</v>
      </c>
    </row>
    <row r="106" spans="46:59" ht="15" customHeight="1" x14ac:dyDescent="0.25">
      <c r="AU106" s="1">
        <v>3</v>
      </c>
      <c r="AV106" s="1">
        <v>3005</v>
      </c>
      <c r="AW106" s="1">
        <v>14.573700000000001</v>
      </c>
      <c r="AX106" s="1">
        <v>13.375</v>
      </c>
      <c r="AY106" s="1">
        <v>7.7141999999999999</v>
      </c>
      <c r="AZ106" s="1">
        <v>10.379</v>
      </c>
      <c r="BA106" s="1">
        <v>7.8076999999999996</v>
      </c>
      <c r="BC106" s="1">
        <f t="shared" si="65"/>
        <v>100</v>
      </c>
      <c r="BD106" s="1">
        <f t="shared" si="66"/>
        <v>91.774909597425491</v>
      </c>
      <c r="BE106" s="1">
        <f t="shared" si="67"/>
        <v>52.932337018053069</v>
      </c>
      <c r="BF106" s="1">
        <f>AZ106/AW106*100</f>
        <v>71.217329847602187</v>
      </c>
      <c r="BG106" s="1">
        <f t="shared" si="68"/>
        <v>53.573903675799549</v>
      </c>
    </row>
    <row r="107" spans="46:59" ht="15" customHeight="1" x14ac:dyDescent="0.25">
      <c r="AU107" s="1">
        <v>4</v>
      </c>
      <c r="AV107" s="1">
        <v>3008</v>
      </c>
      <c r="AW107" s="1">
        <v>68.428200000000004</v>
      </c>
      <c r="AX107" s="1">
        <v>62.103499999999997</v>
      </c>
      <c r="AY107" s="1">
        <v>63.3474</v>
      </c>
      <c r="AZ107" s="1">
        <v>63.830800000000004</v>
      </c>
      <c r="BA107" s="1">
        <v>63.229500000000002</v>
      </c>
      <c r="BC107" s="1">
        <f t="shared" si="65"/>
        <v>100</v>
      </c>
      <c r="BD107" s="1">
        <f t="shared" si="66"/>
        <v>90.757173212213672</v>
      </c>
      <c r="BE107" s="1">
        <f t="shared" si="67"/>
        <v>92.574991012477298</v>
      </c>
      <c r="BF107" s="1">
        <f>AZ107/AW107*100</f>
        <v>93.281424909613293</v>
      </c>
      <c r="BG107" s="1">
        <f t="shared" si="68"/>
        <v>92.402693626311958</v>
      </c>
    </row>
    <row r="108" spans="46:59" ht="15" customHeight="1" x14ac:dyDescent="0.25">
      <c r="AU108" s="1">
        <v>5</v>
      </c>
      <c r="AV108" s="1">
        <v>3013</v>
      </c>
      <c r="AW108" s="1">
        <v>2.5636999999999999</v>
      </c>
      <c r="AX108" s="1">
        <v>2.2841</v>
      </c>
      <c r="AY108" s="1">
        <v>5.4691000000000001</v>
      </c>
      <c r="AZ108" s="1">
        <v>0.51770000000000005</v>
      </c>
      <c r="BA108" s="1">
        <v>4.3258999999999999</v>
      </c>
      <c r="BC108" s="1">
        <f t="shared" si="65"/>
        <v>100</v>
      </c>
      <c r="BD108" s="1">
        <f t="shared" si="66"/>
        <v>89.093887740375237</v>
      </c>
      <c r="BE108" s="1">
        <f t="shared" si="67"/>
        <v>213.32839255763156</v>
      </c>
      <c r="BG108" s="1">
        <f t="shared" si="68"/>
        <v>168.73659164488825</v>
      </c>
    </row>
    <row r="109" spans="46:59" ht="15" customHeight="1" x14ac:dyDescent="0.25">
      <c r="AU109" s="1">
        <v>6</v>
      </c>
      <c r="AV109" s="1">
        <v>3019</v>
      </c>
      <c r="AW109" s="1">
        <v>2.7578999999999998</v>
      </c>
      <c r="AX109" s="1">
        <v>2.3210000000000002</v>
      </c>
      <c r="AY109" s="1">
        <v>6.0312000000000001</v>
      </c>
      <c r="AZ109" s="1">
        <v>6.3385999999999996</v>
      </c>
      <c r="BA109" s="1">
        <v>8.1623000000000001</v>
      </c>
      <c r="BC109" s="1">
        <f t="shared" si="65"/>
        <v>100</v>
      </c>
      <c r="BD109" s="1">
        <f t="shared" si="66"/>
        <v>84.158236339243643</v>
      </c>
      <c r="BE109" s="1">
        <f t="shared" si="67"/>
        <v>218.68813227455678</v>
      </c>
      <c r="BF109" s="1">
        <f>AZ109/AW109*100</f>
        <v>229.83429420936221</v>
      </c>
      <c r="BG109" s="1">
        <f t="shared" si="68"/>
        <v>295.96069473149862</v>
      </c>
    </row>
    <row r="110" spans="46:59" ht="15" customHeight="1" x14ac:dyDescent="0.25">
      <c r="AU110" s="1">
        <v>7</v>
      </c>
      <c r="AV110" s="1">
        <v>3021</v>
      </c>
      <c r="AW110" s="1">
        <v>95.297399999999996</v>
      </c>
      <c r="AX110" s="1">
        <v>106.7628</v>
      </c>
      <c r="AY110" s="1">
        <v>112.2657</v>
      </c>
      <c r="AZ110" s="1">
        <v>95.396699999999996</v>
      </c>
      <c r="BA110" s="1">
        <v>95.834500000000006</v>
      </c>
      <c r="BC110" s="1">
        <f t="shared" si="65"/>
        <v>100</v>
      </c>
      <c r="BD110" s="1">
        <f t="shared" si="66"/>
        <v>112.03117818534398</v>
      </c>
      <c r="BE110" s="1">
        <f t="shared" si="67"/>
        <v>117.80562743579573</v>
      </c>
      <c r="BF110" s="1">
        <f>AZ110/AW110*100</f>
        <v>100.10420011458865</v>
      </c>
      <c r="BG110" s="1">
        <f t="shared" si="68"/>
        <v>100.56360404376197</v>
      </c>
    </row>
    <row r="111" spans="46:59" ht="15" customHeight="1" x14ac:dyDescent="0.25">
      <c r="AU111" s="1">
        <v>8</v>
      </c>
      <c r="AV111" s="1">
        <v>3022</v>
      </c>
      <c r="AW111" s="1">
        <v>220.31549999999999</v>
      </c>
      <c r="AX111" s="1">
        <v>251.19739999999999</v>
      </c>
      <c r="AY111" s="1">
        <v>264.6694</v>
      </c>
      <c r="AZ111" s="1">
        <v>270.7921</v>
      </c>
      <c r="BA111" s="1">
        <v>252.28819999999999</v>
      </c>
      <c r="BC111" s="1">
        <f t="shared" si="65"/>
        <v>100</v>
      </c>
      <c r="BD111" s="1">
        <f t="shared" si="66"/>
        <v>114.01712544056137</v>
      </c>
      <c r="BE111" s="1">
        <f t="shared" si="67"/>
        <v>120.13199252889606</v>
      </c>
      <c r="BF111" s="1">
        <f>AZ111/AW111*100</f>
        <v>122.91105255871695</v>
      </c>
      <c r="BG111" s="1">
        <f t="shared" si="68"/>
        <v>114.51223359228015</v>
      </c>
    </row>
    <row r="112" spans="46:59" ht="15" customHeight="1" x14ac:dyDescent="0.25">
      <c r="AU112" s="1">
        <v>9</v>
      </c>
      <c r="AV112" s="1">
        <v>3024</v>
      </c>
      <c r="AW112" s="1">
        <v>25.269300000000001</v>
      </c>
      <c r="AX112" s="1">
        <v>22.817499999999999</v>
      </c>
      <c r="AY112" s="1">
        <v>34.952800000000003</v>
      </c>
      <c r="AZ112" s="1">
        <v>56.408299999999997</v>
      </c>
      <c r="BA112" s="1">
        <v>67.051699999999997</v>
      </c>
      <c r="BC112" s="1">
        <f t="shared" si="65"/>
        <v>100</v>
      </c>
      <c r="BD112" s="1">
        <f t="shared" si="66"/>
        <v>90.297317298065238</v>
      </c>
      <c r="BE112" s="1">
        <f t="shared" si="67"/>
        <v>138.32120399061313</v>
      </c>
      <c r="BF112" s="1">
        <f>AZ112/AW112*100</f>
        <v>223.22858171773655</v>
      </c>
      <c r="BG112" s="1">
        <f t="shared" si="68"/>
        <v>265.3484663207924</v>
      </c>
    </row>
    <row r="113" spans="46:59" ht="15" customHeight="1" x14ac:dyDescent="0.25">
      <c r="AU113" s="1">
        <v>10</v>
      </c>
      <c r="AV113" s="1">
        <v>3004</v>
      </c>
      <c r="AW113" s="1">
        <v>193.05240000000001</v>
      </c>
      <c r="AX113" s="1">
        <v>249.58150000000001</v>
      </c>
      <c r="AY113" s="1">
        <v>222.85650000000001</v>
      </c>
      <c r="AZ113" s="1">
        <v>257.52789999999999</v>
      </c>
      <c r="BC113" s="1">
        <f t="shared" ref="BC113:BC121" si="69">AW113/AW113*100</f>
        <v>100</v>
      </c>
      <c r="BD113" s="1">
        <f t="shared" ref="BD113:BD121" si="70">AX113/AW113*100</f>
        <v>129.28173905115915</v>
      </c>
      <c r="BE113" s="1">
        <f t="shared" ref="BE113:BE121" si="71">AY113/AW113*100</f>
        <v>115.43834730881358</v>
      </c>
      <c r="BF113" s="1">
        <f t="shared" ref="BF113:BF117" si="72">AZ113/AW113*100</f>
        <v>133.39792719489628</v>
      </c>
    </row>
    <row r="114" spans="46:59" ht="15" customHeight="1" x14ac:dyDescent="0.25">
      <c r="AU114" s="1">
        <v>11</v>
      </c>
      <c r="AV114" s="1">
        <v>3007</v>
      </c>
      <c r="AW114" s="1">
        <v>90.378200000000007</v>
      </c>
      <c r="AX114" s="1">
        <v>67.387500000000003</v>
      </c>
      <c r="AY114" s="1">
        <v>76.380099999999999</v>
      </c>
      <c r="BA114" s="1">
        <v>82.581000000000003</v>
      </c>
      <c r="BC114" s="1">
        <f t="shared" si="69"/>
        <v>100</v>
      </c>
      <c r="BD114" s="1">
        <f t="shared" si="70"/>
        <v>74.561675271249044</v>
      </c>
      <c r="BE114" s="1">
        <f t="shared" si="71"/>
        <v>84.511641081588252</v>
      </c>
      <c r="BG114" s="1">
        <f t="shared" ref="BG114:BG121" si="73">BA114/AW114*100</f>
        <v>91.372698283435611</v>
      </c>
    </row>
    <row r="115" spans="46:59" ht="15" customHeight="1" x14ac:dyDescent="0.25">
      <c r="AU115" s="1">
        <v>12</v>
      </c>
      <c r="AV115" s="1">
        <v>3009</v>
      </c>
      <c r="AW115" s="1">
        <v>292.70280000000002</v>
      </c>
      <c r="AX115" s="1">
        <v>357.8467</v>
      </c>
      <c r="AY115" s="1">
        <v>460.77319999999997</v>
      </c>
      <c r="BA115" s="1">
        <v>375.15</v>
      </c>
      <c r="BC115" s="1">
        <f t="shared" si="69"/>
        <v>100</v>
      </c>
      <c r="BD115" s="1">
        <f t="shared" si="70"/>
        <v>122.25598798508246</v>
      </c>
      <c r="BE115" s="1">
        <f t="shared" si="71"/>
        <v>157.42015450484243</v>
      </c>
      <c r="BG115" s="1">
        <f t="shared" si="73"/>
        <v>128.16754742352992</v>
      </c>
    </row>
    <row r="116" spans="46:59" ht="15" customHeight="1" x14ac:dyDescent="0.25">
      <c r="AU116" s="1">
        <v>13</v>
      </c>
      <c r="AV116" s="1">
        <v>3011</v>
      </c>
      <c r="AW116" s="1">
        <v>4.2051999999999996</v>
      </c>
      <c r="AX116" s="1">
        <v>2.6956000000000002</v>
      </c>
      <c r="AY116" s="1">
        <v>4.5395000000000003</v>
      </c>
      <c r="BA116" s="1">
        <v>3.3075000000000001</v>
      </c>
      <c r="BC116" s="1">
        <f t="shared" si="69"/>
        <v>100</v>
      </c>
      <c r="BD116" s="1">
        <f t="shared" si="70"/>
        <v>64.101588509464477</v>
      </c>
      <c r="BE116" s="1">
        <f t="shared" si="71"/>
        <v>107.94968134690386</v>
      </c>
      <c r="BG116" s="1">
        <f t="shared" si="73"/>
        <v>78.652620565014757</v>
      </c>
    </row>
    <row r="117" spans="46:59" ht="15" customHeight="1" x14ac:dyDescent="0.25">
      <c r="AU117" s="1">
        <v>14</v>
      </c>
      <c r="AV117" s="1">
        <v>3012</v>
      </c>
      <c r="AW117" s="1">
        <v>359.18720000000002</v>
      </c>
      <c r="AX117" s="1">
        <v>358.74560000000002</v>
      </c>
      <c r="AZ117" s="1">
        <v>506.76330000000002</v>
      </c>
      <c r="BA117" s="1">
        <v>497.92219999999998</v>
      </c>
      <c r="BC117" s="1">
        <f t="shared" si="69"/>
        <v>100</v>
      </c>
      <c r="BD117" s="1">
        <f t="shared" si="70"/>
        <v>99.877055752543527</v>
      </c>
      <c r="BF117" s="1">
        <f t="shared" si="72"/>
        <v>141.08612444986903</v>
      </c>
      <c r="BG117" s="1">
        <f t="shared" si="73"/>
        <v>138.62470600288651</v>
      </c>
    </row>
    <row r="118" spans="46:59" ht="15" customHeight="1" x14ac:dyDescent="0.25">
      <c r="AU118" s="1">
        <v>15</v>
      </c>
      <c r="AV118" s="1">
        <v>3016</v>
      </c>
      <c r="AW118" s="1">
        <v>1904.9760000000001</v>
      </c>
      <c r="AX118" s="1">
        <v>1911.08</v>
      </c>
      <c r="BC118" s="1">
        <f t="shared" si="69"/>
        <v>100</v>
      </c>
      <c r="BD118" s="1">
        <f t="shared" si="70"/>
        <v>100.32042398434416</v>
      </c>
    </row>
    <row r="119" spans="46:59" ht="15" customHeight="1" x14ac:dyDescent="0.25">
      <c r="AU119" s="1">
        <v>16</v>
      </c>
      <c r="AV119" s="1">
        <v>3017</v>
      </c>
      <c r="AW119" s="1">
        <v>19.5792</v>
      </c>
      <c r="AY119" s="1">
        <v>20.215399999999999</v>
      </c>
      <c r="BA119" s="1">
        <v>14.276999999999999</v>
      </c>
      <c r="BC119" s="1">
        <f t="shared" si="69"/>
        <v>100</v>
      </c>
      <c r="BE119" s="1">
        <f t="shared" si="71"/>
        <v>103.2493666748386</v>
      </c>
      <c r="BG119" s="1">
        <f t="shared" si="73"/>
        <v>72.919220397156153</v>
      </c>
    </row>
    <row r="120" spans="46:59" ht="15" customHeight="1" x14ac:dyDescent="0.25">
      <c r="AU120" s="1">
        <v>17</v>
      </c>
      <c r="AV120" s="1">
        <v>3018</v>
      </c>
      <c r="AW120" s="1">
        <v>309.53219999999999</v>
      </c>
      <c r="AX120" s="1">
        <v>345.60390000000001</v>
      </c>
      <c r="AY120" s="1">
        <v>398.75569999999999</v>
      </c>
      <c r="BA120" s="1">
        <v>357.69420000000002</v>
      </c>
      <c r="BC120" s="1">
        <f t="shared" si="69"/>
        <v>100</v>
      </c>
      <c r="BD120" s="1">
        <f t="shared" si="70"/>
        <v>111.65361794346438</v>
      </c>
      <c r="BE120" s="1">
        <f t="shared" si="71"/>
        <v>128.82527245953733</v>
      </c>
      <c r="BG120" s="1">
        <f t="shared" si="73"/>
        <v>115.55960898413802</v>
      </c>
    </row>
    <row r="121" spans="46:59" ht="15" customHeight="1" x14ac:dyDescent="0.25">
      <c r="AU121" s="1">
        <v>18</v>
      </c>
      <c r="AV121" s="1">
        <v>3020</v>
      </c>
      <c r="AW121" s="1">
        <v>138.5977</v>
      </c>
      <c r="AX121" s="1">
        <v>106.3533</v>
      </c>
      <c r="AY121" s="1">
        <v>120.75879999999999</v>
      </c>
      <c r="BA121" s="1">
        <v>155.60400000000001</v>
      </c>
      <c r="BC121" s="1">
        <f t="shared" si="69"/>
        <v>100</v>
      </c>
      <c r="BD121" s="1">
        <f t="shared" si="70"/>
        <v>76.735256068462903</v>
      </c>
      <c r="BE121" s="1">
        <f t="shared" si="71"/>
        <v>87.129007191317015</v>
      </c>
      <c r="BG121" s="1">
        <f t="shared" si="73"/>
        <v>112.27026133911313</v>
      </c>
    </row>
    <row r="122" spans="46:59" ht="15" customHeight="1" x14ac:dyDescent="0.25">
      <c r="AU122" s="1">
        <v>19</v>
      </c>
      <c r="AV122" s="1">
        <v>3023</v>
      </c>
      <c r="AW122" s="1">
        <v>21.2652</v>
      </c>
      <c r="AY122" s="1">
        <v>15.9511</v>
      </c>
      <c r="AZ122" s="1">
        <v>13.6327</v>
      </c>
      <c r="BA122" s="1">
        <v>13.160399999999999</v>
      </c>
      <c r="BC122" s="1">
        <f>AW122/AW122*100</f>
        <v>100</v>
      </c>
      <c r="BE122" s="1">
        <f>AY122/AW122*100</f>
        <v>75.0103455410718</v>
      </c>
      <c r="BF122" s="1">
        <f>AZ122/AW122*100</f>
        <v>64.108026258864243</v>
      </c>
      <c r="BG122" s="1">
        <f>BA122/AW122*100</f>
        <v>61.887026691495961</v>
      </c>
    </row>
    <row r="123" spans="46:59" ht="15" customHeight="1" x14ac:dyDescent="0.25">
      <c r="AU123" s="1">
        <v>20</v>
      </c>
      <c r="AV123" s="1">
        <v>3025</v>
      </c>
      <c r="AW123" s="1">
        <v>6.3091999999999997</v>
      </c>
      <c r="AY123" s="1">
        <v>6.5834999999999999</v>
      </c>
      <c r="AZ123" s="1">
        <v>9.1125000000000007</v>
      </c>
      <c r="BC123" s="1">
        <f>AW123/AW123*100</f>
        <v>100</v>
      </c>
      <c r="BE123" s="1">
        <f>AY123/AW123*100</f>
        <v>104.34761934952135</v>
      </c>
      <c r="BF123" s="1">
        <f>AZ123/AW123*100</f>
        <v>144.43194065808663</v>
      </c>
    </row>
    <row r="126" spans="46:59" ht="15" customHeight="1" x14ac:dyDescent="0.25">
      <c r="AT126" s="1" t="s">
        <v>72</v>
      </c>
      <c r="AU126" s="1">
        <v>1</v>
      </c>
      <c r="AV126" s="1">
        <v>4000</v>
      </c>
      <c r="AW126" s="1">
        <v>743.08630000000005</v>
      </c>
      <c r="AX126" s="1">
        <v>670.75940000000003</v>
      </c>
      <c r="AY126" s="1">
        <v>817.79700000000003</v>
      </c>
      <c r="AZ126" s="1">
        <v>691.40239999999994</v>
      </c>
      <c r="BA126" s="1">
        <v>686.29079999999999</v>
      </c>
      <c r="BC126" s="1">
        <f t="shared" ref="BC126:BC132" si="74">AW126/AW126*100</f>
        <v>100</v>
      </c>
      <c r="BD126" s="1">
        <f t="shared" ref="BD126:BD132" si="75">AX126/AW126*100</f>
        <v>90.266689077702011</v>
      </c>
      <c r="BE126" s="1">
        <f t="shared" ref="BE126:BE132" si="76">AY126/AW126*100</f>
        <v>110.05410811637894</v>
      </c>
      <c r="BF126" s="1">
        <f t="shared" ref="BF126:BF132" si="77">AZ126/AW126*100</f>
        <v>93.044697500142291</v>
      </c>
      <c r="BG126" s="1">
        <f t="shared" ref="BG126:BG132" si="78">BA126/AW126*100</f>
        <v>92.356809700299948</v>
      </c>
    </row>
    <row r="127" spans="46:59" ht="15" customHeight="1" x14ac:dyDescent="0.25">
      <c r="AU127" s="1">
        <v>2</v>
      </c>
      <c r="AV127" s="1">
        <v>4001</v>
      </c>
      <c r="AW127" s="1">
        <v>2.4394</v>
      </c>
      <c r="AX127" s="1">
        <v>3.4805999999999999</v>
      </c>
      <c r="AY127" s="1">
        <v>3.5310999999999999</v>
      </c>
      <c r="AZ127" s="1">
        <v>3.2164000000000001</v>
      </c>
      <c r="BA127" s="1">
        <v>2.9133</v>
      </c>
      <c r="BC127" s="1">
        <f t="shared" si="74"/>
        <v>100</v>
      </c>
      <c r="BD127" s="1">
        <f t="shared" si="75"/>
        <v>142.68262687546118</v>
      </c>
      <c r="BE127" s="1">
        <f t="shared" si="76"/>
        <v>144.75280806755759</v>
      </c>
      <c r="BF127" s="1">
        <f t="shared" si="77"/>
        <v>131.85209477740429</v>
      </c>
      <c r="BG127" s="1">
        <f t="shared" si="78"/>
        <v>119.42690825612856</v>
      </c>
    </row>
    <row r="128" spans="46:59" ht="15" customHeight="1" x14ac:dyDescent="0.25">
      <c r="AU128" s="1">
        <v>3</v>
      </c>
      <c r="AV128" s="1">
        <v>4002</v>
      </c>
      <c r="AW128" s="1">
        <v>26.9893</v>
      </c>
      <c r="AX128" s="1">
        <v>37.057299999999998</v>
      </c>
      <c r="AY128" s="1">
        <v>35.786900000000003</v>
      </c>
      <c r="AZ128" s="1">
        <v>57.633099999999999</v>
      </c>
      <c r="BA128" s="1">
        <v>56.063899999999997</v>
      </c>
      <c r="BC128" s="1">
        <f t="shared" si="74"/>
        <v>100</v>
      </c>
      <c r="BD128" s="1">
        <f t="shared" si="75"/>
        <v>137.30367219601843</v>
      </c>
      <c r="BE128" s="1">
        <f t="shared" si="76"/>
        <v>132.59662162412513</v>
      </c>
      <c r="BF128" s="1">
        <f t="shared" si="77"/>
        <v>213.54055125549755</v>
      </c>
      <c r="BG128" s="1">
        <f t="shared" si="78"/>
        <v>207.72639527516458</v>
      </c>
    </row>
    <row r="129" spans="47:59" ht="15" customHeight="1" x14ac:dyDescent="0.25">
      <c r="AU129" s="1">
        <v>4</v>
      </c>
      <c r="AV129" s="1">
        <v>4022</v>
      </c>
      <c r="AW129" s="1">
        <v>1.9074</v>
      </c>
      <c r="AX129" s="1">
        <v>3.3639999999999999</v>
      </c>
      <c r="AY129" s="1">
        <v>3.1503000000000001</v>
      </c>
      <c r="AZ129" s="1">
        <v>2.6219999999999999</v>
      </c>
      <c r="BA129" s="1">
        <v>2.6511</v>
      </c>
      <c r="BC129" s="1">
        <f t="shared" si="74"/>
        <v>100</v>
      </c>
      <c r="BD129" s="1">
        <f t="shared" si="75"/>
        <v>176.36573345915906</v>
      </c>
      <c r="BE129" s="1">
        <f t="shared" si="76"/>
        <v>165.16200062912867</v>
      </c>
      <c r="BF129" s="1">
        <f t="shared" si="77"/>
        <v>137.46461151305442</v>
      </c>
      <c r="BG129" s="1">
        <f t="shared" si="78"/>
        <v>138.99024850581944</v>
      </c>
    </row>
    <row r="130" spans="47:59" ht="15" customHeight="1" x14ac:dyDescent="0.25">
      <c r="AU130" s="1">
        <v>5</v>
      </c>
      <c r="AV130" s="1">
        <v>4023</v>
      </c>
      <c r="AW130" s="1">
        <v>691.755</v>
      </c>
      <c r="AX130" s="1">
        <v>755.60580000000004</v>
      </c>
      <c r="AY130" s="1">
        <v>760.79049999999995</v>
      </c>
      <c r="AZ130" s="1">
        <v>651.51440000000002</v>
      </c>
      <c r="BA130" s="1">
        <v>541.35419999999999</v>
      </c>
      <c r="BC130" s="1">
        <f t="shared" si="74"/>
        <v>100</v>
      </c>
      <c r="BD130" s="1">
        <f t="shared" si="75"/>
        <v>109.2302621592905</v>
      </c>
      <c r="BE130" s="1">
        <f t="shared" si="76"/>
        <v>109.97976162080505</v>
      </c>
      <c r="BF130" s="1">
        <f t="shared" si="77"/>
        <v>94.182824844056071</v>
      </c>
      <c r="BG130" s="1">
        <f t="shared" si="78"/>
        <v>78.258082702690984</v>
      </c>
    </row>
    <row r="131" spans="47:59" ht="15" customHeight="1" x14ac:dyDescent="0.25">
      <c r="AU131" s="1">
        <v>6</v>
      </c>
      <c r="AV131" s="1">
        <v>4024</v>
      </c>
      <c r="AW131" s="1">
        <v>20.1647</v>
      </c>
      <c r="AX131" s="1">
        <v>25.088799999999999</v>
      </c>
      <c r="AY131" s="1">
        <v>31.840299999999999</v>
      </c>
      <c r="AZ131" s="1">
        <v>23.044899999999998</v>
      </c>
      <c r="BA131" s="1">
        <v>18.941299999999998</v>
      </c>
      <c r="BC131" s="1">
        <f t="shared" si="74"/>
        <v>100</v>
      </c>
      <c r="BD131" s="1">
        <f t="shared" si="75"/>
        <v>124.41940619002514</v>
      </c>
      <c r="BE131" s="1">
        <f t="shared" si="76"/>
        <v>157.9011837518039</v>
      </c>
      <c r="BF131" s="1">
        <f t="shared" si="77"/>
        <v>114.283376395384</v>
      </c>
      <c r="BG131" s="1">
        <f t="shared" si="78"/>
        <v>93.932962057456834</v>
      </c>
    </row>
    <row r="132" spans="47:59" ht="15" customHeight="1" x14ac:dyDescent="0.25">
      <c r="AU132" s="1">
        <v>7</v>
      </c>
      <c r="AV132" s="1">
        <v>4003</v>
      </c>
      <c r="AW132" s="1">
        <v>187.95699999999999</v>
      </c>
      <c r="AX132" s="1">
        <v>214.6728</v>
      </c>
      <c r="AY132" s="1">
        <v>162.73050000000001</v>
      </c>
      <c r="AZ132" s="1">
        <v>156.5889</v>
      </c>
      <c r="BA132" s="1">
        <v>150.36019999999999</v>
      </c>
      <c r="BC132" s="1">
        <f t="shared" si="74"/>
        <v>100</v>
      </c>
      <c r="BD132" s="1">
        <f t="shared" si="75"/>
        <v>114.21378293971493</v>
      </c>
      <c r="BE132" s="1">
        <f t="shared" si="76"/>
        <v>86.578579143101891</v>
      </c>
      <c r="BF132" s="1">
        <f t="shared" si="77"/>
        <v>83.311023265959776</v>
      </c>
      <c r="BG132" s="1">
        <f t="shared" si="78"/>
        <v>79.997127002452686</v>
      </c>
    </row>
    <row r="133" spans="47:59" ht="15" customHeight="1" x14ac:dyDescent="0.25">
      <c r="AU133" s="1">
        <v>8</v>
      </c>
      <c r="AV133" s="1">
        <v>4004</v>
      </c>
      <c r="AW133" s="1">
        <v>212.89080000000001</v>
      </c>
      <c r="AX133" s="1">
        <v>190.46209999999999</v>
      </c>
      <c r="AY133" s="1">
        <v>190.7645</v>
      </c>
      <c r="AZ133" s="1">
        <v>218.37870000000001</v>
      </c>
      <c r="BA133" s="1">
        <v>199.3202</v>
      </c>
      <c r="BC133" s="1">
        <f t="shared" ref="BC133:BC140" si="79">AW133/AW133*100</f>
        <v>100</v>
      </c>
      <c r="BD133" s="1">
        <f t="shared" ref="BD133:BD140" si="80">AX133/AW133*100</f>
        <v>89.464692696913147</v>
      </c>
      <c r="BE133" s="1">
        <f t="shared" ref="BE133:BE140" si="81">AY133/AW133*100</f>
        <v>89.606737350792045</v>
      </c>
      <c r="BF133" s="1">
        <f t="shared" ref="BF133:BF140" si="82">AZ133/AW133*100</f>
        <v>102.57780044980807</v>
      </c>
      <c r="BG133" s="1">
        <f t="shared" ref="BG133:BG140" si="83">BA133/AW133*100</f>
        <v>93.625558267431003</v>
      </c>
    </row>
    <row r="134" spans="47:59" ht="15" customHeight="1" x14ac:dyDescent="0.25">
      <c r="AU134" s="1">
        <v>9</v>
      </c>
      <c r="AV134" s="1">
        <v>4005</v>
      </c>
      <c r="AW134" s="1">
        <v>8.8356999999999992</v>
      </c>
      <c r="AX134" s="1">
        <v>7.1125999999999996</v>
      </c>
      <c r="AY134" s="1">
        <v>7.6752000000000002</v>
      </c>
      <c r="AZ134" s="1">
        <v>8.4383999999999997</v>
      </c>
      <c r="BA134" s="1">
        <v>6.9355000000000002</v>
      </c>
      <c r="BC134" s="1">
        <f t="shared" si="79"/>
        <v>100</v>
      </c>
      <c r="BD134" s="1">
        <f t="shared" si="80"/>
        <v>80.498432495444618</v>
      </c>
      <c r="BE134" s="1">
        <f t="shared" si="81"/>
        <v>86.865783129802963</v>
      </c>
      <c r="BF134" s="1">
        <f t="shared" si="82"/>
        <v>95.503468881922203</v>
      </c>
      <c r="BG134" s="1">
        <f t="shared" si="83"/>
        <v>78.494063854589911</v>
      </c>
    </row>
    <row r="135" spans="47:59" ht="15" customHeight="1" x14ac:dyDescent="0.25">
      <c r="AU135" s="1">
        <v>10</v>
      </c>
      <c r="AV135" s="1">
        <v>4007</v>
      </c>
      <c r="AW135" s="1">
        <v>17.196100000000001</v>
      </c>
      <c r="AX135" s="1">
        <v>11.4025</v>
      </c>
      <c r="AY135" s="1">
        <v>12.116300000000001</v>
      </c>
      <c r="AZ135" s="1">
        <v>13.247999999999999</v>
      </c>
      <c r="BA135" s="1">
        <v>12.900600000000001</v>
      </c>
      <c r="BC135" s="1">
        <f t="shared" si="79"/>
        <v>100</v>
      </c>
      <c r="BD135" s="1">
        <f t="shared" si="80"/>
        <v>66.308639749710679</v>
      </c>
      <c r="BE135" s="1">
        <f t="shared" si="81"/>
        <v>70.459580951494814</v>
      </c>
      <c r="BF135" s="1">
        <f t="shared" si="82"/>
        <v>77.040724350288713</v>
      </c>
      <c r="BG135" s="1">
        <f t="shared" si="83"/>
        <v>75.020498834037951</v>
      </c>
    </row>
    <row r="136" spans="47:59" ht="15" customHeight="1" x14ac:dyDescent="0.25">
      <c r="AU136" s="1">
        <v>11</v>
      </c>
      <c r="AV136" s="1">
        <v>4008</v>
      </c>
      <c r="AW136" s="1">
        <v>78.287700000000001</v>
      </c>
      <c r="AX136" s="1">
        <v>80.289500000000004</v>
      </c>
      <c r="AY136" s="1">
        <v>53.735999999999997</v>
      </c>
      <c r="AZ136" s="1">
        <v>85.928299999999993</v>
      </c>
      <c r="BA136" s="1">
        <v>65.915400000000005</v>
      </c>
      <c r="BC136" s="1">
        <f t="shared" si="79"/>
        <v>100</v>
      </c>
      <c r="BD136" s="1">
        <f t="shared" si="80"/>
        <v>102.556978937943</v>
      </c>
      <c r="BE136" s="1">
        <f t="shared" si="81"/>
        <v>68.639134883257512</v>
      </c>
      <c r="BF136" s="1">
        <f t="shared" si="82"/>
        <v>109.75964295796146</v>
      </c>
      <c r="BG136" s="1">
        <f t="shared" si="83"/>
        <v>84.196368011833272</v>
      </c>
    </row>
    <row r="137" spans="47:59" ht="15" customHeight="1" x14ac:dyDescent="0.25">
      <c r="AU137" s="1">
        <v>12</v>
      </c>
      <c r="AV137" s="1">
        <v>4009</v>
      </c>
      <c r="AW137" s="1">
        <v>78.619299999999996</v>
      </c>
      <c r="AX137" s="1">
        <v>76.876300000000001</v>
      </c>
      <c r="AY137" s="1">
        <v>105.75830000000001</v>
      </c>
      <c r="AZ137" s="1">
        <v>97.817400000000006</v>
      </c>
      <c r="BA137" s="1">
        <v>97.835700000000003</v>
      </c>
      <c r="BC137" s="1">
        <f t="shared" si="79"/>
        <v>100</v>
      </c>
      <c r="BD137" s="1">
        <f t="shared" si="80"/>
        <v>97.782987129114616</v>
      </c>
      <c r="BE137" s="1">
        <f t="shared" si="81"/>
        <v>134.51951365631595</v>
      </c>
      <c r="BF137" s="1">
        <f t="shared" si="82"/>
        <v>124.41906758264194</v>
      </c>
      <c r="BG137" s="1">
        <f t="shared" si="83"/>
        <v>124.44234430985776</v>
      </c>
    </row>
    <row r="138" spans="47:59" ht="15" customHeight="1" x14ac:dyDescent="0.25">
      <c r="AU138" s="1">
        <v>13</v>
      </c>
      <c r="AV138" s="1">
        <v>4011</v>
      </c>
      <c r="AW138" s="1">
        <v>6.6883999999999997</v>
      </c>
      <c r="AX138" s="1">
        <v>5.7702</v>
      </c>
      <c r="AY138" s="1">
        <v>5.7545999999999999</v>
      </c>
      <c r="AZ138" s="1">
        <v>7.0328999999999997</v>
      </c>
      <c r="BA138" s="1">
        <v>6.0366999999999997</v>
      </c>
      <c r="BC138" s="1">
        <f t="shared" si="79"/>
        <v>100</v>
      </c>
      <c r="BD138" s="1">
        <f t="shared" si="80"/>
        <v>86.271754081693686</v>
      </c>
      <c r="BE138" s="1">
        <f t="shared" si="81"/>
        <v>86.038514442916096</v>
      </c>
      <c r="BF138" s="1">
        <f t="shared" si="82"/>
        <v>105.15070868967167</v>
      </c>
      <c r="BG138" s="1">
        <f t="shared" si="83"/>
        <v>90.256264577477424</v>
      </c>
    </row>
    <row r="139" spans="47:59" ht="15" customHeight="1" x14ac:dyDescent="0.25">
      <c r="AU139" s="1">
        <v>14</v>
      </c>
      <c r="AV139" s="1">
        <v>4012</v>
      </c>
      <c r="AW139" s="1">
        <v>212.1473</v>
      </c>
      <c r="AX139" s="1">
        <v>230.4922</v>
      </c>
      <c r="AY139" s="1">
        <v>229.79259999999999</v>
      </c>
      <c r="AZ139" s="1">
        <v>220.4265</v>
      </c>
      <c r="BA139" s="1">
        <v>288.61130000000003</v>
      </c>
      <c r="BC139" s="1">
        <f t="shared" si="79"/>
        <v>100</v>
      </c>
      <c r="BD139" s="1">
        <f t="shared" si="80"/>
        <v>108.6472465122111</v>
      </c>
      <c r="BE139" s="1">
        <f t="shared" si="81"/>
        <v>108.31747564074583</v>
      </c>
      <c r="BF139" s="1">
        <f t="shared" si="82"/>
        <v>103.90257146803188</v>
      </c>
      <c r="BG139" s="1">
        <f t="shared" si="83"/>
        <v>136.04288152618489</v>
      </c>
    </row>
    <row r="140" spans="47:59" ht="15" customHeight="1" x14ac:dyDescent="0.25">
      <c r="AU140" s="1">
        <v>15</v>
      </c>
      <c r="AV140" s="1">
        <v>4013</v>
      </c>
      <c r="AW140" s="1">
        <v>174.1387</v>
      </c>
      <c r="AX140" s="1">
        <v>112.94970000000001</v>
      </c>
      <c r="AY140" s="1">
        <v>153.2791</v>
      </c>
      <c r="AZ140" s="1">
        <v>131.68340000000001</v>
      </c>
      <c r="BA140" s="1">
        <v>139.84200000000001</v>
      </c>
      <c r="BC140" s="1">
        <f t="shared" si="79"/>
        <v>100</v>
      </c>
      <c r="BD140" s="1">
        <f t="shared" si="80"/>
        <v>64.861917540443343</v>
      </c>
      <c r="BE140" s="1">
        <f t="shared" si="81"/>
        <v>88.02127269814234</v>
      </c>
      <c r="BF140" s="1">
        <f t="shared" si="82"/>
        <v>75.619836371811672</v>
      </c>
      <c r="BG140" s="1">
        <f t="shared" si="83"/>
        <v>80.304952316745229</v>
      </c>
    </row>
    <row r="141" spans="47:59" ht="15" customHeight="1" x14ac:dyDescent="0.25">
      <c r="AU141" s="1">
        <v>16</v>
      </c>
      <c r="AV141" s="1">
        <v>4015</v>
      </c>
      <c r="AW141" s="1">
        <v>1.0645</v>
      </c>
      <c r="AX141" s="1">
        <v>1.2508999999999999</v>
      </c>
      <c r="AY141" s="1">
        <v>1.1926000000000001</v>
      </c>
      <c r="AZ141" s="1">
        <v>2.3069999999999999</v>
      </c>
      <c r="BC141" s="1">
        <f t="shared" ref="BC141:BC146" si="84">AW141/AW141*100</f>
        <v>100</v>
      </c>
      <c r="BD141" s="1">
        <f t="shared" ref="BD141:BD146" si="85">AX141/AW141*100</f>
        <v>117.51056834194455</v>
      </c>
      <c r="BE141" s="1">
        <f t="shared" ref="BE141:BE146" si="86">AY141/AW141*100</f>
        <v>112.03381869422265</v>
      </c>
      <c r="BF141" s="1">
        <f t="shared" ref="BF141:BF146" si="87">AZ141/AW141*100</f>
        <v>216.72146547674961</v>
      </c>
    </row>
    <row r="142" spans="47:59" ht="15" customHeight="1" x14ac:dyDescent="0.25">
      <c r="AU142" s="1">
        <v>17</v>
      </c>
      <c r="AV142" s="1">
        <v>4016</v>
      </c>
      <c r="AW142" s="1">
        <v>109.3857</v>
      </c>
      <c r="AX142" s="1">
        <v>85.542699999999996</v>
      </c>
      <c r="AY142" s="1">
        <v>124.0779</v>
      </c>
      <c r="AZ142" s="1">
        <v>95.931399999999996</v>
      </c>
      <c r="BA142" s="1">
        <v>110.8913</v>
      </c>
      <c r="BC142" s="1">
        <f t="shared" si="84"/>
        <v>100</v>
      </c>
      <c r="BD142" s="1">
        <f t="shared" si="85"/>
        <v>78.20281810145201</v>
      </c>
      <c r="BE142" s="1">
        <f t="shared" si="86"/>
        <v>113.43155458163179</v>
      </c>
      <c r="BF142" s="1">
        <f t="shared" si="87"/>
        <v>87.700128993095078</v>
      </c>
      <c r="BG142" s="1">
        <f>BA142/AW142*100</f>
        <v>101.3764139188212</v>
      </c>
    </row>
    <row r="143" spans="47:59" ht="15" customHeight="1" x14ac:dyDescent="0.25">
      <c r="AU143" s="1">
        <v>18</v>
      </c>
      <c r="AV143" s="1">
        <v>4017</v>
      </c>
      <c r="AW143" s="1">
        <v>5.8810000000000002</v>
      </c>
      <c r="AX143" s="1">
        <v>5.8966000000000003</v>
      </c>
      <c r="AY143" s="1">
        <v>6.9802999999999997</v>
      </c>
      <c r="AZ143" s="1">
        <v>6.2662000000000004</v>
      </c>
      <c r="BA143" s="1">
        <v>7.4630000000000001</v>
      </c>
      <c r="BC143" s="1">
        <f t="shared" si="84"/>
        <v>100</v>
      </c>
      <c r="BD143" s="1">
        <f t="shared" si="85"/>
        <v>100.2652610100323</v>
      </c>
      <c r="BE143" s="1">
        <f t="shared" si="86"/>
        <v>118.69239925182791</v>
      </c>
      <c r="BF143" s="1">
        <f t="shared" si="87"/>
        <v>106.54990647849006</v>
      </c>
      <c r="BG143" s="1">
        <f>BA143/AW143*100</f>
        <v>126.90018704301988</v>
      </c>
    </row>
    <row r="144" spans="47:59" ht="15" customHeight="1" x14ac:dyDescent="0.25">
      <c r="AU144" s="1">
        <v>19</v>
      </c>
      <c r="AV144" s="1">
        <v>4018</v>
      </c>
      <c r="AW144" s="1">
        <v>2.9245999999999999</v>
      </c>
      <c r="AX144" s="1">
        <v>3.4373999999999998</v>
      </c>
      <c r="AY144" s="1">
        <v>3.0897000000000001</v>
      </c>
      <c r="AZ144" s="1">
        <v>2.9731000000000001</v>
      </c>
      <c r="BC144" s="1">
        <f t="shared" si="84"/>
        <v>100</v>
      </c>
      <c r="BD144" s="1">
        <f t="shared" si="85"/>
        <v>117.53402174656362</v>
      </c>
      <c r="BE144" s="1">
        <f t="shared" si="86"/>
        <v>105.64521643985503</v>
      </c>
      <c r="BF144" s="1">
        <f t="shared" si="87"/>
        <v>101.65834644053888</v>
      </c>
    </row>
    <row r="145" spans="47:59" ht="15" customHeight="1" x14ac:dyDescent="0.25">
      <c r="AU145" s="1">
        <v>20</v>
      </c>
      <c r="AV145" s="1">
        <v>4019</v>
      </c>
      <c r="AW145" s="1">
        <v>47.901499999999999</v>
      </c>
      <c r="AX145" s="1">
        <v>43.639899999999997</v>
      </c>
      <c r="AY145" s="1">
        <v>34.660699999999999</v>
      </c>
      <c r="AZ145" s="1">
        <v>34.272399999999998</v>
      </c>
      <c r="BA145" s="1">
        <v>27.3523</v>
      </c>
      <c r="BC145" s="1">
        <f t="shared" si="84"/>
        <v>100</v>
      </c>
      <c r="BD145" s="1">
        <f t="shared" si="85"/>
        <v>91.103410122856275</v>
      </c>
      <c r="BE145" s="1">
        <f t="shared" si="86"/>
        <v>72.35827688068224</v>
      </c>
      <c r="BF145" s="1">
        <f t="shared" si="87"/>
        <v>71.547655083870026</v>
      </c>
      <c r="BG145" s="1">
        <f>BA145/AW145*100</f>
        <v>57.10113462000146</v>
      </c>
    </row>
    <row r="146" spans="47:59" ht="15" customHeight="1" x14ac:dyDescent="0.25">
      <c r="AU146" s="1">
        <v>21</v>
      </c>
      <c r="AV146" s="1">
        <v>4020</v>
      </c>
      <c r="AW146" s="1">
        <v>18.532</v>
      </c>
      <c r="AX146" s="1">
        <v>20.041</v>
      </c>
      <c r="AY146" s="1">
        <v>19.038799999999998</v>
      </c>
      <c r="AZ146" s="1">
        <v>18.3657</v>
      </c>
      <c r="BA146" s="1">
        <v>16.218599999999999</v>
      </c>
      <c r="BC146" s="1">
        <f t="shared" si="84"/>
        <v>100</v>
      </c>
      <c r="BD146" s="1">
        <f t="shared" si="85"/>
        <v>108.14267213468595</v>
      </c>
      <c r="BE146" s="1">
        <f t="shared" si="86"/>
        <v>102.73472911720268</v>
      </c>
      <c r="BF146" s="1">
        <f t="shared" si="87"/>
        <v>99.102633282970004</v>
      </c>
      <c r="BG146" s="1">
        <f>BA146/AW146*100</f>
        <v>87.516727822145469</v>
      </c>
    </row>
    <row r="147" spans="47:59" ht="15" customHeight="1" x14ac:dyDescent="0.25">
      <c r="AU147" s="1">
        <v>22</v>
      </c>
      <c r="AV147" s="1">
        <v>4021</v>
      </c>
      <c r="AW147" s="1">
        <v>40.756</v>
      </c>
      <c r="AX147" s="1">
        <v>31.6922</v>
      </c>
      <c r="AY147" s="1">
        <v>27.279599999999999</v>
      </c>
      <c r="AZ147" s="1">
        <v>24.482099999999999</v>
      </c>
      <c r="BA147" s="1">
        <v>35.810200000000002</v>
      </c>
      <c r="BC147" s="1">
        <f t="shared" ref="BC147:BC149" si="88">AW147/AW147*100</f>
        <v>100</v>
      </c>
      <c r="BD147" s="1">
        <f t="shared" ref="BD147:BD149" si="89">AX147/AW147*100</f>
        <v>77.760820492688183</v>
      </c>
      <c r="BE147" s="1">
        <f t="shared" ref="BE147:BE149" si="90">AY147/AW147*100</f>
        <v>66.933948375699288</v>
      </c>
      <c r="BF147" s="1">
        <f t="shared" ref="BF147:BF149" si="91">AZ147/AW147*100</f>
        <v>60.069928354107368</v>
      </c>
      <c r="BG147" s="1">
        <f t="shared" ref="BG147:BG148" si="92">BA147/AW147*100</f>
        <v>87.86485425458828</v>
      </c>
    </row>
    <row r="148" spans="47:59" ht="15" customHeight="1" x14ac:dyDescent="0.25">
      <c r="AU148" s="1">
        <v>23</v>
      </c>
      <c r="AV148" s="1">
        <v>4014</v>
      </c>
      <c r="AW148" s="1">
        <v>429.36450000000002</v>
      </c>
      <c r="AY148" s="1">
        <v>378.6687</v>
      </c>
      <c r="AZ148" s="1">
        <v>398.60520000000002</v>
      </c>
      <c r="BA148" s="1">
        <v>314.20769999999999</v>
      </c>
      <c r="BC148" s="1">
        <f t="shared" si="88"/>
        <v>100</v>
      </c>
      <c r="BE148" s="1">
        <f t="shared" si="90"/>
        <v>88.192829169621618</v>
      </c>
      <c r="BF148" s="1">
        <f t="shared" si="91"/>
        <v>92.836086821337119</v>
      </c>
      <c r="BG148" s="1">
        <f t="shared" si="92"/>
        <v>73.179710944896456</v>
      </c>
    </row>
    <row r="149" spans="47:59" ht="15" customHeight="1" x14ac:dyDescent="0.25">
      <c r="AU149" s="1">
        <v>24</v>
      </c>
      <c r="AV149" s="1">
        <v>4025</v>
      </c>
      <c r="AW149" s="1">
        <v>136.6891</v>
      </c>
      <c r="AX149" s="1">
        <v>105.1703</v>
      </c>
      <c r="AY149" s="1">
        <v>101.9889</v>
      </c>
      <c r="AZ149" s="1">
        <v>106.75449999999999</v>
      </c>
      <c r="BC149" s="1">
        <f t="shared" si="88"/>
        <v>100</v>
      </c>
      <c r="BD149" s="1">
        <f t="shared" si="89"/>
        <v>76.941248424343996</v>
      </c>
      <c r="BE149" s="1">
        <f t="shared" si="90"/>
        <v>74.613776811757489</v>
      </c>
      <c r="BF149" s="1">
        <f t="shared" si="91"/>
        <v>78.100228913644173</v>
      </c>
    </row>
  </sheetData>
  <mergeCells count="21">
    <mergeCell ref="BC37:BG37"/>
    <mergeCell ref="BC44:BG44"/>
    <mergeCell ref="BI1:CD1"/>
    <mergeCell ref="AT1:BG1"/>
    <mergeCell ref="BL2:BQ2"/>
    <mergeCell ref="BR2:BV2"/>
    <mergeCell ref="BW2:CA2"/>
    <mergeCell ref="BC2:BG2"/>
    <mergeCell ref="D2:F2"/>
    <mergeCell ref="H2:J2"/>
    <mergeCell ref="L1:Y1"/>
    <mergeCell ref="O2:S2"/>
    <mergeCell ref="U2:Y2"/>
    <mergeCell ref="B1:J1"/>
    <mergeCell ref="AA1:AR1"/>
    <mergeCell ref="CG1:CI1"/>
    <mergeCell ref="AE3:AI3"/>
    <mergeCell ref="AM3:AQ3"/>
    <mergeCell ref="AD2:AJ2"/>
    <mergeCell ref="AL2:AR2"/>
    <mergeCell ref="AW2:BA2"/>
  </mergeCells>
  <conditionalFormatting sqref="H4:J9">
    <cfRule type="cellIs" dxfId="6" priority="5" operator="lessThan">
      <formula>50</formula>
    </cfRule>
    <cfRule type="cellIs" dxfId="5" priority="6" operator="greaterThan">
      <formula>200</formula>
    </cfRule>
  </conditionalFormatting>
  <conditionalFormatting sqref="U4:Y10 U11:W11">
    <cfRule type="cellIs" dxfId="4" priority="1" operator="lessThan">
      <formula>50</formula>
    </cfRule>
    <cfRule type="cellIs" dxfId="3" priority="2" operator="greaterThan">
      <formula>200</formula>
    </cfRule>
  </conditionalFormatting>
  <conditionalFormatting sqref="H4:J9">
    <cfRule type="cellIs" dxfId="2" priority="7" operator="lessThan">
      <formula>50</formula>
    </cfRule>
  </conditionalFormatting>
  <conditionalFormatting sqref="U5:U11">
    <cfRule type="cellIs" dxfId="1" priority="4" operator="greaterThan">
      <formula>200</formula>
    </cfRule>
  </conditionalFormatting>
  <conditionalFormatting sqref="U4:Y10 U11:W11">
    <cfRule type="cellIs" dxfId="0" priority="3" operator="lessThan">
      <formula>50</formula>
    </cfRule>
  </conditionalFormatting>
  <pageMargins left="0.7" right="1.2" top="0.75" bottom="0.75" header="0.3" footer="0.3"/>
  <pageSetup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Masato Mitsuhashi</dc:creator>
  <cp:lastModifiedBy>Masato Mitsuhashi</cp:lastModifiedBy>
  <dcterms:created xsi:type="dcterms:W3CDTF">2023-05-01T23:09:45Z</dcterms:created>
  <dcterms:modified xsi:type="dcterms:W3CDTF">2024-03-08T23:22:59Z</dcterms:modified>
</cp:coreProperties>
</file>