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shimazakikanon/Desktop/"/>
    </mc:Choice>
  </mc:AlternateContent>
  <xr:revisionPtr revIDLastSave="0" documentId="13_ncr:1_{A0D244AF-CBED-D643-8C5D-A3E14C08FE01}" xr6:coauthVersionLast="47" xr6:coauthVersionMax="47" xr10:uidLastSave="{00000000-0000-0000-0000-000000000000}"/>
  <bookViews>
    <workbookView xWindow="300" yWindow="980" windowWidth="27900" windowHeight="15180" activeTab="1" xr2:uid="{15C1E7C6-8018-734B-9D3C-2CB0926DEFC6}"/>
  </bookViews>
  <sheets>
    <sheet name="data" sheetId="4" r:id="rId1"/>
    <sheet name="data (2)" sheetId="5" r:id="rId2"/>
  </sheets>
  <externalReferences>
    <externalReference r:id="rId3"/>
  </externalReferenc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E54" i="5" l="1"/>
  <c r="Z55" i="5"/>
  <c r="AA55" i="5"/>
  <c r="AB55" i="5"/>
  <c r="AC55" i="5"/>
  <c r="AD55" i="5"/>
  <c r="AE55" i="5"/>
  <c r="F55" i="5"/>
  <c r="G55" i="5"/>
  <c r="H55" i="5"/>
  <c r="I55" i="5"/>
  <c r="J55" i="5"/>
  <c r="K55" i="5"/>
  <c r="L55" i="5"/>
  <c r="M55" i="5"/>
  <c r="N55" i="5"/>
  <c r="O55" i="5"/>
  <c r="P55" i="5"/>
  <c r="Q55" i="5"/>
  <c r="R55" i="5"/>
  <c r="S55" i="5"/>
  <c r="T55" i="5"/>
  <c r="U55" i="5"/>
  <c r="V55" i="5"/>
  <c r="W55" i="5"/>
  <c r="X55" i="5"/>
  <c r="Y55" i="5"/>
  <c r="E55" i="5"/>
  <c r="D55" i="5"/>
  <c r="I54" i="5"/>
  <c r="J54" i="5"/>
  <c r="K54" i="5"/>
  <c r="L54" i="5"/>
  <c r="M54" i="5"/>
  <c r="N54" i="5"/>
  <c r="O54" i="5"/>
  <c r="P54" i="5"/>
  <c r="Q54" i="5"/>
  <c r="R54" i="5"/>
  <c r="S54" i="5"/>
  <c r="T54" i="5"/>
  <c r="U54" i="5"/>
  <c r="V54" i="5"/>
  <c r="W54" i="5"/>
  <c r="X54" i="5"/>
  <c r="Y54" i="5"/>
  <c r="Z54" i="5"/>
  <c r="AA54" i="5"/>
  <c r="AB54" i="5"/>
  <c r="AC54" i="5"/>
  <c r="AD54" i="5"/>
  <c r="F54" i="5"/>
  <c r="G54" i="5"/>
  <c r="H54" i="5"/>
  <c r="E54" i="5"/>
  <c r="D54" i="5"/>
  <c r="H4" i="4"/>
  <c r="H5" i="4"/>
  <c r="H6" i="4"/>
  <c r="H7" i="4"/>
  <c r="H8" i="4"/>
  <c r="H9" i="4"/>
  <c r="H10" i="4"/>
  <c r="H11" i="4"/>
  <c r="H12" i="4"/>
  <c r="H13" i="4"/>
  <c r="H14" i="4"/>
  <c r="H15" i="4"/>
  <c r="H16" i="4"/>
  <c r="H17" i="4"/>
  <c r="H18" i="4"/>
  <c r="H19" i="4"/>
  <c r="H20" i="4"/>
  <c r="H21" i="4"/>
  <c r="H22" i="4"/>
  <c r="H23" i="4"/>
  <c r="H24" i="4"/>
  <c r="H25" i="4"/>
  <c r="H26" i="4"/>
  <c r="H27" i="4"/>
  <c r="H28" i="4"/>
  <c r="H29" i="4"/>
  <c r="H30" i="4"/>
  <c r="H31" i="4"/>
  <c r="H32" i="4"/>
  <c r="H33" i="4"/>
  <c r="H34" i="4"/>
  <c r="H35" i="4"/>
  <c r="H36" i="4"/>
  <c r="H37" i="4"/>
  <c r="H38" i="4"/>
  <c r="H39" i="4"/>
  <c r="H40" i="4"/>
  <c r="H41" i="4"/>
  <c r="H42" i="4"/>
  <c r="H43" i="4"/>
  <c r="H44" i="4"/>
  <c r="H45" i="4"/>
  <c r="H46" i="4"/>
  <c r="H47" i="4"/>
  <c r="H48" i="4"/>
  <c r="H49" i="4"/>
  <c r="H50" i="4"/>
  <c r="H51" i="4"/>
  <c r="H52" i="4"/>
  <c r="H53" i="4"/>
  <c r="H3" i="4"/>
  <c r="F4" i="4"/>
  <c r="F5" i="4"/>
  <c r="F6" i="4"/>
  <c r="F7" i="4"/>
  <c r="F8" i="4"/>
  <c r="F9" i="4"/>
  <c r="F10" i="4"/>
  <c r="F11" i="4"/>
  <c r="F12" i="4"/>
  <c r="F13" i="4"/>
  <c r="F14" i="4"/>
  <c r="F15" i="4"/>
  <c r="F16" i="4"/>
  <c r="F17" i="4"/>
  <c r="F18" i="4"/>
  <c r="F19" i="4"/>
  <c r="F20" i="4"/>
  <c r="F21" i="4"/>
  <c r="F22" i="4"/>
  <c r="F23" i="4"/>
  <c r="F24" i="4"/>
  <c r="F25" i="4"/>
  <c r="F26" i="4"/>
  <c r="F27" i="4"/>
  <c r="F28" i="4"/>
  <c r="F29" i="4"/>
  <c r="F30" i="4"/>
  <c r="F31" i="4"/>
  <c r="F32" i="4"/>
  <c r="F33" i="4"/>
  <c r="F34" i="4"/>
  <c r="F35" i="4"/>
  <c r="F36" i="4"/>
  <c r="F37" i="4"/>
  <c r="F38" i="4"/>
  <c r="F39" i="4"/>
  <c r="F40" i="4"/>
  <c r="F41" i="4"/>
  <c r="F42" i="4"/>
  <c r="F43" i="4"/>
  <c r="F44" i="4"/>
  <c r="F45" i="4"/>
  <c r="F46" i="4"/>
  <c r="F47" i="4"/>
  <c r="F48" i="4"/>
  <c r="F49" i="4"/>
  <c r="F50" i="4"/>
  <c r="F51" i="4"/>
  <c r="F52" i="4"/>
  <c r="F53" i="4"/>
  <c r="F3" i="4"/>
</calcChain>
</file>

<file path=xl/sharedStrings.xml><?xml version="1.0" encoding="utf-8"?>
<sst xmlns="http://schemas.openxmlformats.org/spreadsheetml/2006/main" count="173" uniqueCount="85">
  <si>
    <t>平均年輪番号</t>
    <rPh sb="0" eb="2">
      <t xml:space="preserve">ヘイキン </t>
    </rPh>
    <rPh sb="2" eb="6">
      <t xml:space="preserve">ネンリンバンゴウ </t>
    </rPh>
    <phoneticPr fontId="1"/>
  </si>
  <si>
    <t>ダミー</t>
    <phoneticPr fontId="1"/>
  </si>
  <si>
    <t>1-1-1,4</t>
  </si>
  <si>
    <t>1-1-4,10</t>
  </si>
  <si>
    <t>1-1-8,11</t>
  </si>
  <si>
    <t>1-1-12,16</t>
  </si>
  <si>
    <t>1-1-17,24</t>
  </si>
  <si>
    <t>1-1-27,42</t>
  </si>
  <si>
    <t>1-2-1,4</t>
  </si>
  <si>
    <t>1-2-4,8</t>
  </si>
  <si>
    <t>1-2-8,11</t>
  </si>
  <si>
    <t>1-2-11,16</t>
  </si>
  <si>
    <t>1-2-17,24</t>
  </si>
  <si>
    <t>1-2-29,44</t>
  </si>
  <si>
    <t>1-3-1,4</t>
  </si>
  <si>
    <t>1-3-4,8</t>
  </si>
  <si>
    <t>1-3-8,12</t>
  </si>
  <si>
    <t>1-3-12,17</t>
  </si>
  <si>
    <t>1-3-18,25</t>
  </si>
  <si>
    <t>1-3-28,42</t>
  </si>
  <si>
    <t>2-1-2,5</t>
  </si>
  <si>
    <t>2-1-5,9</t>
  </si>
  <si>
    <t>2-1-9,12</t>
  </si>
  <si>
    <t>2-1-18,26</t>
  </si>
  <si>
    <t>2-1-28,42</t>
  </si>
  <si>
    <t>2-2-1,5</t>
  </si>
  <si>
    <t>2-2-5,8</t>
  </si>
  <si>
    <t>2-2-9,13</t>
  </si>
  <si>
    <t>2-2-13,18</t>
  </si>
  <si>
    <t>2-2-18,25</t>
  </si>
  <si>
    <t>2-2-26,44</t>
  </si>
  <si>
    <t>2-3-1,4</t>
  </si>
  <si>
    <t>2-3-3,6</t>
  </si>
  <si>
    <t>2-3-7,11</t>
  </si>
  <si>
    <t>2-3-11,15</t>
  </si>
  <si>
    <t>2-3-16,23</t>
  </si>
  <si>
    <t>2-3-28,41</t>
  </si>
  <si>
    <t>3-1-1,4</t>
  </si>
  <si>
    <t>3-1-3,8</t>
  </si>
  <si>
    <t>3-1-8,11</t>
  </si>
  <si>
    <t>3-1-11,16</t>
  </si>
  <si>
    <t>3-1-28,37</t>
  </si>
  <si>
    <t>3-2-1,3</t>
  </si>
  <si>
    <t>3-2-3,7</t>
  </si>
  <si>
    <t>3-2-7,11</t>
  </si>
  <si>
    <t>3-2-11,16</t>
  </si>
  <si>
    <t>3-2-25,34</t>
  </si>
  <si>
    <t>3-3-1,3</t>
  </si>
  <si>
    <t>3-3-4,8</t>
  </si>
  <si>
    <t>3-3-8,11</t>
  </si>
  <si>
    <t>3-3-12,16</t>
  </si>
  <si>
    <t>3-3-16,23</t>
  </si>
  <si>
    <t>3-3-30,44</t>
  </si>
  <si>
    <t>density[g/cm3]</t>
    <phoneticPr fontId="1"/>
  </si>
  <si>
    <r>
      <t>G</t>
    </r>
    <r>
      <rPr>
        <vertAlign val="subscript"/>
        <sz val="12"/>
        <color theme="1"/>
        <rFont val="游ゴシック"/>
        <family val="3"/>
        <charset val="128"/>
      </rPr>
      <t>TL</t>
    </r>
    <r>
      <rPr>
        <sz val="12"/>
        <color theme="1"/>
        <rFont val="游ゴシック"/>
        <family val="2"/>
        <charset val="128"/>
        <scheme val="minor"/>
      </rPr>
      <t>[Pa]</t>
    </r>
    <phoneticPr fontId="1"/>
  </si>
  <si>
    <t>RC[%]</t>
    <phoneticPr fontId="1"/>
  </si>
  <si>
    <t>MC[%]</t>
    <phoneticPr fontId="1"/>
  </si>
  <si>
    <t>specimen number</t>
  </si>
  <si>
    <t>Burger model</t>
    <phoneticPr fontId="1"/>
  </si>
  <si>
    <r>
      <t>E</t>
    </r>
    <r>
      <rPr>
        <vertAlign val="subscript"/>
        <sz val="12"/>
        <color theme="1"/>
        <rFont val="游ゴシック"/>
        <family val="3"/>
        <charset val="128"/>
      </rPr>
      <t>1</t>
    </r>
    <phoneticPr fontId="1"/>
  </si>
  <si>
    <r>
      <t>E</t>
    </r>
    <r>
      <rPr>
        <vertAlign val="subscript"/>
        <sz val="12"/>
        <color theme="1"/>
        <rFont val="游ゴシック"/>
        <family val="3"/>
        <charset val="128"/>
      </rPr>
      <t>2</t>
    </r>
    <phoneticPr fontId="1"/>
  </si>
  <si>
    <r>
      <t>η</t>
    </r>
    <r>
      <rPr>
        <vertAlign val="subscript"/>
        <sz val="12"/>
        <color theme="1"/>
        <rFont val="游ゴシック"/>
        <family val="3"/>
        <charset val="128"/>
      </rPr>
      <t>1</t>
    </r>
    <phoneticPr fontId="1"/>
  </si>
  <si>
    <r>
      <t>η</t>
    </r>
    <r>
      <rPr>
        <vertAlign val="subscript"/>
        <sz val="12"/>
        <color theme="1"/>
        <rFont val="游ゴシック"/>
        <family val="3"/>
        <charset val="128"/>
      </rPr>
      <t>2</t>
    </r>
    <phoneticPr fontId="1"/>
  </si>
  <si>
    <t>model 1</t>
    <phoneticPr fontId="1"/>
  </si>
  <si>
    <r>
      <t>K</t>
    </r>
    <r>
      <rPr>
        <vertAlign val="subscript"/>
        <sz val="12"/>
        <color theme="1"/>
        <rFont val="游ゴシック"/>
        <family val="3"/>
        <charset val="128"/>
      </rPr>
      <t>2</t>
    </r>
    <phoneticPr fontId="1"/>
  </si>
  <si>
    <r>
      <t>n</t>
    </r>
    <r>
      <rPr>
        <vertAlign val="subscript"/>
        <sz val="12"/>
        <color theme="1"/>
        <rFont val="游ゴシック"/>
        <family val="3"/>
        <charset val="128"/>
      </rPr>
      <t>2</t>
    </r>
    <phoneticPr fontId="1"/>
  </si>
  <si>
    <t>model 2</t>
    <phoneticPr fontId="1"/>
  </si>
  <si>
    <r>
      <t>K</t>
    </r>
    <r>
      <rPr>
        <vertAlign val="subscript"/>
        <sz val="12"/>
        <color theme="1"/>
        <rFont val="游ゴシック"/>
        <family val="3"/>
        <charset val="128"/>
      </rPr>
      <t>1</t>
    </r>
    <phoneticPr fontId="1"/>
  </si>
  <si>
    <r>
      <t>n</t>
    </r>
    <r>
      <rPr>
        <vertAlign val="subscript"/>
        <sz val="12"/>
        <color theme="1"/>
        <rFont val="游ゴシック"/>
        <family val="3"/>
        <charset val="128"/>
      </rPr>
      <t>1</t>
    </r>
    <phoneticPr fontId="1"/>
  </si>
  <si>
    <t>model 3</t>
    <phoneticPr fontId="1"/>
  </si>
  <si>
    <r>
      <t>R</t>
    </r>
    <r>
      <rPr>
        <vertAlign val="superscript"/>
        <sz val="12"/>
        <color theme="1"/>
        <rFont val="游ゴシック"/>
        <family val="3"/>
        <charset val="128"/>
      </rPr>
      <t>2</t>
    </r>
    <phoneticPr fontId="1"/>
  </si>
  <si>
    <t>density[kg/cm3]</t>
    <phoneticPr fontId="1"/>
  </si>
  <si>
    <r>
      <t>G</t>
    </r>
    <r>
      <rPr>
        <vertAlign val="subscript"/>
        <sz val="12"/>
        <color theme="1"/>
        <rFont val="游ゴシック"/>
        <family val="3"/>
        <charset val="128"/>
      </rPr>
      <t>TL</t>
    </r>
    <r>
      <rPr>
        <sz val="12"/>
        <color theme="1"/>
        <rFont val="游ゴシック"/>
        <family val="2"/>
        <charset val="128"/>
        <scheme val="minor"/>
      </rPr>
      <t>[GPa]</t>
    </r>
    <phoneticPr fontId="1"/>
  </si>
  <si>
    <r>
      <t>E</t>
    </r>
    <r>
      <rPr>
        <vertAlign val="subscript"/>
        <sz val="12"/>
        <color theme="1"/>
        <rFont val="游ゴシック"/>
        <family val="3"/>
        <charset val="128"/>
      </rPr>
      <t>1</t>
    </r>
    <r>
      <rPr>
        <sz val="12"/>
        <color theme="1"/>
        <rFont val="游ゴシック"/>
        <family val="2"/>
        <charset val="128"/>
        <scheme val="minor"/>
      </rPr>
      <t>[Pa]</t>
    </r>
    <phoneticPr fontId="1"/>
  </si>
  <si>
    <r>
      <t>E</t>
    </r>
    <r>
      <rPr>
        <vertAlign val="subscript"/>
        <sz val="12"/>
        <color theme="1"/>
        <rFont val="游ゴシック"/>
        <family val="3"/>
        <charset val="128"/>
      </rPr>
      <t>2</t>
    </r>
    <r>
      <rPr>
        <sz val="12"/>
        <color theme="1"/>
        <rFont val="游ゴシック"/>
        <family val="2"/>
        <charset val="128"/>
        <scheme val="minor"/>
      </rPr>
      <t>[Pa]</t>
    </r>
    <phoneticPr fontId="1"/>
  </si>
  <si>
    <r>
      <t>η</t>
    </r>
    <r>
      <rPr>
        <vertAlign val="subscript"/>
        <sz val="12"/>
        <color theme="1"/>
        <rFont val="游ゴシック"/>
        <family val="3"/>
        <charset val="128"/>
      </rPr>
      <t>1</t>
    </r>
    <r>
      <rPr>
        <sz val="12"/>
        <color theme="1"/>
        <rFont val="游ゴシック"/>
        <family val="2"/>
        <charset val="128"/>
        <scheme val="minor"/>
      </rPr>
      <t>[Pa・h]</t>
    </r>
    <phoneticPr fontId="1"/>
  </si>
  <si>
    <r>
      <t>η</t>
    </r>
    <r>
      <rPr>
        <vertAlign val="subscript"/>
        <sz val="12"/>
        <color theme="1"/>
        <rFont val="游ゴシック"/>
        <family val="3"/>
        <charset val="128"/>
      </rPr>
      <t>2</t>
    </r>
    <r>
      <rPr>
        <sz val="12"/>
        <color theme="1"/>
        <rFont val="游ゴシック"/>
        <family val="2"/>
        <charset val="128"/>
        <scheme val="minor"/>
      </rPr>
      <t>[Pa・h]</t>
    </r>
    <phoneticPr fontId="1"/>
  </si>
  <si>
    <t>Specimen number</t>
    <phoneticPr fontId="1"/>
  </si>
  <si>
    <t>Model 1</t>
    <phoneticPr fontId="1"/>
  </si>
  <si>
    <t>Model 2</t>
    <phoneticPr fontId="1"/>
  </si>
  <si>
    <t>Model 3</t>
    <phoneticPr fontId="1"/>
  </si>
  <si>
    <t>Ring number</t>
    <phoneticPr fontId="1"/>
  </si>
  <si>
    <t>Average</t>
    <phoneticPr fontId="1"/>
  </si>
  <si>
    <t>SD</t>
    <phoneticPr fontId="1"/>
  </si>
  <si>
    <t>Analysis of shear creep properties of wood via modified Burger models and the off-axis compression test method, Wood science and Technology, Shimazaki et al.,nagoya university, musica@agr.nagoya-u.ac.jp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</si>
</sst>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80" formatCode="0_);[Red]\(0\)"/>
    <numFmt numFmtId="186" formatCode="0.0000"/>
    <numFmt numFmtId="187" formatCode="0.000"/>
    <numFmt numFmtId="188" formatCode="0.0"/>
    <numFmt numFmtId="191" formatCode="0.000_);[Red]\(0.000\)"/>
    <numFmt numFmtId="192" formatCode="0.0000_);[Red]\(0.0000\)"/>
  </numFmts>
  <fonts count="5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rgb="FF000000"/>
      <name val="游ゴシック"/>
      <family val="3"/>
      <charset val="128"/>
      <scheme val="minor"/>
    </font>
    <font>
      <vertAlign val="subscript"/>
      <sz val="12"/>
      <color theme="1"/>
      <name val="游ゴシック"/>
      <family val="3"/>
      <charset val="128"/>
    </font>
    <font>
      <vertAlign val="superscript"/>
      <sz val="12"/>
      <color theme="1"/>
      <name val="游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180" fontId="0" fillId="0" borderId="0" xfId="0" applyNumberFormat="1">
      <alignment vertical="center"/>
    </xf>
    <xf numFmtId="1" fontId="0" fillId="0" borderId="0" xfId="0" applyNumberFormat="1">
      <alignment vertical="center"/>
    </xf>
    <xf numFmtId="192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187" fontId="0" fillId="0" borderId="0" xfId="0" applyNumberFormat="1" applyAlignment="1">
      <alignment horizontal="center" vertical="center"/>
    </xf>
    <xf numFmtId="186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/>
    </xf>
    <xf numFmtId="188" fontId="0" fillId="0" borderId="0" xfId="0" applyNumberFormat="1" applyAlignment="1">
      <alignment horizontal="center" vertical="center"/>
    </xf>
    <xf numFmtId="191" fontId="0" fillId="0" borderId="0" xfId="0" applyNumberFormat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/Users/shimazakikanon/Desktop/&#26408;&#26448;&#24037;&#23398;&#30740;&#31350;&#23460;/&#21330;&#35542;&#30740;&#31350;/&#35430;&#39443;&#32080;&#26524;&#12414;&#12392;&#12417;0208.xlsx" TargetMode="External"/><Relationship Id="rId1" Type="http://schemas.openxmlformats.org/officeDocument/2006/relationships/externalLinkPath" Target="&#26408;&#26448;&#24037;&#23398;&#30740;&#31350;&#23460;/&#21330;&#35542;&#30740;&#31350;/&#35430;&#39443;&#32080;&#26524;&#12414;&#12392;&#12417;020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圧縮クリープ"/>
      <sheetName val="まとめ"/>
      <sheetName val="MFA"/>
      <sheetName val="Sheet1"/>
      <sheetName val="先行研究 引張クリープ"/>
      <sheetName val="4要素モデルの解析結果"/>
      <sheetName val="4要素モデルのまとめ"/>
      <sheetName val="Sheet3"/>
      <sheetName val="重回帰分析結果"/>
      <sheetName val="重回帰分析結果 四捨五入"/>
    </sheetNames>
    <sheetDataSet>
      <sheetData sheetId="0">
        <row r="4">
          <cell r="F4" t="str">
            <v>含水率</v>
          </cell>
          <cell r="H4" t="str">
            <v>平均年輪幅[mm]</v>
          </cell>
          <cell r="K4" t="str">
            <v>せん断弾性係数(補正)[Pa]</v>
          </cell>
          <cell r="N4" t="str">
            <v>みかけのせん断弾性係数の減少量(補正)[Pa]</v>
          </cell>
          <cell r="O4" t="str">
            <v>相対クリープ[%]</v>
          </cell>
          <cell r="P4" t="str">
            <v>相対クリープ(補正)[%]</v>
          </cell>
          <cell r="Q4" t="str">
            <v>せん断弾性係数/密度</v>
          </cell>
          <cell r="R4" t="str">
            <v>相対クリープ/密度</v>
          </cell>
          <cell r="S4" t="str">
            <v>横ひずみの比</v>
          </cell>
          <cell r="T4" t="str">
            <v>縦ひずみの比</v>
          </cell>
          <cell r="U4" t="str">
            <v>斜めひずみの比</v>
          </cell>
        </row>
        <row r="5">
          <cell r="C5">
            <v>2.5</v>
          </cell>
          <cell r="E5">
            <v>68.350103923896654</v>
          </cell>
          <cell r="F5">
            <v>10.447542990807914</v>
          </cell>
          <cell r="G5">
            <v>0.49333317008068756</v>
          </cell>
          <cell r="H5">
            <v>8.125</v>
          </cell>
          <cell r="K5">
            <v>1108473472.5523674</v>
          </cell>
          <cell r="N5">
            <v>310534875.56602418</v>
          </cell>
          <cell r="O5">
            <v>138.03183305817134</v>
          </cell>
          <cell r="P5">
            <v>138.91713933112811</v>
          </cell>
          <cell r="Q5">
            <v>2246906431.1468658</v>
          </cell>
          <cell r="R5">
            <v>281.58888912417422</v>
          </cell>
          <cell r="S5">
            <v>1.67779131970009</v>
          </cell>
          <cell r="T5">
            <v>1.6632614733626181</v>
          </cell>
          <cell r="U5">
            <v>1.3916114874423318</v>
          </cell>
        </row>
        <row r="6">
          <cell r="C6">
            <v>7</v>
          </cell>
          <cell r="E6">
            <v>64.624227270000006</v>
          </cell>
          <cell r="F6">
            <v>10.23224156422738</v>
          </cell>
          <cell r="G6">
            <v>0.44547523192718358</v>
          </cell>
          <cell r="H6">
            <v>5.25</v>
          </cell>
          <cell r="K6">
            <v>939141419.26977193</v>
          </cell>
          <cell r="N6">
            <v>131061496.86738515</v>
          </cell>
          <cell r="O6">
            <v>115.00517685747486</v>
          </cell>
          <cell r="P6">
            <v>116.21887801366788</v>
          </cell>
          <cell r="Q6">
            <v>2108178753.7478223</v>
          </cell>
          <cell r="R6">
            <v>260.88740671594678</v>
          </cell>
          <cell r="S6">
            <v>1.0602621717327487</v>
          </cell>
          <cell r="T6">
            <v>1.3888013179131833</v>
          </cell>
          <cell r="U6">
            <v>1.622240942007579</v>
          </cell>
        </row>
        <row r="7">
          <cell r="C7">
            <v>9.5</v>
          </cell>
          <cell r="E7">
            <v>57.559387815000001</v>
          </cell>
          <cell r="F7">
            <v>10.210254056985516</v>
          </cell>
          <cell r="G7">
            <v>0.4403083333333333</v>
          </cell>
          <cell r="H7">
            <v>5.375</v>
          </cell>
          <cell r="K7">
            <v>1187458903.8365581</v>
          </cell>
          <cell r="N7">
            <v>153423430.9481169</v>
          </cell>
          <cell r="O7">
            <v>115.16862884813051</v>
          </cell>
          <cell r="P7">
            <v>114.83734697413706</v>
          </cell>
          <cell r="Q7">
            <v>2696880376.6373372</v>
          </cell>
          <cell r="R7">
            <v>260.81120496804226</v>
          </cell>
          <cell r="S7">
            <v>1.3071124071102189</v>
          </cell>
          <cell r="T7">
            <v>1.2395231712344665</v>
          </cell>
          <cell r="U7">
            <v>1.0139578814614782</v>
          </cell>
        </row>
        <row r="8">
          <cell r="C8">
            <v>14</v>
          </cell>
          <cell r="E8">
            <v>43.296448679999997</v>
          </cell>
          <cell r="F8">
            <v>10.374443895205147</v>
          </cell>
          <cell r="G8">
            <v>0.45259737380519538</v>
          </cell>
          <cell r="H8">
            <v>4.5</v>
          </cell>
          <cell r="K8">
            <v>1290504746.8053133</v>
          </cell>
          <cell r="N8">
            <v>209801281.9169569</v>
          </cell>
          <cell r="O8">
            <v>115.79811995351774</v>
          </cell>
          <cell r="P8">
            <v>119.41339958030306</v>
          </cell>
          <cell r="Q8">
            <v>2851330611.9199128</v>
          </cell>
          <cell r="R8">
            <v>263.84023967337549</v>
          </cell>
          <cell r="S8">
            <v>1.1509594332567628</v>
          </cell>
          <cell r="T8">
            <v>1.1657635145938401</v>
          </cell>
          <cell r="U8">
            <v>1.2233509535854494</v>
          </cell>
        </row>
        <row r="9">
          <cell r="C9">
            <v>20.5</v>
          </cell>
          <cell r="E9">
            <v>34.289203334999996</v>
          </cell>
          <cell r="F9">
            <v>10.296485744056074</v>
          </cell>
          <cell r="G9">
            <v>0.48557130942452043</v>
          </cell>
          <cell r="H9">
            <v>2.3392857142857144</v>
          </cell>
          <cell r="K9">
            <v>1478449736.5803831</v>
          </cell>
          <cell r="N9">
            <v>208946188.1539278</v>
          </cell>
          <cell r="O9">
            <v>108.87981948521343</v>
          </cell>
          <cell r="P9">
            <v>116.45888965122751</v>
          </cell>
          <cell r="Q9">
            <v>3044763370.2505655</v>
          </cell>
          <cell r="R9">
            <v>239.83890190969046</v>
          </cell>
          <cell r="S9">
            <v>0.93057158392379313</v>
          </cell>
          <cell r="T9">
            <v>1.2019249980877555</v>
          </cell>
          <cell r="U9">
            <v>1.3725468246797119</v>
          </cell>
        </row>
        <row r="10">
          <cell r="C10">
            <v>34.5</v>
          </cell>
          <cell r="E10">
            <v>29.51313261</v>
          </cell>
          <cell r="F10">
            <v>10.952343411249947</v>
          </cell>
          <cell r="G10">
            <v>0.47030075187969922</v>
          </cell>
          <cell r="H10">
            <v>1.624621212121212</v>
          </cell>
          <cell r="K10">
            <v>1418690410.0381556</v>
          </cell>
          <cell r="N10">
            <v>179739958.99498796</v>
          </cell>
          <cell r="O10">
            <v>114.1079158486146</v>
          </cell>
          <cell r="P10">
            <v>114.50743722992725</v>
          </cell>
          <cell r="Q10">
            <v>3016559944.6055107</v>
          </cell>
          <cell r="R10">
            <v>243.47704478945363</v>
          </cell>
          <cell r="S10">
            <v>1.143380366955618</v>
          </cell>
          <cell r="T10">
            <v>1.1974893817426586</v>
          </cell>
          <cell r="U10">
            <v>1.2039639467289085</v>
          </cell>
        </row>
        <row r="11">
          <cell r="C11">
            <v>2.5</v>
          </cell>
          <cell r="E11">
            <v>72.084561475000001</v>
          </cell>
          <cell r="F11">
            <v>11.190736619771432</v>
          </cell>
          <cell r="G11">
            <v>0.49890103846048073</v>
          </cell>
          <cell r="H11">
            <v>6.6166666666666671</v>
          </cell>
          <cell r="K11">
            <v>1804964129.1473892</v>
          </cell>
          <cell r="N11">
            <v>872721120.06429517</v>
          </cell>
          <cell r="O11">
            <v>201.86826837300472</v>
          </cell>
          <cell r="P11">
            <v>193.61519599086711</v>
          </cell>
          <cell r="Q11">
            <v>3617880080.4207287</v>
          </cell>
          <cell r="R11">
            <v>388.08336937587649</v>
          </cell>
          <cell r="S11">
            <v>2.1243559814669952</v>
          </cell>
          <cell r="T11">
            <v>1.6761218914163387</v>
          </cell>
          <cell r="U11">
            <v>1.402841310095116</v>
          </cell>
        </row>
        <row r="12">
          <cell r="C12">
            <v>7.5</v>
          </cell>
          <cell r="E12">
            <v>68.092148539999997</v>
          </cell>
          <cell r="F12">
            <v>10.884729467116717</v>
          </cell>
          <cell r="G12">
            <v>0.45182729375562208</v>
          </cell>
          <cell r="H12">
            <v>5.4833333333333325</v>
          </cell>
          <cell r="K12">
            <v>1605536404.2306569</v>
          </cell>
          <cell r="N12">
            <v>543749510.51400173</v>
          </cell>
          <cell r="O12">
            <v>149.76400392682794</v>
          </cell>
          <cell r="P12">
            <v>151.21079509756171</v>
          </cell>
          <cell r="Q12">
            <v>3553429432.9262819</v>
          </cell>
          <cell r="R12">
            <v>334.66503061531836</v>
          </cell>
          <cell r="S12">
            <v>1.5162181449446923</v>
          </cell>
          <cell r="T12">
            <v>1.4908049084640191</v>
          </cell>
          <cell r="U12">
            <v>1.5269028096621893</v>
          </cell>
        </row>
        <row r="13">
          <cell r="C13">
            <v>9.5</v>
          </cell>
          <cell r="E13">
            <v>57.576824384999995</v>
          </cell>
          <cell r="F13">
            <v>10.665602357853384</v>
          </cell>
          <cell r="G13">
            <v>0.43990907455559369</v>
          </cell>
          <cell r="H13">
            <v>5.8833333333333329</v>
          </cell>
          <cell r="K13">
            <v>1158416298.7896187</v>
          </cell>
          <cell r="N13">
            <v>245332467.57271385</v>
          </cell>
          <cell r="O13">
            <v>129.93305972811825</v>
          </cell>
          <cell r="P13">
            <v>126.86855896306355</v>
          </cell>
          <cell r="Q13">
            <v>2633308485.304327</v>
          </cell>
          <cell r="R13">
            <v>288.39723093057148</v>
          </cell>
          <cell r="S13">
            <v>0.46839878541481283</v>
          </cell>
          <cell r="T13">
            <v>1.447489867421039</v>
          </cell>
          <cell r="U13">
            <v>2.0907124054791111</v>
          </cell>
        </row>
        <row r="14">
          <cell r="C14">
            <v>13.5</v>
          </cell>
          <cell r="E14">
            <v>50.260419169999999</v>
          </cell>
          <cell r="F14">
            <v>10.554972193054093</v>
          </cell>
          <cell r="G14">
            <v>0.45989451886365107</v>
          </cell>
          <cell r="H14">
            <v>4.8666666666666671</v>
          </cell>
          <cell r="K14">
            <v>1292417239.0904486</v>
          </cell>
          <cell r="N14">
            <v>401643870.91346228</v>
          </cell>
          <cell r="O14">
            <v>142.94313067865659</v>
          </cell>
          <cell r="P14">
            <v>145.08934430038551</v>
          </cell>
          <cell r="Q14">
            <v>2810247102.4961767</v>
          </cell>
          <cell r="R14">
            <v>315.48396066751428</v>
          </cell>
          <cell r="S14">
            <v>0.99131720509533261</v>
          </cell>
          <cell r="T14">
            <v>1.1813546136516229</v>
          </cell>
          <cell r="U14">
            <v>1.7322391324259965</v>
          </cell>
        </row>
        <row r="15">
          <cell r="C15">
            <v>20.5</v>
          </cell>
          <cell r="E15">
            <v>26.964872795000002</v>
          </cell>
          <cell r="F15">
            <v>10.141280846939543</v>
          </cell>
          <cell r="G15">
            <v>0.48717018082873698</v>
          </cell>
          <cell r="H15">
            <v>2.1928571428571431</v>
          </cell>
          <cell r="K15">
            <v>1413809526.9865232</v>
          </cell>
          <cell r="N15">
            <v>313287033.80797887</v>
          </cell>
          <cell r="O15">
            <v>128.53215429651294</v>
          </cell>
          <cell r="P15">
            <v>128.46711773269976</v>
          </cell>
          <cell r="Q15">
            <v>2902085518.8251824</v>
          </cell>
          <cell r="R15">
            <v>263.7007000595998</v>
          </cell>
          <cell r="S15">
            <v>1.0966992682185817</v>
          </cell>
          <cell r="T15">
            <v>1.096578460704714</v>
          </cell>
          <cell r="U15">
            <v>1.3766424268259023</v>
          </cell>
        </row>
        <row r="16">
          <cell r="C16">
            <v>36.5</v>
          </cell>
          <cell r="E16">
            <v>30.554913275000001</v>
          </cell>
          <cell r="F16">
            <v>10.856338809726719</v>
          </cell>
          <cell r="G16">
            <v>0.46733928199418706</v>
          </cell>
          <cell r="H16">
            <v>1.1640151515151516</v>
          </cell>
          <cell r="K16">
            <v>1308635518.005492</v>
          </cell>
          <cell r="N16">
            <v>248814426.15933347</v>
          </cell>
          <cell r="O16">
            <v>124.64162277108399</v>
          </cell>
          <cell r="P16">
            <v>123.47702155331805</v>
          </cell>
          <cell r="Q16">
            <v>2800183011.4117589</v>
          </cell>
          <cell r="R16">
            <v>264.21280279806206</v>
          </cell>
          <cell r="S16">
            <v>0.32337239950730157</v>
          </cell>
          <cell r="T16">
            <v>1.258208007710804</v>
          </cell>
          <cell r="U16">
            <v>1.673132332691798</v>
          </cell>
        </row>
        <row r="17">
          <cell r="C17">
            <v>2.5</v>
          </cell>
          <cell r="E17">
            <v>67.598936250000008</v>
          </cell>
          <cell r="F17">
            <v>10.781166925939791</v>
          </cell>
          <cell r="G17">
            <v>0.48993584103011056</v>
          </cell>
          <cell r="H17">
            <v>5.6166666666666671</v>
          </cell>
          <cell r="K17">
            <v>1267735942.4655781</v>
          </cell>
          <cell r="N17">
            <v>514587237.34329391</v>
          </cell>
          <cell r="O17">
            <v>169.82565289016549</v>
          </cell>
          <cell r="P17">
            <v>168.32478550962168</v>
          </cell>
          <cell r="Q17">
            <v>2587555014.9589186</v>
          </cell>
          <cell r="R17">
            <v>343.56495568013924</v>
          </cell>
          <cell r="S17">
            <v>1.4115091540960678</v>
          </cell>
          <cell r="T17">
            <v>1.5591990014707908</v>
          </cell>
          <cell r="U17">
            <v>1.7828765953014489</v>
          </cell>
        </row>
        <row r="18">
          <cell r="C18">
            <v>6</v>
          </cell>
          <cell r="E18">
            <v>61.45825207</v>
          </cell>
          <cell r="F18">
            <v>10.369867085651183</v>
          </cell>
          <cell r="G18">
            <v>0.43942300265129336</v>
          </cell>
          <cell r="H18">
            <v>4.3833333333333329</v>
          </cell>
          <cell r="K18">
            <v>1417507077.153379</v>
          </cell>
          <cell r="N18">
            <v>266998137.74156427</v>
          </cell>
          <cell r="O18">
            <v>126.89448974838089</v>
          </cell>
          <cell r="P18">
            <v>123.20695898965064</v>
          </cell>
          <cell r="Q18">
            <v>3225837219.7193551</v>
          </cell>
          <cell r="R18">
            <v>280.38349892079327</v>
          </cell>
          <cell r="S18">
            <v>1.0924855397259694</v>
          </cell>
          <cell r="T18">
            <v>1.2313949432357165</v>
          </cell>
          <cell r="U18">
            <v>1.4223318941790668</v>
          </cell>
        </row>
        <row r="19">
          <cell r="C19">
            <v>10</v>
          </cell>
          <cell r="E19">
            <v>48.450257155000003</v>
          </cell>
          <cell r="F19">
            <v>10.62031046528452</v>
          </cell>
          <cell r="G19">
            <v>0.4322188036521184</v>
          </cell>
          <cell r="H19">
            <v>4.1333333333333329</v>
          </cell>
          <cell r="K19">
            <v>1330761980.7680881</v>
          </cell>
          <cell r="N19">
            <v>373992884.96833897</v>
          </cell>
          <cell r="O19">
            <v>140.60750791919193</v>
          </cell>
          <cell r="P19">
            <v>139.08914769615589</v>
          </cell>
          <cell r="Q19">
            <v>3078908112.1032939</v>
          </cell>
          <cell r="R19">
            <v>321.80262987379211</v>
          </cell>
          <cell r="S19">
            <v>1.2834374125392345</v>
          </cell>
          <cell r="T19">
            <v>1.1823641337639399</v>
          </cell>
          <cell r="U19">
            <v>1.4798778059671107</v>
          </cell>
        </row>
        <row r="20">
          <cell r="C20">
            <v>14.5</v>
          </cell>
          <cell r="E20">
            <v>48.445226105000003</v>
          </cell>
          <cell r="F20">
            <v>10.131632200743933</v>
          </cell>
          <cell r="G20">
            <v>0.45470011601739824</v>
          </cell>
          <cell r="H20">
            <v>2.9249999999999998</v>
          </cell>
          <cell r="K20">
            <v>1817804938.4371316</v>
          </cell>
          <cell r="N20">
            <v>333881915.53390312</v>
          </cell>
          <cell r="O20">
            <v>126.53720495905499</v>
          </cell>
          <cell r="P20">
            <v>122.49994847311407</v>
          </cell>
          <cell r="Q20">
            <v>3997810588.5672936</v>
          </cell>
          <cell r="R20">
            <v>269.40821908307333</v>
          </cell>
          <cell r="S20">
            <v>0.65542811748582308</v>
          </cell>
          <cell r="T20">
            <v>1.0063631156703847</v>
          </cell>
          <cell r="U20">
            <v>1.5079391586135589</v>
          </cell>
        </row>
        <row r="21">
          <cell r="C21">
            <v>21.5</v>
          </cell>
          <cell r="E21">
            <v>29.758705644999999</v>
          </cell>
          <cell r="F21">
            <v>10.189010132501949</v>
          </cell>
          <cell r="G21">
            <v>0.47164648674181819</v>
          </cell>
          <cell r="H21">
            <v>2.4011904761904761</v>
          </cell>
          <cell r="K21">
            <v>1598303684.085254</v>
          </cell>
          <cell r="N21">
            <v>425709859.82097125</v>
          </cell>
          <cell r="O21">
            <v>138.60439869611918</v>
          </cell>
          <cell r="P21">
            <v>136.30497202115774</v>
          </cell>
          <cell r="Q21">
            <v>3388774705.2384467</v>
          </cell>
          <cell r="R21">
            <v>288.99817098769529</v>
          </cell>
          <cell r="S21">
            <v>1.0297118324288734</v>
          </cell>
          <cell r="T21">
            <v>1.2177440414212533</v>
          </cell>
          <cell r="U21">
            <v>1.4808910701191846</v>
          </cell>
        </row>
        <row r="22">
          <cell r="C22">
            <v>35</v>
          </cell>
          <cell r="E22">
            <v>30.19160334</v>
          </cell>
          <cell r="F22">
            <v>10.109662816109907</v>
          </cell>
          <cell r="G22">
            <v>0.4679021558872305</v>
          </cell>
          <cell r="H22">
            <v>1.2481818181818181</v>
          </cell>
          <cell r="K22">
            <v>1408667654.9286919</v>
          </cell>
          <cell r="N22">
            <v>290887616.96138859</v>
          </cell>
          <cell r="O22">
            <v>131.27928416085479</v>
          </cell>
          <cell r="P22">
            <v>126.02369044721638</v>
          </cell>
          <cell r="Q22">
            <v>3010603044.2573895</v>
          </cell>
          <cell r="R22">
            <v>269.33769990491231</v>
          </cell>
          <cell r="S22">
            <v>0.76266535986023742</v>
          </cell>
          <cell r="T22">
            <v>1.1439810914726338</v>
          </cell>
          <cell r="U22">
            <v>1.3840945895757242</v>
          </cell>
        </row>
        <row r="23">
          <cell r="C23">
            <v>3.5</v>
          </cell>
          <cell r="E23">
            <v>57.6561333</v>
          </cell>
          <cell r="F23">
            <v>11.289818576181467</v>
          </cell>
          <cell r="G23">
            <v>0.53923900013003356</v>
          </cell>
          <cell r="H23">
            <v>5.1333333333333329</v>
          </cell>
          <cell r="K23">
            <v>1263060262.1512225</v>
          </cell>
          <cell r="N23">
            <v>531507578.10947001</v>
          </cell>
          <cell r="O23">
            <v>176.4633539732738</v>
          </cell>
          <cell r="P23">
            <v>172.65472326243801</v>
          </cell>
          <cell r="Q23">
            <v>2342301394.8298335</v>
          </cell>
          <cell r="R23">
            <v>320.18218864140681</v>
          </cell>
          <cell r="S23">
            <v>1.3127614609600728</v>
          </cell>
          <cell r="T23">
            <v>1.4475214011033477</v>
          </cell>
          <cell r="U23">
            <v>1.9370207211725436</v>
          </cell>
        </row>
        <row r="24">
          <cell r="C24">
            <v>7</v>
          </cell>
          <cell r="E24">
            <v>68.008091715000006</v>
          </cell>
          <cell r="F24">
            <v>9.8791412464283006</v>
          </cell>
          <cell r="G24">
            <v>0.47396341842357592</v>
          </cell>
          <cell r="H24">
            <v>5.1166666666666671</v>
          </cell>
          <cell r="K24">
            <v>1474131790.5527864</v>
          </cell>
          <cell r="N24">
            <v>381336341.15008736</v>
          </cell>
          <cell r="O24">
            <v>139.50087102802772</v>
          </cell>
          <cell r="P24">
            <v>134.89549131619449</v>
          </cell>
          <cell r="Q24">
            <v>3110222716.039597</v>
          </cell>
          <cell r="R24">
            <v>284.61160940408246</v>
          </cell>
          <cell r="S24">
            <v>1.0086025315032869</v>
          </cell>
          <cell r="T24">
            <v>1.3806582244735515</v>
          </cell>
          <cell r="U24">
            <v>1.5701950061177137</v>
          </cell>
        </row>
        <row r="25">
          <cell r="C25">
            <v>10.5</v>
          </cell>
          <cell r="E25">
            <v>53.029139864999998</v>
          </cell>
          <cell r="F25">
            <v>10.485906824393403</v>
          </cell>
          <cell r="G25">
            <v>0.44951192598251422</v>
          </cell>
          <cell r="H25">
            <v>4.7</v>
          </cell>
          <cell r="K25">
            <v>1332910811.9667485</v>
          </cell>
          <cell r="N25">
            <v>311380072.48560345</v>
          </cell>
          <cell r="O25">
            <v>137.00435630147831</v>
          </cell>
          <cell r="P25">
            <v>130.48171341801807</v>
          </cell>
          <cell r="Q25">
            <v>2965240152.5351253</v>
          </cell>
          <cell r="R25">
            <v>290.27419713686027</v>
          </cell>
          <cell r="S25">
            <v>0.34372118313619232</v>
          </cell>
          <cell r="T25">
            <v>1.3758189750618541</v>
          </cell>
          <cell r="U25">
            <v>1.8459821668937488</v>
          </cell>
        </row>
        <row r="26">
          <cell r="C26">
            <v>15</v>
          </cell>
          <cell r="E26">
            <v>41.831345639999995</v>
          </cell>
          <cell r="F26">
            <v>10.276631137945905</v>
          </cell>
          <cell r="G26">
            <v>0.45505519568593733</v>
          </cell>
          <cell r="H26">
            <v>3.7875000000000001</v>
          </cell>
        </row>
        <row r="27">
          <cell r="C27">
            <v>22</v>
          </cell>
          <cell r="E27">
            <v>25.999194039999999</v>
          </cell>
          <cell r="F27">
            <v>9.4427055810739375</v>
          </cell>
          <cell r="G27">
            <v>0.46451833407014198</v>
          </cell>
          <cell r="H27">
            <v>2.628571428571429</v>
          </cell>
          <cell r="K27">
            <v>1408484628.2051826</v>
          </cell>
          <cell r="N27">
            <v>313138199.53500891</v>
          </cell>
          <cell r="O27">
            <v>132.35794712427108</v>
          </cell>
          <cell r="P27">
            <v>128.58805135423506</v>
          </cell>
          <cell r="Q27">
            <v>3032140014.5047932</v>
          </cell>
          <cell r="R27">
            <v>276.82018538975115</v>
          </cell>
          <cell r="S27">
            <v>0.47752647033691742</v>
          </cell>
          <cell r="T27">
            <v>1.1524986807865005</v>
          </cell>
          <cell r="U27">
            <v>1.5756733240685425</v>
          </cell>
        </row>
        <row r="28">
          <cell r="C28">
            <v>35</v>
          </cell>
          <cell r="E28">
            <v>30.73233664</v>
          </cell>
          <cell r="F28">
            <v>10.682252754834515</v>
          </cell>
          <cell r="G28">
            <v>0.46909623938821232</v>
          </cell>
          <cell r="H28">
            <v>1.2965034965034965</v>
          </cell>
          <cell r="K28">
            <v>1536313876.6662619</v>
          </cell>
          <cell r="N28">
            <v>467117740.98943877</v>
          </cell>
          <cell r="O28">
            <v>149.25650449330649</v>
          </cell>
          <cell r="P28">
            <v>143.68868586433337</v>
          </cell>
          <cell r="Q28">
            <v>3275050507.0556469</v>
          </cell>
          <cell r="R28">
            <v>306.30960941347519</v>
          </cell>
          <cell r="S28">
            <v>0.90760278630045144</v>
          </cell>
          <cell r="T28">
            <v>1.2388345674645738</v>
          </cell>
          <cell r="U28">
            <v>1.6501947097039364</v>
          </cell>
        </row>
        <row r="29">
          <cell r="C29">
            <v>3</v>
          </cell>
          <cell r="E29">
            <v>62.341908895000003</v>
          </cell>
          <cell r="F29">
            <v>10.948111926107028</v>
          </cell>
          <cell r="G29">
            <v>0.51185016476273815</v>
          </cell>
          <cell r="H29">
            <v>5.25</v>
          </cell>
          <cell r="K29">
            <v>1396601213.1578116</v>
          </cell>
          <cell r="N29">
            <v>561927755.04685593</v>
          </cell>
          <cell r="O29">
            <v>168.54570208150872</v>
          </cell>
          <cell r="P29">
            <v>167.32306503654954</v>
          </cell>
          <cell r="Q29">
            <v>2728535241.9593124</v>
          </cell>
          <cell r="R29">
            <v>326.89852725574502</v>
          </cell>
          <cell r="S29">
            <v>0.92299333096066116</v>
          </cell>
          <cell r="T29">
            <v>1.4447458949015732</v>
          </cell>
          <cell r="U29">
            <v>2.0134781150102206</v>
          </cell>
        </row>
        <row r="30">
          <cell r="C30">
            <v>6.5</v>
          </cell>
          <cell r="E30">
            <v>66.078213600600009</v>
          </cell>
          <cell r="F30">
            <v>10.238873421296862</v>
          </cell>
          <cell r="G30">
            <v>0.4603246813421959</v>
          </cell>
          <cell r="H30">
            <v>5.9</v>
          </cell>
          <cell r="K30">
            <v>1061314182.1516993</v>
          </cell>
          <cell r="N30">
            <v>209576894.90449107</v>
          </cell>
          <cell r="O30">
            <v>123.00490835118281</v>
          </cell>
          <cell r="P30">
            <v>124.60581426249846</v>
          </cell>
          <cell r="Q30">
            <v>2305577400.4060845</v>
          </cell>
          <cell r="R30">
            <v>270.6911432582279</v>
          </cell>
          <cell r="S30">
            <v>1.1215509101284926</v>
          </cell>
          <cell r="T30">
            <v>1.2647364345460632</v>
          </cell>
          <cell r="U30">
            <v>1.3797421568199273</v>
          </cell>
        </row>
        <row r="31">
          <cell r="C31">
            <v>11</v>
          </cell>
          <cell r="E31">
            <v>49.452372330000003</v>
          </cell>
          <cell r="F31">
            <v>9.96968952240519</v>
          </cell>
          <cell r="G31">
            <v>0.45349819262862739</v>
          </cell>
          <cell r="H31">
            <v>4.166666666666667</v>
          </cell>
          <cell r="K31">
            <v>1493112142.3041945</v>
          </cell>
          <cell r="N31">
            <v>520509925.46069086</v>
          </cell>
          <cell r="O31">
            <v>153.4825485818954</v>
          </cell>
          <cell r="P31">
            <v>153.51724645970486</v>
          </cell>
          <cell r="Q31">
            <v>3292432399.0126982</v>
          </cell>
          <cell r="R31">
            <v>338.51787935441922</v>
          </cell>
          <cell r="S31">
            <v>0.83289820543914672</v>
          </cell>
          <cell r="T31">
            <v>1.1994997843563255</v>
          </cell>
          <cell r="U31">
            <v>1.962213248169443</v>
          </cell>
        </row>
        <row r="32">
          <cell r="C32">
            <v>15.5</v>
          </cell>
          <cell r="E32">
            <v>40.397335525000003</v>
          </cell>
          <cell r="F32">
            <v>9.9802431920483983</v>
          </cell>
          <cell r="G32">
            <v>0.45950005318583126</v>
          </cell>
          <cell r="H32">
            <v>4</v>
          </cell>
          <cell r="K32">
            <v>1435588066.8024337</v>
          </cell>
          <cell r="N32">
            <v>539245940.29923439</v>
          </cell>
          <cell r="O32">
            <v>160.15384100140034</v>
          </cell>
          <cell r="P32">
            <v>160.16072706556091</v>
          </cell>
          <cell r="Q32">
            <v>3124239174.4008188</v>
          </cell>
          <cell r="R32">
            <v>348.55431670818245</v>
          </cell>
          <cell r="S32">
            <v>0.6978205457359834</v>
          </cell>
          <cell r="T32">
            <v>1.2263838878693809</v>
          </cell>
          <cell r="U32">
            <v>2.093477851006444</v>
          </cell>
        </row>
        <row r="33">
          <cell r="C33">
            <v>21.5</v>
          </cell>
          <cell r="E33">
            <v>25.089355715</v>
          </cell>
          <cell r="F33">
            <v>10.302126813754722</v>
          </cell>
          <cell r="G33">
            <v>0.46875422354372204</v>
          </cell>
          <cell r="H33">
            <v>2.3333333333333335</v>
          </cell>
          <cell r="K33">
            <v>1310862216.5239506</v>
          </cell>
          <cell r="N33">
            <v>329424856.10132742</v>
          </cell>
          <cell r="O33">
            <v>133.00315978677875</v>
          </cell>
          <cell r="P33">
            <v>133.56555083245166</v>
          </cell>
          <cell r="Q33">
            <v>2796480864.9914656</v>
          </cell>
          <cell r="R33">
            <v>284.93727442648549</v>
          </cell>
          <cell r="S33">
            <v>0.62634270594890806</v>
          </cell>
          <cell r="T33">
            <v>1.2034823620501314</v>
          </cell>
          <cell r="U33">
            <v>1.6214345244986028</v>
          </cell>
        </row>
        <row r="34">
          <cell r="C34">
            <v>35</v>
          </cell>
          <cell r="E34">
            <v>30.147934875000001</v>
          </cell>
          <cell r="F34">
            <v>10.752287094114411</v>
          </cell>
          <cell r="G34">
            <v>0.46391909625945027</v>
          </cell>
          <cell r="H34">
            <v>1.55</v>
          </cell>
          <cell r="K34">
            <v>1505455225.9404869</v>
          </cell>
          <cell r="N34">
            <v>609132319.35114253</v>
          </cell>
          <cell r="O34">
            <v>169.89032799988192</v>
          </cell>
          <cell r="P34">
            <v>167.95902624747046</v>
          </cell>
          <cell r="Q34">
            <v>3245081390.4382796</v>
          </cell>
          <cell r="R34">
            <v>362.04378651733299</v>
          </cell>
          <cell r="S34">
            <v>1.2626542022671527</v>
          </cell>
          <cell r="T34">
            <v>1.1393536575320919</v>
          </cell>
          <cell r="U34">
            <v>1.6931748225527032</v>
          </cell>
        </row>
        <row r="35">
          <cell r="C35">
            <v>2.5</v>
          </cell>
          <cell r="E35">
            <v>56.303397320000002</v>
          </cell>
          <cell r="F35">
            <v>11.50408011869435</v>
          </cell>
          <cell r="G35">
            <v>0.51564713048049549</v>
          </cell>
          <cell r="H35">
            <v>4.7333333333333325</v>
          </cell>
          <cell r="K35">
            <v>1356555760.6854558</v>
          </cell>
          <cell r="N35">
            <v>274313062.109375</v>
          </cell>
          <cell r="O35">
            <v>123.1966913368308</v>
          </cell>
          <cell r="P35">
            <v>125.34672328769618</v>
          </cell>
          <cell r="Q35">
            <v>2630783108.2495823</v>
          </cell>
          <cell r="R35">
            <v>243.08624227365397</v>
          </cell>
          <cell r="S35">
            <v>1.0073923173714099</v>
          </cell>
          <cell r="T35">
            <v>1.3511288059938085</v>
          </cell>
          <cell r="U35">
            <v>1.4730065476456808</v>
          </cell>
        </row>
        <row r="36">
          <cell r="C36">
            <v>4.5</v>
          </cell>
          <cell r="E36">
            <v>63.359077720000002</v>
          </cell>
          <cell r="F36">
            <v>11.225675827677998</v>
          </cell>
          <cell r="G36">
            <v>0.50026121848219407</v>
          </cell>
          <cell r="H36">
            <v>6.3500000000000005</v>
          </cell>
          <cell r="K36">
            <v>1325694614.164824</v>
          </cell>
          <cell r="N36">
            <v>393374095.43487287</v>
          </cell>
          <cell r="O36">
            <v>145.05699445318146</v>
          </cell>
          <cell r="P36">
            <v>142.19301061514176</v>
          </cell>
          <cell r="Q36">
            <v>2650004767.883101</v>
          </cell>
          <cell r="R36">
            <v>284.23752504053613</v>
          </cell>
          <cell r="S36">
            <v>1.131650702</v>
          </cell>
          <cell r="T36">
            <v>1.361565861924747</v>
          </cell>
          <cell r="U36">
            <v>1.7599741270728126</v>
          </cell>
        </row>
        <row r="37">
          <cell r="C37">
            <v>9</v>
          </cell>
          <cell r="E37">
            <v>51.485510945000001</v>
          </cell>
          <cell r="F37">
            <v>10.089069490621023</v>
          </cell>
          <cell r="G37">
            <v>0.45918114037715824</v>
          </cell>
          <cell r="H37">
            <v>5.25</v>
          </cell>
          <cell r="K37">
            <v>2129083549.253871</v>
          </cell>
          <cell r="N37">
            <v>776112839.60330129</v>
          </cell>
          <cell r="O37">
            <v>160.68108533170948</v>
          </cell>
          <cell r="P37">
            <v>157.3636098747287</v>
          </cell>
          <cell r="Q37">
            <v>4636696418.9885998</v>
          </cell>
          <cell r="R37">
            <v>342.70486315155438</v>
          </cell>
          <cell r="S37">
            <v>0.90994732599999995</v>
          </cell>
          <cell r="T37">
            <v>1.1928911163574667</v>
          </cell>
          <cell r="U37">
            <v>1.664595795558558</v>
          </cell>
        </row>
        <row r="38">
          <cell r="C38">
            <v>13</v>
          </cell>
          <cell r="G38">
            <v>0.47317123276585787</v>
          </cell>
        </row>
        <row r="39">
          <cell r="C39">
            <v>19.5</v>
          </cell>
          <cell r="E39">
            <v>33.316081775000001</v>
          </cell>
          <cell r="F39">
            <v>9.7355962124859676</v>
          </cell>
          <cell r="G39">
            <v>0.46826633337898915</v>
          </cell>
          <cell r="H39">
            <v>2.75</v>
          </cell>
          <cell r="K39">
            <v>1829569364.3623281</v>
          </cell>
          <cell r="O39">
            <v>147.898903798286</v>
          </cell>
          <cell r="P39">
            <v>135.60275739955259</v>
          </cell>
          <cell r="Q39">
            <v>3907112756.0254788</v>
          </cell>
          <cell r="R39">
            <v>289.58468233462162</v>
          </cell>
          <cell r="S39">
            <v>0.47083676600448465</v>
          </cell>
          <cell r="T39">
            <v>1.2487426971872537</v>
          </cell>
          <cell r="U39">
            <v>1.8684701186408912</v>
          </cell>
        </row>
        <row r="40">
          <cell r="C40">
            <v>34.5</v>
          </cell>
          <cell r="E40">
            <v>29.691072605000002</v>
          </cell>
          <cell r="F40">
            <v>10.220639738501061</v>
          </cell>
          <cell r="G40">
            <v>0.46310398122764856</v>
          </cell>
          <cell r="H40">
            <v>1.625</v>
          </cell>
          <cell r="K40">
            <v>1281681867.0446467</v>
          </cell>
          <cell r="N40">
            <v>228965689.37229121</v>
          </cell>
          <cell r="O40">
            <v>120.0273634215433</v>
          </cell>
          <cell r="P40">
            <v>121.74999246981781</v>
          </cell>
          <cell r="Q40">
            <v>2767589826.4727049</v>
          </cell>
          <cell r="R40">
            <v>262.89990456801758</v>
          </cell>
          <cell r="S40">
            <v>0.17376560507202146</v>
          </cell>
          <cell r="T40">
            <v>1.213139215388213</v>
          </cell>
          <cell r="U40">
            <v>1.8843722692815095</v>
          </cell>
        </row>
        <row r="41">
          <cell r="C41">
            <v>2.5</v>
          </cell>
          <cell r="E41">
            <v>55.196703565</v>
          </cell>
          <cell r="F41">
            <v>11.302622498274673</v>
          </cell>
          <cell r="G41">
            <v>0.55699973046241602</v>
          </cell>
          <cell r="H41">
            <v>3.72</v>
          </cell>
          <cell r="K41">
            <v>1318530093.2924399</v>
          </cell>
          <cell r="N41">
            <v>111979035.2193377</v>
          </cell>
          <cell r="O41">
            <v>112.63387809179106</v>
          </cell>
          <cell r="P41">
            <v>109.28091973150077</v>
          </cell>
          <cell r="Q41">
            <v>2367200594.868885</v>
          </cell>
          <cell r="R41">
            <v>196.19564203518871</v>
          </cell>
          <cell r="S41">
            <v>0.39267511097286145</v>
          </cell>
          <cell r="T41">
            <v>1.5348700833740174</v>
          </cell>
          <cell r="U41">
            <v>2.2130364166466374</v>
          </cell>
        </row>
        <row r="42">
          <cell r="C42">
            <v>5.5</v>
          </cell>
          <cell r="E42">
            <v>62.938363525</v>
          </cell>
          <cell r="F42">
            <v>11.289991796554546</v>
          </cell>
          <cell r="G42">
            <v>0.53770979129250018</v>
          </cell>
          <cell r="H42">
            <v>6</v>
          </cell>
          <cell r="K42">
            <v>1395989597.9707429</v>
          </cell>
          <cell r="N42">
            <v>382414633.88119793</v>
          </cell>
          <cell r="O42">
            <v>136.26988383143089</v>
          </cell>
          <cell r="P42">
            <v>137.72928963618455</v>
          </cell>
          <cell r="Q42">
            <v>2596176637.6155887</v>
          </cell>
          <cell r="R42">
            <v>256.14056479262319</v>
          </cell>
          <cell r="S42">
            <v>1.0824342250000001</v>
          </cell>
          <cell r="T42">
            <v>1.2938195734412894</v>
          </cell>
          <cell r="U42">
            <v>1.6982403930428021</v>
          </cell>
        </row>
        <row r="43">
          <cell r="C43">
            <v>9.5</v>
          </cell>
          <cell r="E43">
            <v>59.715251809999998</v>
          </cell>
          <cell r="F43">
            <v>10.389585379475021</v>
          </cell>
          <cell r="G43">
            <v>0.48657128776122366</v>
          </cell>
          <cell r="H43">
            <v>4</v>
          </cell>
          <cell r="K43">
            <v>1192765621.1697202</v>
          </cell>
          <cell r="N43">
            <v>340798239.80913079</v>
          </cell>
          <cell r="O43">
            <v>139.03346458995497</v>
          </cell>
          <cell r="P43">
            <v>140.00132484707069</v>
          </cell>
          <cell r="Q43">
            <v>2451368691.8473682</v>
          </cell>
          <cell r="R43">
            <v>287.73034572433278</v>
          </cell>
          <cell r="S43">
            <v>1.142689826</v>
          </cell>
          <cell r="T43">
            <v>1.3283888286471128</v>
          </cell>
          <cell r="U43">
            <v>1.6354826058098382</v>
          </cell>
        </row>
        <row r="44">
          <cell r="C44">
            <v>13.5</v>
          </cell>
          <cell r="E44">
            <v>44.636493489999999</v>
          </cell>
          <cell r="F44">
            <v>10.99773465970649</v>
          </cell>
          <cell r="G44">
            <v>0.46996221820031858</v>
          </cell>
          <cell r="H44">
            <v>3.9</v>
          </cell>
          <cell r="K44">
            <v>1586112169.3893862</v>
          </cell>
          <cell r="N44">
            <v>472387007.05530143</v>
          </cell>
          <cell r="O44">
            <v>141.38350962434646</v>
          </cell>
          <cell r="P44">
            <v>142.4150430493371</v>
          </cell>
          <cell r="Q44">
            <v>3374978047.0933843</v>
          </cell>
          <cell r="R44">
            <v>303.03508991574625</v>
          </cell>
          <cell r="S44">
            <v>0.76344481099999995</v>
          </cell>
          <cell r="T44">
            <v>1.1419169282146058</v>
          </cell>
          <cell r="U44">
            <v>1.9205724460893145</v>
          </cell>
        </row>
        <row r="45">
          <cell r="C45">
            <v>20</v>
          </cell>
          <cell r="E45">
            <v>30.700621605000002</v>
          </cell>
          <cell r="F45">
            <v>8.8784248200960754</v>
          </cell>
          <cell r="G45">
            <v>0.47987175525042536</v>
          </cell>
          <cell r="H45">
            <v>2.2857142857142856</v>
          </cell>
          <cell r="O45">
            <v>47.314927099999998</v>
          </cell>
          <cell r="Q45">
            <v>0</v>
          </cell>
          <cell r="R45">
            <v>0</v>
          </cell>
          <cell r="S45">
            <v>0.72387236682953537</v>
          </cell>
        </row>
        <row r="46">
          <cell r="C46">
            <v>32.5</v>
          </cell>
          <cell r="E46">
            <v>31.534233405000002</v>
          </cell>
          <cell r="F46">
            <v>10.581655038836296</v>
          </cell>
          <cell r="G46">
            <v>0.46355427637850616</v>
          </cell>
          <cell r="H46">
            <v>2</v>
          </cell>
          <cell r="K46">
            <v>1598124431.8305187</v>
          </cell>
          <cell r="N46">
            <v>417842149.6610837</v>
          </cell>
          <cell r="O46">
            <v>135.46332040854725</v>
          </cell>
          <cell r="P46">
            <v>135.40188275071478</v>
          </cell>
          <cell r="Q46">
            <v>3447545440.2357869</v>
          </cell>
          <cell r="R46">
            <v>292.09499221652101</v>
          </cell>
          <cell r="S46">
            <v>1.0432948887096096</v>
          </cell>
          <cell r="T46">
            <v>1.0745919740621082</v>
          </cell>
          <cell r="U46">
            <v>1.475447502515258</v>
          </cell>
        </row>
        <row r="47">
          <cell r="C47">
            <v>2</v>
          </cell>
          <cell r="E47">
            <v>46.776932500000001</v>
          </cell>
          <cell r="F47">
            <v>11.778751854820827</v>
          </cell>
          <cell r="G47">
            <v>0.54276886700404925</v>
          </cell>
          <cell r="H47">
            <v>3.56</v>
          </cell>
          <cell r="K47">
            <v>1936488365.7572622</v>
          </cell>
          <cell r="N47">
            <v>568673427.79573035</v>
          </cell>
          <cell r="O47">
            <v>141.14840698143718</v>
          </cell>
          <cell r="P47">
            <v>141.57531929306387</v>
          </cell>
          <cell r="Q47">
            <v>3567795582.0240798</v>
          </cell>
          <cell r="R47">
            <v>260.83905673242617</v>
          </cell>
          <cell r="S47">
            <v>1.0514092801138128</v>
          </cell>
          <cell r="T47">
            <v>1.2341487001989067</v>
          </cell>
          <cell r="U47">
            <v>1.6444342693230662</v>
          </cell>
        </row>
        <row r="48">
          <cell r="C48">
            <v>5</v>
          </cell>
          <cell r="E48">
            <v>59.050606815000002</v>
          </cell>
          <cell r="F48">
            <v>11.191138969457466</v>
          </cell>
          <cell r="G48">
            <v>0.47130171106779289</v>
          </cell>
          <cell r="H48">
            <v>6.2666666666666666</v>
          </cell>
          <cell r="K48">
            <v>2137496290.5895743</v>
          </cell>
          <cell r="N48">
            <v>759791215.66703272</v>
          </cell>
          <cell r="O48">
            <v>155.90406098265566</v>
          </cell>
          <cell r="P48">
            <v>155.14904673699849</v>
          </cell>
          <cell r="Q48">
            <v>4535303480.5386333</v>
          </cell>
          <cell r="R48">
            <v>329.19262352239065</v>
          </cell>
          <cell r="S48">
            <v>0.91401039299999998</v>
          </cell>
          <cell r="T48">
            <v>1.2735246344846425</v>
          </cell>
          <cell r="U48">
            <v>2.1912120545431781</v>
          </cell>
        </row>
        <row r="49">
          <cell r="C49">
            <v>9</v>
          </cell>
          <cell r="E49">
            <v>57.522176744999996</v>
          </cell>
          <cell r="F49">
            <v>10.623894614868568</v>
          </cell>
          <cell r="G49">
            <v>0.4646923713093109</v>
          </cell>
          <cell r="H49">
            <v>4.9333333333333336</v>
          </cell>
          <cell r="K49">
            <v>1691279288.6873629</v>
          </cell>
          <cell r="N49">
            <v>190672311.06887698</v>
          </cell>
          <cell r="O49">
            <v>111.31988620271184</v>
          </cell>
          <cell r="P49">
            <v>112.70634575959926</v>
          </cell>
          <cell r="Q49">
            <v>3639567578.701663</v>
          </cell>
          <cell r="R49">
            <v>242.5396944693527</v>
          </cell>
          <cell r="S49">
            <v>1.0175400720000001</v>
          </cell>
          <cell r="T49">
            <v>1.2080609546701249</v>
          </cell>
          <cell r="U49">
            <v>1.3172463996768871</v>
          </cell>
        </row>
        <row r="50">
          <cell r="C50">
            <v>13.5</v>
          </cell>
          <cell r="E50">
            <v>52.400803850000003</v>
          </cell>
          <cell r="F50">
            <v>9.7244732576985502</v>
          </cell>
          <cell r="G50">
            <v>0.46172208013640242</v>
          </cell>
          <cell r="H50">
            <v>4.2249999999999996</v>
          </cell>
          <cell r="K50">
            <v>1885891960.6114986</v>
          </cell>
          <cell r="N50">
            <v>888508156.03016627</v>
          </cell>
          <cell r="O50">
            <v>177.92740014912891</v>
          </cell>
          <cell r="P50">
            <v>189.08387643241628</v>
          </cell>
          <cell r="Q50">
            <v>4084474279.5370893</v>
          </cell>
          <cell r="R50">
            <v>409.51880918616001</v>
          </cell>
          <cell r="S50">
            <v>0.89890328900000005</v>
          </cell>
          <cell r="T50">
            <v>1.3387072168382657</v>
          </cell>
          <cell r="U50">
            <v>2.676923567609959</v>
          </cell>
        </row>
        <row r="51">
          <cell r="C51">
            <v>20.5</v>
          </cell>
          <cell r="E51">
            <v>31.238380319999997</v>
          </cell>
          <cell r="F51">
            <v>9.9010936160000007</v>
          </cell>
          <cell r="G51">
            <v>0.47028232329739872</v>
          </cell>
          <cell r="H51">
            <v>2.3714285714285714</v>
          </cell>
          <cell r="K51">
            <v>1375085551.101939</v>
          </cell>
          <cell r="N51">
            <v>111.91952783947711</v>
          </cell>
          <cell r="O51">
            <v>103.26269726439752</v>
          </cell>
          <cell r="P51">
            <v>190.08387643241599</v>
          </cell>
          <cell r="Q51">
            <v>2923957552.6898079</v>
          </cell>
          <cell r="R51">
            <v>404.19098702166212</v>
          </cell>
          <cell r="S51">
            <v>1.286161976</v>
          </cell>
          <cell r="T51">
            <v>1.1945782586777467</v>
          </cell>
          <cell r="U51">
            <v>1.0123159441283591</v>
          </cell>
        </row>
        <row r="52">
          <cell r="C52">
            <v>29.5</v>
          </cell>
          <cell r="E52">
            <v>28.722555910953162</v>
          </cell>
          <cell r="F52">
            <v>10.277107270445118</v>
          </cell>
          <cell r="G52">
            <v>0.47604709604352474</v>
          </cell>
          <cell r="H52">
            <v>2.1111111111111112</v>
          </cell>
          <cell r="K52">
            <v>1425452487.9873595</v>
          </cell>
          <cell r="N52">
            <v>114.89003937228217</v>
          </cell>
          <cell r="O52">
            <v>114.89003937228217</v>
          </cell>
          <cell r="P52">
            <v>107.47077921398542</v>
          </cell>
          <cell r="Q52">
            <v>2994351819.0415158</v>
          </cell>
          <cell r="R52">
            <v>225.75661128318157</v>
          </cell>
          <cell r="S52">
            <v>0.72310572193130995</v>
          </cell>
          <cell r="T52">
            <v>1.3591864380408798</v>
          </cell>
          <cell r="U52">
            <v>1.38600107025865</v>
          </cell>
        </row>
        <row r="53">
          <cell r="C53">
            <v>2</v>
          </cell>
          <cell r="E53">
            <v>44.273253239200002</v>
          </cell>
          <cell r="F53">
            <v>12.033817195724989</v>
          </cell>
          <cell r="G53">
            <v>0.59124007711021875</v>
          </cell>
          <cell r="H53">
            <v>5.2666666666666666</v>
          </cell>
          <cell r="K53">
            <v>1713315241.1757932</v>
          </cell>
          <cell r="N53">
            <v>114.89003937228217</v>
          </cell>
          <cell r="O53">
            <v>109.44231616415152</v>
          </cell>
          <cell r="P53">
            <v>106.09417916975158</v>
          </cell>
          <cell r="Q53">
            <v>2897833397.136909</v>
          </cell>
          <cell r="R53">
            <v>179.44348375080389</v>
          </cell>
          <cell r="S53">
            <v>0.7217611787852245</v>
          </cell>
          <cell r="T53">
            <v>1.2967725110166946</v>
          </cell>
          <cell r="U53">
            <v>1.3224237240846903</v>
          </cell>
        </row>
        <row r="54">
          <cell r="C54">
            <v>6</v>
          </cell>
          <cell r="E54">
            <v>64.836639875000003</v>
          </cell>
          <cell r="F54">
            <v>10.896951140786095</v>
          </cell>
          <cell r="G54">
            <v>0.50535436078157658</v>
          </cell>
          <cell r="H54">
            <v>5.6000000000000005</v>
          </cell>
          <cell r="K54">
            <v>1036675976.9742388</v>
          </cell>
          <cell r="N54">
            <v>114.89003937228217</v>
          </cell>
          <cell r="O54">
            <v>109.89130950465278</v>
          </cell>
          <cell r="P54">
            <v>102.97171563779375</v>
          </cell>
          <cell r="Q54">
            <v>2051384251.1835158</v>
          </cell>
          <cell r="R54">
            <v>203.76140710161994</v>
          </cell>
          <cell r="S54">
            <v>0.65081001895430568</v>
          </cell>
          <cell r="T54">
            <v>1.3032673579770706</v>
          </cell>
          <cell r="U54">
            <v>1.6438275978640271</v>
          </cell>
        </row>
        <row r="55">
          <cell r="C55">
            <v>9.5</v>
          </cell>
          <cell r="E55">
            <v>60.32518228</v>
          </cell>
          <cell r="F55">
            <v>10.348470877516529</v>
          </cell>
          <cell r="G55">
            <v>0.49631927284038074</v>
          </cell>
          <cell r="H55">
            <v>5</v>
          </cell>
          <cell r="K55">
            <v>1355749091.8524911</v>
          </cell>
          <cell r="N55">
            <v>114.89003937228217</v>
          </cell>
          <cell r="O55">
            <v>131.22257849605947</v>
          </cell>
          <cell r="P55">
            <v>129.71877701960304</v>
          </cell>
          <cell r="Q55">
            <v>2731606782.2506423</v>
          </cell>
          <cell r="R55">
            <v>261.36155518853161</v>
          </cell>
          <cell r="S55">
            <v>1.1479381256770063</v>
          </cell>
          <cell r="T55">
            <v>1.3372030163957527</v>
          </cell>
          <cell r="U55">
            <v>1.5237346614922453</v>
          </cell>
        </row>
        <row r="56">
          <cell r="C56">
            <v>14</v>
          </cell>
          <cell r="E56">
            <v>53.507032719999998</v>
          </cell>
          <cell r="F56">
            <v>9.9209424895364986</v>
          </cell>
          <cell r="G56">
            <v>0.47168445450789975</v>
          </cell>
          <cell r="H56">
            <v>4.375</v>
          </cell>
          <cell r="K56">
            <v>1248603997.2803242</v>
          </cell>
          <cell r="N56">
            <v>114.89003937228217</v>
          </cell>
          <cell r="O56">
            <v>113.90096811306366</v>
          </cell>
          <cell r="P56">
            <v>111.64130201453639</v>
          </cell>
          <cell r="Q56">
            <v>2647117125.33111</v>
          </cell>
          <cell r="R56">
            <v>236.68641386752896</v>
          </cell>
          <cell r="S56">
            <v>0.63187315687325585</v>
          </cell>
          <cell r="T56">
            <v>1.3695678643567879</v>
          </cell>
          <cell r="U56">
            <v>1.5556328758117137</v>
          </cell>
        </row>
        <row r="57">
          <cell r="C57">
            <v>19.5</v>
          </cell>
          <cell r="E57">
            <v>31.731160545000002</v>
          </cell>
          <cell r="F57">
            <v>9.4926896281032231</v>
          </cell>
          <cell r="G57">
            <v>0.47416603757709758</v>
          </cell>
          <cell r="H57">
            <v>2.6285714285714286</v>
          </cell>
          <cell r="K57">
            <v>1480001931.0427213</v>
          </cell>
          <cell r="N57">
            <v>114.89003937228217</v>
          </cell>
          <cell r="O57">
            <v>135.31033248434238</v>
          </cell>
          <cell r="P57">
            <v>130.40311364454467</v>
          </cell>
          <cell r="Q57">
            <v>3121273591.4306784</v>
          </cell>
          <cell r="R57">
            <v>275.0157187783438</v>
          </cell>
          <cell r="S57">
            <v>9.4600374655476188E-2</v>
          </cell>
          <cell r="T57">
            <v>1.4778610942024561</v>
          </cell>
          <cell r="U57">
            <v>1.9574090385472693</v>
          </cell>
        </row>
        <row r="58">
          <cell r="C58">
            <v>37</v>
          </cell>
          <cell r="E58">
            <v>28.860328984999999</v>
          </cell>
          <cell r="F58">
            <v>10.02067596061331</v>
          </cell>
          <cell r="G58">
            <v>0.45780796666274809</v>
          </cell>
          <cell r="H58">
            <v>1.5250000000000001</v>
          </cell>
          <cell r="K58">
            <v>1435620115.7204676</v>
          </cell>
          <cell r="N58">
            <v>114.89003937228217</v>
          </cell>
          <cell r="O58">
            <v>119.39590874815218</v>
          </cell>
          <cell r="P58">
            <v>118.23987942536165</v>
          </cell>
          <cell r="Q58">
            <v>3135856560.5260453</v>
          </cell>
          <cell r="R58">
            <v>258.27396645647508</v>
          </cell>
          <cell r="S58">
            <v>0.83683674385475959</v>
          </cell>
          <cell r="T58">
            <v>1.1392588848317518</v>
          </cell>
          <cell r="U58">
            <v>1.2950422314560823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DB61FF-BA64-684C-95EF-63FEBBF8F747}">
  <dimension ref="A1:AG53"/>
  <sheetViews>
    <sheetView topLeftCell="A20" workbookViewId="0">
      <selection activeCell="C35" sqref="A35:XFD35"/>
    </sheetView>
  </sheetViews>
  <sheetFormatPr baseColWidth="10" defaultRowHeight="20"/>
  <cols>
    <col min="3" max="3" width="16" bestFit="1" customWidth="1"/>
    <col min="4" max="4" width="18.85546875" bestFit="1" customWidth="1"/>
    <col min="5" max="5" width="14.140625" bestFit="1" customWidth="1"/>
    <col min="6" max="6" width="14.140625" customWidth="1"/>
    <col min="7" max="7" width="12.7109375" bestFit="1" customWidth="1"/>
    <col min="8" max="8" width="12.7109375" customWidth="1"/>
    <col min="9" max="9" width="12.7109375" bestFit="1" customWidth="1"/>
  </cols>
  <sheetData>
    <row r="1" spans="2:33">
      <c r="J1" t="s">
        <v>58</v>
      </c>
      <c r="O1" t="s">
        <v>63</v>
      </c>
      <c r="U1" t="s">
        <v>66</v>
      </c>
      <c r="AB1" t="s">
        <v>69</v>
      </c>
    </row>
    <row r="2" spans="2:33" ht="22">
      <c r="B2" t="s">
        <v>0</v>
      </c>
      <c r="C2" t="s">
        <v>57</v>
      </c>
      <c r="D2" t="s">
        <v>56</v>
      </c>
      <c r="E2" t="s">
        <v>53</v>
      </c>
      <c r="G2" t="s">
        <v>54</v>
      </c>
      <c r="I2" t="s">
        <v>55</v>
      </c>
      <c r="J2" t="s">
        <v>59</v>
      </c>
      <c r="K2" t="s">
        <v>60</v>
      </c>
      <c r="L2" t="s">
        <v>61</v>
      </c>
      <c r="M2" t="s">
        <v>62</v>
      </c>
      <c r="N2" t="s">
        <v>70</v>
      </c>
      <c r="O2" t="s">
        <v>59</v>
      </c>
      <c r="P2" t="s">
        <v>60</v>
      </c>
      <c r="Q2" t="s">
        <v>61</v>
      </c>
      <c r="R2" t="s">
        <v>64</v>
      </c>
      <c r="S2" t="s">
        <v>65</v>
      </c>
      <c r="T2" t="s">
        <v>70</v>
      </c>
      <c r="U2" t="s">
        <v>59</v>
      </c>
      <c r="V2" t="s">
        <v>60</v>
      </c>
      <c r="W2" t="s">
        <v>67</v>
      </c>
      <c r="X2" t="s">
        <v>68</v>
      </c>
      <c r="Y2" t="s">
        <v>64</v>
      </c>
      <c r="Z2" t="s">
        <v>65</v>
      </c>
      <c r="AA2" t="s">
        <v>70</v>
      </c>
      <c r="AB2" t="s">
        <v>59</v>
      </c>
      <c r="AC2" t="s">
        <v>60</v>
      </c>
      <c r="AD2" t="s">
        <v>67</v>
      </c>
      <c r="AE2" t="s">
        <v>68</v>
      </c>
      <c r="AF2" t="s">
        <v>62</v>
      </c>
      <c r="AG2" t="s">
        <v>70</v>
      </c>
    </row>
    <row r="3" spans="2:33">
      <c r="B3">
        <v>2.5</v>
      </c>
      <c r="C3" t="s">
        <v>2</v>
      </c>
      <c r="D3">
        <v>10.447542990807914</v>
      </c>
      <c r="E3">
        <v>0.49333317008068756</v>
      </c>
      <c r="F3">
        <f>E3*1000</f>
        <v>493.33317008068758</v>
      </c>
      <c r="G3" s="1">
        <v>1108473472.5523674</v>
      </c>
      <c r="H3" s="3">
        <f>G3*10^-9</f>
        <v>1.1084734725523675</v>
      </c>
      <c r="I3">
        <v>138.91713933112811</v>
      </c>
      <c r="J3">
        <v>1108472945.5008192</v>
      </c>
      <c r="K3">
        <v>7894000000</v>
      </c>
      <c r="L3">
        <v>7587900000</v>
      </c>
      <c r="M3">
        <v>52352000000</v>
      </c>
      <c r="N3">
        <v>0.9967226896000001</v>
      </c>
      <c r="O3">
        <v>1108472945.5008192</v>
      </c>
      <c r="P3">
        <v>20910000000</v>
      </c>
      <c r="Q3">
        <v>5344600000</v>
      </c>
      <c r="R3">
        <v>13065000000</v>
      </c>
      <c r="S3">
        <v>0.43520999999999999</v>
      </c>
      <c r="T3">
        <v>0.99952005759999996</v>
      </c>
      <c r="U3">
        <v>1108472945.5008192</v>
      </c>
      <c r="V3">
        <v>17973000000</v>
      </c>
      <c r="W3">
        <v>4129700000</v>
      </c>
      <c r="X3">
        <v>2.0996000000000001</v>
      </c>
      <c r="Y3">
        <v>10449000000</v>
      </c>
      <c r="Z3">
        <v>0.46856999999999999</v>
      </c>
      <c r="AA3">
        <v>0.9943878961</v>
      </c>
      <c r="AB3">
        <v>1108472945.5008192</v>
      </c>
    </row>
    <row r="4" spans="2:33">
      <c r="B4">
        <v>7</v>
      </c>
      <c r="C4" t="s">
        <v>3</v>
      </c>
      <c r="D4">
        <v>10.23224156422738</v>
      </c>
      <c r="E4">
        <v>0.44547523192718358</v>
      </c>
      <c r="F4">
        <f t="shared" ref="F4:F53" si="0">E4*1000</f>
        <v>445.47523192718359</v>
      </c>
      <c r="G4" s="1">
        <v>939141419.26977193</v>
      </c>
      <c r="H4" s="3">
        <f t="shared" ref="H4:H53" si="1">G4*10^-9</f>
        <v>0.93914141926977202</v>
      </c>
      <c r="I4">
        <v>116.21887801366788</v>
      </c>
      <c r="J4">
        <v>939143501.12697208</v>
      </c>
      <c r="K4">
        <v>5984700000</v>
      </c>
      <c r="L4">
        <v>2477700000</v>
      </c>
      <c r="M4">
        <v>825500000000</v>
      </c>
      <c r="N4">
        <v>0.82788161440000008</v>
      </c>
      <c r="O4">
        <v>939143501.12697208</v>
      </c>
      <c r="P4">
        <v>16958000000</v>
      </c>
      <c r="Q4">
        <v>203460000</v>
      </c>
      <c r="R4">
        <v>5515700000</v>
      </c>
      <c r="S4">
        <v>1.1356999999999999</v>
      </c>
      <c r="T4">
        <v>0.96770503840000011</v>
      </c>
      <c r="U4">
        <v>939143501.12697208</v>
      </c>
      <c r="V4">
        <v>14843000000</v>
      </c>
      <c r="W4">
        <v>219790000</v>
      </c>
      <c r="X4">
        <v>2.4443999999999999</v>
      </c>
      <c r="Y4">
        <v>6712600000</v>
      </c>
      <c r="Z4">
        <v>1.0525</v>
      </c>
      <c r="AA4">
        <v>0.97738927689999999</v>
      </c>
      <c r="AB4">
        <v>939143501.12697208</v>
      </c>
      <c r="AC4">
        <v>3616700000</v>
      </c>
      <c r="AD4">
        <v>-1523500000</v>
      </c>
      <c r="AE4">
        <v>0.79201999999999995</v>
      </c>
      <c r="AF4">
        <v>1045600000</v>
      </c>
      <c r="AG4">
        <v>0.79612790760000007</v>
      </c>
    </row>
    <row r="5" spans="2:33">
      <c r="B5">
        <v>9.5</v>
      </c>
      <c r="C5" t="s">
        <v>4</v>
      </c>
      <c r="D5">
        <v>10.210254056985516</v>
      </c>
      <c r="E5">
        <v>0.4403083333333333</v>
      </c>
      <c r="F5">
        <f t="shared" si="0"/>
        <v>440.30833333333328</v>
      </c>
      <c r="G5" s="1">
        <v>1187458903.8365581</v>
      </c>
      <c r="H5" s="3">
        <f t="shared" si="1"/>
        <v>1.1874589038365582</v>
      </c>
      <c r="I5">
        <v>114.83734697413706</v>
      </c>
      <c r="J5">
        <v>1187459477.9453151</v>
      </c>
      <c r="K5">
        <v>12773000000</v>
      </c>
      <c r="L5">
        <v>8464900000</v>
      </c>
      <c r="M5">
        <v>238510000000</v>
      </c>
      <c r="N5">
        <v>0.97393213439999993</v>
      </c>
      <c r="O5">
        <v>1187459477.9453151</v>
      </c>
      <c r="P5">
        <v>34055000000</v>
      </c>
      <c r="Q5">
        <v>4290700000</v>
      </c>
      <c r="R5">
        <v>17474000000</v>
      </c>
      <c r="S5">
        <v>0.77059</v>
      </c>
      <c r="T5">
        <v>0.98233867689999987</v>
      </c>
      <c r="U5">
        <v>1187459477.9453151</v>
      </c>
      <c r="V5">
        <v>51058000000</v>
      </c>
      <c r="W5">
        <v>-20471000000</v>
      </c>
      <c r="X5">
        <v>1.1052</v>
      </c>
      <c r="Y5">
        <v>4811000000</v>
      </c>
      <c r="Z5">
        <v>0.94747000000000003</v>
      </c>
      <c r="AA5">
        <v>0.97996140489999994</v>
      </c>
      <c r="AB5">
        <v>1187459477.9453151</v>
      </c>
      <c r="AC5">
        <v>15778000000</v>
      </c>
      <c r="AD5">
        <v>-6050000000</v>
      </c>
      <c r="AE5">
        <v>0.80601</v>
      </c>
      <c r="AF5">
        <v>3545400000</v>
      </c>
      <c r="AG5">
        <v>0.97292577689999993</v>
      </c>
    </row>
    <row r="6" spans="2:33">
      <c r="B6">
        <v>14</v>
      </c>
      <c r="C6" t="s">
        <v>5</v>
      </c>
      <c r="D6">
        <v>10.374443895205147</v>
      </c>
      <c r="E6">
        <v>0.45259737380519538</v>
      </c>
      <c r="F6">
        <f t="shared" si="0"/>
        <v>452.59737380519539</v>
      </c>
      <c r="G6" s="1">
        <v>1290504746.8053133</v>
      </c>
      <c r="H6" s="3">
        <f t="shared" si="1"/>
        <v>1.2905047468053135</v>
      </c>
      <c r="I6">
        <v>119.41339958030306</v>
      </c>
      <c r="J6">
        <v>1290504746.8053133</v>
      </c>
      <c r="K6">
        <v>10527000000</v>
      </c>
      <c r="L6">
        <v>5334700000</v>
      </c>
      <c r="M6">
        <v>203760000000</v>
      </c>
      <c r="N6">
        <v>0.9277349761</v>
      </c>
      <c r="O6">
        <v>1290504746.8053133</v>
      </c>
      <c r="P6">
        <v>24891000000</v>
      </c>
      <c r="Q6">
        <v>976220000</v>
      </c>
      <c r="R6">
        <v>14618000000</v>
      </c>
      <c r="S6">
        <v>0.79066999999999998</v>
      </c>
      <c r="T6">
        <v>0.96735093159999996</v>
      </c>
      <c r="U6">
        <v>1290504746.8053133</v>
      </c>
      <c r="AB6">
        <v>1290504746.8053133</v>
      </c>
      <c r="AC6">
        <v>8418900000</v>
      </c>
      <c r="AD6">
        <v>-3443800000</v>
      </c>
      <c r="AE6">
        <v>0.79605999999999999</v>
      </c>
      <c r="AF6">
        <v>2230000000</v>
      </c>
      <c r="AG6">
        <v>0.92396311290000011</v>
      </c>
    </row>
    <row r="7" spans="2:33">
      <c r="B7">
        <v>20.5</v>
      </c>
      <c r="C7" t="s">
        <v>6</v>
      </c>
      <c r="D7">
        <v>10.296485744056074</v>
      </c>
      <c r="E7">
        <v>0.48557130942452043</v>
      </c>
      <c r="F7">
        <f t="shared" si="0"/>
        <v>485.57130942452045</v>
      </c>
      <c r="G7" s="1">
        <v>1478449736.5803831</v>
      </c>
      <c r="H7" s="3">
        <f t="shared" si="1"/>
        <v>1.4784497365803833</v>
      </c>
      <c r="I7">
        <v>116.45888965122751</v>
      </c>
      <c r="J7">
        <v>1478449736.5803831</v>
      </c>
      <c r="K7">
        <v>14960000000</v>
      </c>
      <c r="L7">
        <v>16698000000</v>
      </c>
      <c r="M7">
        <v>241310000000</v>
      </c>
      <c r="N7">
        <v>0.97958526759999986</v>
      </c>
      <c r="O7">
        <v>1478449736.5803831</v>
      </c>
      <c r="P7">
        <v>73983000000</v>
      </c>
      <c r="Q7">
        <v>27989000000</v>
      </c>
      <c r="R7">
        <v>18427000000</v>
      </c>
      <c r="S7">
        <v>0.72777000000000003</v>
      </c>
      <c r="T7">
        <v>0.98442115239999994</v>
      </c>
      <c r="U7">
        <v>1478449736.5803831</v>
      </c>
      <c r="AB7">
        <v>1478449736.5803831</v>
      </c>
      <c r="AC7">
        <v>26270000000</v>
      </c>
      <c r="AD7">
        <v>-10113000000</v>
      </c>
      <c r="AE7">
        <v>0.80234000000000005</v>
      </c>
      <c r="AF7">
        <v>5678500000</v>
      </c>
      <c r="AG7">
        <v>0.98392512489999995</v>
      </c>
    </row>
    <row r="8" spans="2:33">
      <c r="B8">
        <v>34.5</v>
      </c>
      <c r="C8" t="s">
        <v>7</v>
      </c>
      <c r="D8">
        <v>10.952343411249947</v>
      </c>
      <c r="E8">
        <v>0.47030075187969922</v>
      </c>
      <c r="F8">
        <f t="shared" si="0"/>
        <v>470.30075187969919</v>
      </c>
      <c r="G8" s="1">
        <v>1418690410.0381556</v>
      </c>
      <c r="H8" s="3">
        <f t="shared" si="1"/>
        <v>1.4186904100381557</v>
      </c>
      <c r="I8">
        <v>114.50743722992725</v>
      </c>
      <c r="J8">
        <v>1418690410.0381556</v>
      </c>
      <c r="K8">
        <v>17360000000</v>
      </c>
      <c r="L8">
        <v>19502000000</v>
      </c>
      <c r="M8">
        <v>233100000000</v>
      </c>
      <c r="N8">
        <v>0.98704225000000012</v>
      </c>
      <c r="O8">
        <v>1418690410.0381556</v>
      </c>
      <c r="U8">
        <v>1418690410.0381556</v>
      </c>
      <c r="AB8">
        <v>1418690410.0381556</v>
      </c>
      <c r="AC8">
        <v>14836000000</v>
      </c>
      <c r="AD8">
        <v>-6363300000</v>
      </c>
      <c r="AE8">
        <v>0.78688000000000002</v>
      </c>
      <c r="AF8">
        <v>4268200000</v>
      </c>
      <c r="AG8">
        <v>0.99273324960000009</v>
      </c>
    </row>
    <row r="9" spans="2:33">
      <c r="B9">
        <v>2.5</v>
      </c>
      <c r="C9" t="s">
        <v>8</v>
      </c>
      <c r="D9">
        <v>11.190736619771432</v>
      </c>
      <c r="E9">
        <v>0.49890103846048073</v>
      </c>
      <c r="F9">
        <f t="shared" si="0"/>
        <v>498.90103846048072</v>
      </c>
      <c r="G9" s="1">
        <v>1804964129.1473892</v>
      </c>
      <c r="H9" s="3">
        <f t="shared" si="1"/>
        <v>1.8049641291473892</v>
      </c>
      <c r="I9">
        <v>193.61519599086711</v>
      </c>
      <c r="J9">
        <v>1804962926.0614986</v>
      </c>
      <c r="K9">
        <v>3946400000</v>
      </c>
      <c r="L9">
        <v>1983800000</v>
      </c>
      <c r="M9">
        <v>43938000000</v>
      </c>
      <c r="N9">
        <v>0.98694290250000016</v>
      </c>
      <c r="O9">
        <v>1804962926.0614986</v>
      </c>
      <c r="P9">
        <v>7503500000</v>
      </c>
      <c r="Q9">
        <v>736610000</v>
      </c>
      <c r="R9">
        <v>7409800000</v>
      </c>
      <c r="S9">
        <v>0.56913000000000002</v>
      </c>
      <c r="T9">
        <v>0.99774127690000003</v>
      </c>
      <c r="U9">
        <v>1804962926.0614986</v>
      </c>
      <c r="AB9">
        <v>1804962926.0614986</v>
      </c>
      <c r="AC9">
        <v>4199500000</v>
      </c>
      <c r="AD9">
        <v>-1635500000</v>
      </c>
      <c r="AE9">
        <v>0.80383000000000004</v>
      </c>
      <c r="AF9">
        <v>977470000</v>
      </c>
      <c r="AG9">
        <v>0.98396480249999996</v>
      </c>
    </row>
    <row r="10" spans="2:33">
      <c r="B10">
        <v>7.5</v>
      </c>
      <c r="C10" t="s">
        <v>9</v>
      </c>
      <c r="D10">
        <v>10.884729467116717</v>
      </c>
      <c r="E10">
        <v>0.45182729375562208</v>
      </c>
      <c r="F10">
        <f t="shared" si="0"/>
        <v>451.82729375562207</v>
      </c>
      <c r="G10" s="1">
        <v>1605536404.2306569</v>
      </c>
      <c r="H10" s="3">
        <f t="shared" si="1"/>
        <v>1.605536404230657</v>
      </c>
      <c r="I10">
        <v>151.21079509756171</v>
      </c>
      <c r="J10">
        <v>1605535887.7409306</v>
      </c>
      <c r="K10">
        <v>6246100000</v>
      </c>
      <c r="L10">
        <v>2971700000</v>
      </c>
      <c r="M10">
        <v>71491000000</v>
      </c>
      <c r="N10">
        <v>0.98579083690000002</v>
      </c>
      <c r="O10">
        <v>1605535887.7409306</v>
      </c>
      <c r="P10">
        <v>16378000000</v>
      </c>
      <c r="Q10">
        <v>404130000</v>
      </c>
      <c r="R10">
        <v>7831500000</v>
      </c>
      <c r="S10">
        <v>0.69937000000000005</v>
      </c>
      <c r="T10">
        <v>0.99205584040000006</v>
      </c>
      <c r="U10">
        <v>1605535887.7409306</v>
      </c>
      <c r="V10">
        <v>11990000000</v>
      </c>
      <c r="W10">
        <v>822730000</v>
      </c>
      <c r="X10">
        <v>2.379</v>
      </c>
      <c r="Y10">
        <v>10872000000</v>
      </c>
      <c r="Z10">
        <v>0.51722999999999997</v>
      </c>
      <c r="AA10">
        <v>0.99966002889999994</v>
      </c>
      <c r="AB10">
        <v>1605535887.7409306</v>
      </c>
      <c r="AC10">
        <v>5843300000</v>
      </c>
      <c r="AD10">
        <v>-2323800000</v>
      </c>
      <c r="AE10">
        <v>0.80057</v>
      </c>
      <c r="AF10">
        <v>1435500000</v>
      </c>
      <c r="AG10">
        <v>0.98329039210000002</v>
      </c>
    </row>
    <row r="11" spans="2:33">
      <c r="B11">
        <v>9.5</v>
      </c>
      <c r="C11" t="s">
        <v>10</v>
      </c>
      <c r="D11">
        <v>10.665602357853384</v>
      </c>
      <c r="E11">
        <v>0.43990907455559369</v>
      </c>
      <c r="F11">
        <f t="shared" si="0"/>
        <v>439.90907455559369</v>
      </c>
      <c r="G11" s="1">
        <v>1158416298.7896187</v>
      </c>
      <c r="H11" s="3">
        <f t="shared" si="1"/>
        <v>1.1584162987896187</v>
      </c>
      <c r="I11">
        <v>126.86855896306355</v>
      </c>
      <c r="J11">
        <v>1158415658.072767</v>
      </c>
      <c r="K11">
        <v>5466300000</v>
      </c>
      <c r="L11">
        <v>3157200000</v>
      </c>
      <c r="M11">
        <v>216000000000</v>
      </c>
      <c r="N11">
        <v>0.96355819209999993</v>
      </c>
      <c r="O11">
        <v>1158415658.072767</v>
      </c>
      <c r="P11">
        <v>17742000000</v>
      </c>
      <c r="Q11">
        <v>1001300000</v>
      </c>
      <c r="R11">
        <v>5632300000</v>
      </c>
      <c r="S11">
        <v>0.97528000000000004</v>
      </c>
      <c r="T11">
        <v>0.99902024010000001</v>
      </c>
      <c r="U11">
        <v>1158415658.072767</v>
      </c>
      <c r="V11">
        <v>14233000000</v>
      </c>
      <c r="W11">
        <v>1006800000</v>
      </c>
      <c r="X11">
        <v>2.2345999999999999</v>
      </c>
      <c r="Y11">
        <v>7046400000</v>
      </c>
      <c r="Z11">
        <v>0.83099000000000001</v>
      </c>
      <c r="AA11">
        <v>0.99894028089999998</v>
      </c>
      <c r="AB11">
        <v>1158415658.072767</v>
      </c>
      <c r="AC11">
        <v>4428900000</v>
      </c>
      <c r="AD11">
        <v>-1808400000</v>
      </c>
      <c r="AE11">
        <v>0.79649999999999999</v>
      </c>
      <c r="AF11">
        <v>1177500000</v>
      </c>
      <c r="AG11">
        <v>0.96526695039999999</v>
      </c>
    </row>
    <row r="12" spans="2:33">
      <c r="B12">
        <v>13.5</v>
      </c>
      <c r="C12" t="s">
        <v>11</v>
      </c>
      <c r="D12">
        <v>10.554972193054093</v>
      </c>
      <c r="E12">
        <v>0.45989451886365107</v>
      </c>
      <c r="F12">
        <f t="shared" si="0"/>
        <v>459.89451886365106</v>
      </c>
      <c r="G12" s="1">
        <v>1292417239.0904486</v>
      </c>
      <c r="H12" s="3">
        <f t="shared" si="1"/>
        <v>1.2924172390904487</v>
      </c>
      <c r="I12">
        <v>145.08934430038551</v>
      </c>
      <c r="J12">
        <v>1292417130.2136106</v>
      </c>
      <c r="K12">
        <v>5453000000</v>
      </c>
      <c r="L12">
        <v>2844600000</v>
      </c>
      <c r="M12">
        <v>66132000000</v>
      </c>
      <c r="N12">
        <v>0.97399134809999988</v>
      </c>
      <c r="O12">
        <v>1292417130.2136106</v>
      </c>
      <c r="P12">
        <v>12086000000</v>
      </c>
      <c r="Q12">
        <v>445070000</v>
      </c>
      <c r="R12">
        <v>8610500000</v>
      </c>
      <c r="S12">
        <v>0.64146999999999998</v>
      </c>
      <c r="T12">
        <v>0.99942008409999994</v>
      </c>
      <c r="U12">
        <v>1292417130.2136106</v>
      </c>
      <c r="V12">
        <v>11598000000</v>
      </c>
      <c r="W12">
        <v>429580000</v>
      </c>
      <c r="X12">
        <v>1.9116</v>
      </c>
      <c r="Y12">
        <v>9240000000</v>
      </c>
      <c r="Z12">
        <v>0.60889000000000004</v>
      </c>
      <c r="AA12">
        <v>0.99954005290000014</v>
      </c>
      <c r="AB12">
        <v>1292417130.2136106</v>
      </c>
      <c r="AC12">
        <v>3376400000</v>
      </c>
      <c r="AD12">
        <v>-1438900000</v>
      </c>
      <c r="AE12">
        <v>0.78956000000000004</v>
      </c>
      <c r="AF12">
        <v>982000000</v>
      </c>
      <c r="AG12">
        <v>0.9796644484</v>
      </c>
    </row>
    <row r="13" spans="2:33">
      <c r="B13">
        <v>20.5</v>
      </c>
      <c r="C13" t="s">
        <v>12</v>
      </c>
      <c r="D13">
        <v>10.141280846939543</v>
      </c>
      <c r="E13">
        <v>0.48717018082873698</v>
      </c>
      <c r="F13">
        <f t="shared" si="0"/>
        <v>487.17018082873699</v>
      </c>
      <c r="G13" s="1">
        <v>1413809526.9865232</v>
      </c>
      <c r="H13" s="3">
        <f t="shared" si="1"/>
        <v>1.4138095269865232</v>
      </c>
      <c r="I13">
        <v>128.46711773269976</v>
      </c>
      <c r="J13">
        <v>1413809240.3744333</v>
      </c>
      <c r="K13">
        <v>7690500000</v>
      </c>
      <c r="L13">
        <v>1984900000</v>
      </c>
      <c r="M13">
        <v>156700000000</v>
      </c>
      <c r="N13">
        <v>0.9541187041000001</v>
      </c>
      <c r="O13">
        <v>1413809240.3744333</v>
      </c>
      <c r="P13">
        <v>15777000000</v>
      </c>
      <c r="Q13">
        <v>187380000</v>
      </c>
      <c r="R13">
        <v>9782800000</v>
      </c>
      <c r="S13">
        <v>0.85663999999999996</v>
      </c>
      <c r="T13">
        <v>0.97077667840000004</v>
      </c>
      <c r="U13">
        <v>1413809240.3744333</v>
      </c>
      <c r="V13">
        <v>16097000000</v>
      </c>
      <c r="W13">
        <v>726320000</v>
      </c>
      <c r="X13">
        <v>3.3643999999999998</v>
      </c>
      <c r="Y13">
        <v>8400000000</v>
      </c>
      <c r="Z13">
        <v>0.76775000000000004</v>
      </c>
      <c r="AA13">
        <v>0.98885124810000002</v>
      </c>
      <c r="AB13">
        <v>1413809240.3744333</v>
      </c>
      <c r="AC13">
        <v>3645500000</v>
      </c>
      <c r="AD13">
        <v>-1564700000</v>
      </c>
      <c r="AE13">
        <v>0.78961000000000003</v>
      </c>
      <c r="AF13">
        <v>1100000000</v>
      </c>
      <c r="AG13">
        <v>0.90954369000000002</v>
      </c>
    </row>
    <row r="14" spans="2:33">
      <c r="B14">
        <v>36.5</v>
      </c>
      <c r="C14" t="s">
        <v>13</v>
      </c>
      <c r="D14">
        <v>10.856338809726719</v>
      </c>
      <c r="E14">
        <v>0.46733928199418706</v>
      </c>
      <c r="F14">
        <f t="shared" si="0"/>
        <v>467.33928199418705</v>
      </c>
      <c r="G14" s="1">
        <v>1308635518.005492</v>
      </c>
      <c r="H14" s="3">
        <f t="shared" si="1"/>
        <v>1.308635518005492</v>
      </c>
      <c r="I14">
        <v>123.47702155331805</v>
      </c>
      <c r="J14">
        <v>1308635028.2338006</v>
      </c>
      <c r="K14">
        <v>6638600000</v>
      </c>
      <c r="L14">
        <v>313320000</v>
      </c>
      <c r="M14">
        <v>322560000000</v>
      </c>
      <c r="N14">
        <v>0.85895823999999987</v>
      </c>
      <c r="O14">
        <v>1308635028.2338006</v>
      </c>
      <c r="P14">
        <v>9041000000</v>
      </c>
      <c r="Q14">
        <v>126080000</v>
      </c>
      <c r="R14">
        <v>13249000000</v>
      </c>
      <c r="S14">
        <v>0.98468</v>
      </c>
      <c r="T14">
        <v>0.88393843240000003</v>
      </c>
      <c r="U14">
        <v>1308635028.2338006</v>
      </c>
      <c r="AB14">
        <v>1308635028.2338006</v>
      </c>
    </row>
    <row r="15" spans="2:33">
      <c r="B15">
        <v>2.5</v>
      </c>
      <c r="C15" t="s">
        <v>14</v>
      </c>
      <c r="D15">
        <v>10.781166925939791</v>
      </c>
      <c r="E15">
        <v>0.48993584103011056</v>
      </c>
      <c r="F15">
        <f t="shared" si="0"/>
        <v>489.93584103011057</v>
      </c>
      <c r="G15" s="1">
        <v>1267735942.4655781</v>
      </c>
      <c r="H15" s="3">
        <f t="shared" si="1"/>
        <v>1.2677359424655781</v>
      </c>
      <c r="I15">
        <v>168.32478550962168</v>
      </c>
      <c r="J15">
        <v>1267016025.2186871</v>
      </c>
      <c r="K15">
        <v>3168800000</v>
      </c>
      <c r="L15">
        <v>1160500000</v>
      </c>
      <c r="M15">
        <v>48238000000</v>
      </c>
      <c r="N15">
        <v>0.96967347840000007</v>
      </c>
      <c r="O15">
        <v>1267016025.2186871</v>
      </c>
      <c r="P15">
        <v>5746000000</v>
      </c>
      <c r="Q15">
        <v>336090000</v>
      </c>
      <c r="R15">
        <v>5726300000</v>
      </c>
      <c r="S15">
        <v>0.67757000000000001</v>
      </c>
      <c r="T15">
        <v>0.99852054760000009</v>
      </c>
      <c r="U15">
        <v>1267016025.2186871</v>
      </c>
      <c r="AB15">
        <v>1267016025.2186871</v>
      </c>
      <c r="AC15">
        <v>1626500000</v>
      </c>
      <c r="AD15">
        <v>-698920000</v>
      </c>
      <c r="AE15">
        <v>0.78896999999999995</v>
      </c>
      <c r="AF15">
        <v>488770000</v>
      </c>
      <c r="AG15">
        <v>0.96444184360000007</v>
      </c>
    </row>
    <row r="16" spans="2:33">
      <c r="B16">
        <v>6</v>
      </c>
      <c r="C16" t="s">
        <v>15</v>
      </c>
      <c r="D16">
        <v>10.369867085651183</v>
      </c>
      <c r="E16">
        <v>0.43942300265129336</v>
      </c>
      <c r="F16">
        <f t="shared" si="0"/>
        <v>439.42300265129336</v>
      </c>
      <c r="G16" s="1">
        <v>1417507077.153379</v>
      </c>
      <c r="H16" s="3">
        <f t="shared" si="1"/>
        <v>1.4175070771533791</v>
      </c>
      <c r="I16">
        <v>123.20695898965064</v>
      </c>
      <c r="J16">
        <v>1417506775.6823878</v>
      </c>
      <c r="K16">
        <v>9002600000</v>
      </c>
      <c r="L16">
        <v>2739500000</v>
      </c>
      <c r="M16">
        <v>214260000000</v>
      </c>
      <c r="N16">
        <v>0.96124298490000004</v>
      </c>
      <c r="O16">
        <v>1417506775.6823878</v>
      </c>
      <c r="P16">
        <v>14855000000</v>
      </c>
      <c r="Q16">
        <v>1078300000</v>
      </c>
      <c r="R16">
        <v>17242000000</v>
      </c>
      <c r="S16">
        <v>0.78247999999999995</v>
      </c>
      <c r="T16">
        <v>0.99556492839999999</v>
      </c>
      <c r="U16">
        <v>1417506775.6823878</v>
      </c>
      <c r="V16">
        <v>892410000000</v>
      </c>
      <c r="W16">
        <v>-105160000000</v>
      </c>
      <c r="X16">
        <v>1.3214999999999999</v>
      </c>
      <c r="Y16">
        <v>3170000000</v>
      </c>
      <c r="Z16">
        <v>1.1605000000000001</v>
      </c>
      <c r="AA16">
        <v>0.96283193759999997</v>
      </c>
      <c r="AB16">
        <v>1417506775.6823878</v>
      </c>
      <c r="AC16">
        <v>4738800000</v>
      </c>
      <c r="AD16">
        <v>-2005300000</v>
      </c>
      <c r="AE16">
        <v>0.79193000000000002</v>
      </c>
      <c r="AF16">
        <v>1387300000</v>
      </c>
      <c r="AG16">
        <v>0.92073620249999999</v>
      </c>
    </row>
    <row r="17" spans="2:33">
      <c r="B17">
        <v>10</v>
      </c>
      <c r="C17" t="s">
        <v>16</v>
      </c>
      <c r="D17">
        <v>10.62031046528452</v>
      </c>
      <c r="E17">
        <v>0.4322188036521184</v>
      </c>
      <c r="F17">
        <f t="shared" si="0"/>
        <v>432.21880365211842</v>
      </c>
      <c r="G17" s="1">
        <v>1330761980.7680881</v>
      </c>
      <c r="H17" s="3">
        <f t="shared" si="1"/>
        <v>1.3307619807680882</v>
      </c>
      <c r="I17">
        <v>139.08914769615589</v>
      </c>
      <c r="J17">
        <v>1330762300.5686347</v>
      </c>
      <c r="K17">
        <v>5510600000</v>
      </c>
      <c r="L17">
        <v>2252800000</v>
      </c>
      <c r="M17">
        <v>96891000000</v>
      </c>
      <c r="N17">
        <v>0.96691822239999992</v>
      </c>
      <c r="O17">
        <v>1330762300.5686347</v>
      </c>
      <c r="P17">
        <v>10841000000</v>
      </c>
      <c r="Q17">
        <v>622010000</v>
      </c>
      <c r="R17">
        <v>8971900000</v>
      </c>
      <c r="S17">
        <v>0.73821999999999999</v>
      </c>
      <c r="T17">
        <v>0.99884033639999992</v>
      </c>
      <c r="U17">
        <v>1330762300.5686347</v>
      </c>
      <c r="V17">
        <v>12534000000</v>
      </c>
      <c r="W17">
        <v>507350000</v>
      </c>
      <c r="X17">
        <v>-0.87266999999999995</v>
      </c>
      <c r="Y17">
        <v>8142800000</v>
      </c>
      <c r="Z17">
        <v>0.74180999999999997</v>
      </c>
      <c r="AA17">
        <v>0.99157780839999998</v>
      </c>
      <c r="AB17">
        <v>1330762300.5686347</v>
      </c>
      <c r="AC17">
        <v>3226300000</v>
      </c>
      <c r="AD17">
        <v>-1365200000</v>
      </c>
      <c r="AE17">
        <v>0.79130999999999996</v>
      </c>
      <c r="AF17">
        <v>934690000</v>
      </c>
      <c r="AG17">
        <v>0.96053720489999994</v>
      </c>
    </row>
    <row r="18" spans="2:33">
      <c r="B18">
        <v>14.5</v>
      </c>
      <c r="C18" t="s">
        <v>17</v>
      </c>
      <c r="D18">
        <v>10.131632200743933</v>
      </c>
      <c r="E18">
        <v>0.45470011601739824</v>
      </c>
      <c r="F18">
        <f t="shared" si="0"/>
        <v>454.70011601739822</v>
      </c>
      <c r="G18" s="1">
        <v>1817804938.4371316</v>
      </c>
      <c r="H18" s="3">
        <f t="shared" si="1"/>
        <v>1.8178049384371318</v>
      </c>
      <c r="I18">
        <v>122.49994847311407</v>
      </c>
      <c r="J18">
        <v>1817805036.7741959</v>
      </c>
      <c r="K18">
        <v>12140000000</v>
      </c>
      <c r="L18">
        <v>2701800000</v>
      </c>
      <c r="M18">
        <v>258910000000</v>
      </c>
      <c r="N18">
        <v>0.93607560010000002</v>
      </c>
      <c r="O18">
        <v>1817805036.7741959</v>
      </c>
      <c r="P18">
        <v>25160000000</v>
      </c>
      <c r="Q18">
        <v>364340000</v>
      </c>
      <c r="R18">
        <v>14746000000</v>
      </c>
      <c r="S18">
        <v>0.89300999999999997</v>
      </c>
      <c r="T18">
        <v>0.97903109160000001</v>
      </c>
      <c r="U18">
        <v>1817805036.7741959</v>
      </c>
      <c r="V18">
        <v>16161000000</v>
      </c>
      <c r="W18">
        <v>-5414100000</v>
      </c>
      <c r="X18">
        <v>1.3767</v>
      </c>
      <c r="Y18">
        <v>1928700000</v>
      </c>
      <c r="Z18">
        <v>1.276</v>
      </c>
      <c r="AA18">
        <v>0.96173326240000001</v>
      </c>
      <c r="AB18">
        <v>1817805036.7741959</v>
      </c>
      <c r="AC18">
        <v>5863300000</v>
      </c>
      <c r="AD18">
        <v>-2508500000</v>
      </c>
      <c r="AE18">
        <v>0.79010000000000002</v>
      </c>
      <c r="AF18">
        <v>1759300000</v>
      </c>
      <c r="AG18">
        <v>0.87314073640000001</v>
      </c>
    </row>
    <row r="19" spans="2:33">
      <c r="B19">
        <v>21.5</v>
      </c>
      <c r="C19" t="s">
        <v>18</v>
      </c>
      <c r="D19">
        <v>10.189010132501949</v>
      </c>
      <c r="E19">
        <v>0.47164648674181819</v>
      </c>
      <c r="F19">
        <f t="shared" si="0"/>
        <v>471.64648674181819</v>
      </c>
      <c r="G19" s="1">
        <v>1598303684.085254</v>
      </c>
      <c r="H19" s="3">
        <f t="shared" si="1"/>
        <v>1.598303684085254</v>
      </c>
      <c r="I19">
        <v>136.30497202115774</v>
      </c>
      <c r="J19">
        <v>1598304518.5667045</v>
      </c>
      <c r="K19">
        <v>6061300000</v>
      </c>
      <c r="L19">
        <v>863540000</v>
      </c>
      <c r="M19">
        <v>172080000000</v>
      </c>
      <c r="N19">
        <v>0.93317532010000004</v>
      </c>
      <c r="O19">
        <v>1598304518.5667045</v>
      </c>
      <c r="P19">
        <v>8337100000</v>
      </c>
      <c r="Q19">
        <v>339560000</v>
      </c>
      <c r="R19">
        <v>15462000000</v>
      </c>
      <c r="S19">
        <v>0.77637999999999996</v>
      </c>
      <c r="T19">
        <v>0.9955449729000001</v>
      </c>
      <c r="U19">
        <v>1598304518.5667045</v>
      </c>
      <c r="AB19">
        <v>1598304518.5667045</v>
      </c>
      <c r="AC19">
        <v>2449900000</v>
      </c>
      <c r="AD19">
        <v>-1062500000</v>
      </c>
      <c r="AE19">
        <v>0.78835</v>
      </c>
      <c r="AF19">
        <v>763580000</v>
      </c>
      <c r="AG19">
        <v>0.74442384000000006</v>
      </c>
    </row>
    <row r="20" spans="2:33">
      <c r="B20">
        <v>35</v>
      </c>
      <c r="C20" t="s">
        <v>19</v>
      </c>
      <c r="D20">
        <v>10.109662816109907</v>
      </c>
      <c r="E20">
        <v>0.4679021558872305</v>
      </c>
      <c r="F20">
        <f t="shared" si="0"/>
        <v>467.90215588723049</v>
      </c>
      <c r="G20" s="1">
        <v>1408667654.9286919</v>
      </c>
      <c r="H20" s="3">
        <f t="shared" si="1"/>
        <v>1.4086676549286921</v>
      </c>
      <c r="I20">
        <v>126.02369044721638</v>
      </c>
      <c r="J20">
        <v>1408666964.3649518</v>
      </c>
      <c r="K20">
        <v>8426200000</v>
      </c>
      <c r="L20">
        <v>1479600000</v>
      </c>
      <c r="M20">
        <v>163690000000</v>
      </c>
      <c r="N20">
        <v>0.95286882249999993</v>
      </c>
      <c r="O20">
        <v>1408666964.3649518</v>
      </c>
      <c r="P20">
        <v>15252000000</v>
      </c>
      <c r="Q20">
        <v>255620000</v>
      </c>
      <c r="R20">
        <v>12134000000</v>
      </c>
      <c r="S20">
        <v>0.83308000000000004</v>
      </c>
      <c r="T20">
        <v>0.98218010249999999</v>
      </c>
      <c r="U20">
        <v>1408666964.3649518</v>
      </c>
      <c r="V20">
        <v>10383000000</v>
      </c>
      <c r="W20">
        <v>-3568300000</v>
      </c>
      <c r="X20">
        <v>1.3495999999999999</v>
      </c>
      <c r="Y20">
        <v>1286500000</v>
      </c>
      <c r="Z20">
        <v>1.2548999999999999</v>
      </c>
      <c r="AA20">
        <v>0.96228252160000005</v>
      </c>
      <c r="AB20">
        <v>1408666964.3649518</v>
      </c>
      <c r="AC20">
        <v>3579500000</v>
      </c>
      <c r="AD20">
        <v>-1549200000</v>
      </c>
      <c r="AE20">
        <v>0.78849000000000002</v>
      </c>
      <c r="AF20">
        <v>1105700000</v>
      </c>
      <c r="AG20">
        <v>0.87776287210000004</v>
      </c>
    </row>
    <row r="21" spans="2:33">
      <c r="B21">
        <v>3.5</v>
      </c>
      <c r="C21" t="s">
        <v>20</v>
      </c>
      <c r="D21">
        <v>11.289818576181467</v>
      </c>
      <c r="E21">
        <v>0.53923900013003356</v>
      </c>
      <c r="F21">
        <f t="shared" si="0"/>
        <v>539.23900013003356</v>
      </c>
      <c r="G21" s="1">
        <v>1263060262.1512225</v>
      </c>
      <c r="H21" s="3">
        <f t="shared" si="1"/>
        <v>1.2630602621512226</v>
      </c>
      <c r="I21">
        <v>172.65472326243801</v>
      </c>
      <c r="J21">
        <v>1263060040.8221006</v>
      </c>
      <c r="K21">
        <v>3191500000</v>
      </c>
      <c r="L21">
        <v>1564700000</v>
      </c>
      <c r="M21">
        <v>42707000000</v>
      </c>
      <c r="N21">
        <v>0.97699386490000006</v>
      </c>
      <c r="O21">
        <v>1263060040.8221006</v>
      </c>
      <c r="P21">
        <v>6707200000</v>
      </c>
      <c r="Q21">
        <v>388370000</v>
      </c>
      <c r="R21">
        <v>5198500000</v>
      </c>
      <c r="S21">
        <v>0.66103000000000001</v>
      </c>
      <c r="T21">
        <v>0.99952005759999996</v>
      </c>
      <c r="U21">
        <v>1263060040.8221006</v>
      </c>
      <c r="V21">
        <v>6084900000</v>
      </c>
      <c r="W21">
        <v>378480000</v>
      </c>
      <c r="X21">
        <v>2.1040000000000001</v>
      </c>
      <c r="Y21">
        <v>6162800000</v>
      </c>
      <c r="Z21">
        <v>0.54678000000000004</v>
      </c>
      <c r="AA21">
        <v>0.9995800440999999</v>
      </c>
      <c r="AB21">
        <v>1263060040.8221006</v>
      </c>
      <c r="AC21">
        <v>2067300000</v>
      </c>
      <c r="AD21">
        <v>-869970000</v>
      </c>
      <c r="AE21">
        <v>0.79181000000000001</v>
      </c>
      <c r="AF21">
        <v>586320000</v>
      </c>
      <c r="AG21">
        <v>0.97810122010000011</v>
      </c>
    </row>
    <row r="22" spans="2:33">
      <c r="B22">
        <v>7</v>
      </c>
      <c r="C22" t="s">
        <v>21</v>
      </c>
      <c r="D22">
        <v>9.8791412464283006</v>
      </c>
      <c r="E22">
        <v>0.47396341842357592</v>
      </c>
      <c r="F22">
        <f t="shared" si="0"/>
        <v>473.96341842357594</v>
      </c>
      <c r="G22" s="1">
        <v>1474131790.5527864</v>
      </c>
      <c r="H22" s="3">
        <f t="shared" si="1"/>
        <v>1.4741317905527864</v>
      </c>
      <c r="I22">
        <v>134.89549131619449</v>
      </c>
      <c r="J22">
        <v>1474132657.1978214</v>
      </c>
      <c r="K22">
        <v>6079200000</v>
      </c>
      <c r="L22">
        <v>5445700000</v>
      </c>
      <c r="M22">
        <v>173210000000</v>
      </c>
      <c r="N22">
        <v>0.98162519290000005</v>
      </c>
      <c r="O22">
        <v>1474132657.1978214</v>
      </c>
      <c r="P22">
        <v>53566000000</v>
      </c>
      <c r="Q22">
        <v>243360000</v>
      </c>
      <c r="R22">
        <v>5347800000</v>
      </c>
      <c r="S22">
        <v>0.92700000000000005</v>
      </c>
      <c r="T22">
        <v>0.99524566439999995</v>
      </c>
      <c r="U22">
        <v>1474132657.1978214</v>
      </c>
      <c r="V22">
        <v>12537000000</v>
      </c>
      <c r="W22">
        <v>3855200000</v>
      </c>
      <c r="X22">
        <v>2.5466000000000002</v>
      </c>
      <c r="Y22">
        <v>6493100000</v>
      </c>
      <c r="Z22">
        <v>0.80786000000000002</v>
      </c>
      <c r="AA22">
        <v>0.98559227290000007</v>
      </c>
      <c r="AB22">
        <v>1474132657.1978214</v>
      </c>
      <c r="AC22">
        <v>13748000000</v>
      </c>
      <c r="AD22">
        <v>-4898500000</v>
      </c>
      <c r="AE22">
        <v>0.81525000000000003</v>
      </c>
      <c r="AF22">
        <v>2489200000</v>
      </c>
      <c r="AG22">
        <v>0.98402432039999999</v>
      </c>
    </row>
    <row r="23" spans="2:33">
      <c r="B23">
        <v>10.5</v>
      </c>
      <c r="C23" t="s">
        <v>22</v>
      </c>
      <c r="D23">
        <v>10.485906824393403</v>
      </c>
      <c r="E23">
        <v>0.44951192598251422</v>
      </c>
      <c r="F23">
        <f t="shared" si="0"/>
        <v>449.51192598251424</v>
      </c>
      <c r="G23" s="1">
        <v>1332910811.9667485</v>
      </c>
      <c r="H23" s="3">
        <f t="shared" si="1"/>
        <v>1.3329108119667485</v>
      </c>
      <c r="I23">
        <v>130.48171341801807</v>
      </c>
      <c r="J23">
        <v>1332910356.4468875</v>
      </c>
      <c r="K23">
        <v>3957200000</v>
      </c>
      <c r="L23">
        <v>1088700000</v>
      </c>
      <c r="M23">
        <v>101830000000</v>
      </c>
      <c r="N23">
        <v>0.94694307210000006</v>
      </c>
      <c r="O23">
        <v>1332910356.4468875</v>
      </c>
      <c r="P23">
        <v>6597200000</v>
      </c>
      <c r="Q23">
        <v>401870000</v>
      </c>
      <c r="R23">
        <v>7183300000</v>
      </c>
      <c r="S23">
        <v>0.81877999999999995</v>
      </c>
      <c r="T23">
        <v>0.99818082810000008</v>
      </c>
      <c r="U23">
        <v>1332910356.4468875</v>
      </c>
      <c r="AB23">
        <v>1332910356.4468875</v>
      </c>
      <c r="AC23">
        <v>1998600000</v>
      </c>
      <c r="AD23">
        <v>-851510000</v>
      </c>
      <c r="AE23">
        <v>0.79074999999999995</v>
      </c>
      <c r="AF23">
        <v>594220000</v>
      </c>
      <c r="AG23">
        <v>0.89140033959999998</v>
      </c>
    </row>
    <row r="24" spans="2:33">
      <c r="B24">
        <v>22</v>
      </c>
      <c r="C24" t="s">
        <v>23</v>
      </c>
      <c r="D24">
        <v>9.4427055810739375</v>
      </c>
      <c r="E24">
        <v>0.46451833407014198</v>
      </c>
      <c r="F24">
        <f t="shared" si="0"/>
        <v>464.51833407014198</v>
      </c>
      <c r="G24" s="1">
        <v>1408484628.2051826</v>
      </c>
      <c r="H24" s="3">
        <f t="shared" si="1"/>
        <v>1.4084846282051826</v>
      </c>
      <c r="I24">
        <v>128.58805135423506</v>
      </c>
      <c r="J24">
        <v>1408484428.5004008</v>
      </c>
      <c r="K24">
        <v>7682200000</v>
      </c>
      <c r="L24">
        <v>2539400000</v>
      </c>
      <c r="M24">
        <v>144330000000</v>
      </c>
      <c r="N24">
        <v>0.95156123040000007</v>
      </c>
      <c r="O24">
        <v>1408484428.5004008</v>
      </c>
      <c r="P24">
        <v>17731000000</v>
      </c>
      <c r="Q24">
        <v>437110000</v>
      </c>
      <c r="R24">
        <v>9363000000</v>
      </c>
      <c r="S24">
        <v>0.83855000000000002</v>
      </c>
      <c r="T24">
        <v>0.98541358239999999</v>
      </c>
      <c r="U24">
        <v>1408484428.5004008</v>
      </c>
      <c r="V24">
        <v>1770500000000</v>
      </c>
      <c r="W24">
        <v>-163100000000</v>
      </c>
      <c r="X24">
        <v>1.3768</v>
      </c>
      <c r="Y24">
        <v>2774600000</v>
      </c>
      <c r="Z24">
        <v>1.153</v>
      </c>
      <c r="AA24">
        <v>0.97529450489999991</v>
      </c>
      <c r="AB24">
        <v>1408484428.5004008</v>
      </c>
      <c r="AC24">
        <v>3864000000</v>
      </c>
      <c r="AD24">
        <v>-1663900000</v>
      </c>
      <c r="AE24">
        <v>0.78861000000000003</v>
      </c>
      <c r="AF24">
        <v>1170000000</v>
      </c>
      <c r="AG24">
        <v>0.93898038010000007</v>
      </c>
    </row>
    <row r="25" spans="2:33">
      <c r="B25">
        <v>35</v>
      </c>
      <c r="C25" t="s">
        <v>24</v>
      </c>
      <c r="D25">
        <v>10.682252754834515</v>
      </c>
      <c r="E25">
        <v>0.46909623938821232</v>
      </c>
      <c r="F25">
        <f t="shared" si="0"/>
        <v>469.09623938821233</v>
      </c>
      <c r="G25" s="1">
        <v>1536313876.6662619</v>
      </c>
      <c r="H25" s="3">
        <f t="shared" si="1"/>
        <v>1.5363138766662621</v>
      </c>
      <c r="I25">
        <v>143.68868586433337</v>
      </c>
      <c r="J25">
        <v>1536313063.7308748</v>
      </c>
      <c r="K25">
        <v>7497500000</v>
      </c>
      <c r="L25">
        <v>3787700000</v>
      </c>
      <c r="M25">
        <v>74466000000</v>
      </c>
      <c r="N25">
        <v>0.9811694916</v>
      </c>
      <c r="O25">
        <v>1536313063.7308748</v>
      </c>
      <c r="P25">
        <v>35403000000</v>
      </c>
      <c r="Q25">
        <v>116600000</v>
      </c>
      <c r="R25">
        <v>7351300000</v>
      </c>
      <c r="S25">
        <v>0.73009999999999997</v>
      </c>
      <c r="T25">
        <v>0.98777757690000001</v>
      </c>
      <c r="U25">
        <v>1536313063.7308748</v>
      </c>
      <c r="AB25">
        <v>1536313063.7308748</v>
      </c>
      <c r="AC25">
        <v>4793700000</v>
      </c>
      <c r="AD25">
        <v>-2031000000</v>
      </c>
      <c r="AE25">
        <v>0.79051000000000005</v>
      </c>
      <c r="AF25">
        <v>1371200000</v>
      </c>
      <c r="AG25">
        <v>0.98398464159999988</v>
      </c>
    </row>
    <row r="26" spans="2:33">
      <c r="B26">
        <v>3</v>
      </c>
      <c r="C26" t="s">
        <v>25</v>
      </c>
      <c r="D26">
        <v>10.948111926107028</v>
      </c>
      <c r="E26">
        <v>0.51185016476273815</v>
      </c>
      <c r="F26">
        <f t="shared" si="0"/>
        <v>511.85016476273813</v>
      </c>
      <c r="G26" s="1">
        <v>1396601213.1578116</v>
      </c>
      <c r="H26" s="3">
        <f t="shared" si="1"/>
        <v>1.3966012131578118</v>
      </c>
      <c r="I26">
        <v>167.32306503654954</v>
      </c>
      <c r="J26">
        <v>1396601231.2436454</v>
      </c>
      <c r="K26">
        <v>3222000000</v>
      </c>
      <c r="L26">
        <v>1545300000</v>
      </c>
      <c r="M26">
        <v>62771000000</v>
      </c>
      <c r="N26">
        <v>0.96662324889999995</v>
      </c>
      <c r="O26">
        <v>1396601231.2436454</v>
      </c>
      <c r="P26">
        <v>6161000000</v>
      </c>
      <c r="Q26">
        <v>362600000</v>
      </c>
      <c r="R26">
        <v>5950300000</v>
      </c>
      <c r="S26">
        <v>0.70623000000000002</v>
      </c>
      <c r="T26">
        <v>0.9955848840999999</v>
      </c>
      <c r="U26">
        <v>1396601231.2436454</v>
      </c>
      <c r="AB26">
        <v>1396601231.2436454</v>
      </c>
      <c r="AC26">
        <v>2011000000</v>
      </c>
      <c r="AD26">
        <v>-848830000</v>
      </c>
      <c r="AE26">
        <v>0.79146000000000005</v>
      </c>
      <c r="AF26">
        <v>577800000</v>
      </c>
      <c r="AG26">
        <v>0.96764601609999989</v>
      </c>
    </row>
    <row r="27" spans="2:33">
      <c r="B27">
        <v>6.5</v>
      </c>
      <c r="C27" t="s">
        <v>26</v>
      </c>
      <c r="D27">
        <v>10.238873421296862</v>
      </c>
      <c r="E27">
        <v>0.4603246813421959</v>
      </c>
      <c r="F27">
        <f t="shared" si="0"/>
        <v>460.3246813421959</v>
      </c>
      <c r="G27" s="1">
        <v>1061314182.1516993</v>
      </c>
      <c r="H27" s="3">
        <f t="shared" si="1"/>
        <v>1.0613141821516994</v>
      </c>
      <c r="I27">
        <v>124.60581426249846</v>
      </c>
      <c r="J27">
        <v>1061314246.6579216</v>
      </c>
      <c r="K27">
        <v>6079200000</v>
      </c>
      <c r="L27">
        <v>5445700000</v>
      </c>
      <c r="M27">
        <v>173210000000</v>
      </c>
      <c r="N27">
        <v>0.98162519290000005</v>
      </c>
      <c r="O27">
        <v>1061314246.6579216</v>
      </c>
      <c r="P27">
        <v>53566000000</v>
      </c>
      <c r="Q27">
        <v>243360000</v>
      </c>
      <c r="R27">
        <v>5347800000</v>
      </c>
      <c r="S27">
        <v>0.92700000000000005</v>
      </c>
      <c r="T27">
        <v>0.99524566439999995</v>
      </c>
      <c r="U27">
        <v>1061314246.6579216</v>
      </c>
      <c r="V27">
        <v>12537000000</v>
      </c>
      <c r="W27">
        <v>3855200000</v>
      </c>
      <c r="X27">
        <v>2.5466000000000002</v>
      </c>
      <c r="Y27">
        <v>6493100000</v>
      </c>
      <c r="Z27">
        <v>0.80786000000000002</v>
      </c>
      <c r="AA27">
        <v>0.98559227290000007</v>
      </c>
      <c r="AB27">
        <v>1061314246.6579216</v>
      </c>
      <c r="AC27">
        <v>13748000000</v>
      </c>
      <c r="AD27">
        <v>-4898500000</v>
      </c>
      <c r="AE27">
        <v>0.81525000000000003</v>
      </c>
      <c r="AF27">
        <v>2489200000</v>
      </c>
      <c r="AG27">
        <v>0.98402432039999999</v>
      </c>
    </row>
    <row r="28" spans="2:33">
      <c r="B28">
        <v>11</v>
      </c>
      <c r="C28" t="s">
        <v>27</v>
      </c>
      <c r="D28">
        <v>9.96968952240519</v>
      </c>
      <c r="E28">
        <v>0.45349819262862739</v>
      </c>
      <c r="F28">
        <f t="shared" si="0"/>
        <v>453.49819262862741</v>
      </c>
      <c r="G28" s="1">
        <v>1493112142.3041945</v>
      </c>
      <c r="H28" s="3">
        <f t="shared" si="1"/>
        <v>1.4931121423041946</v>
      </c>
      <c r="I28">
        <v>153.51724645970486</v>
      </c>
      <c r="J28">
        <v>1493112273.0842621</v>
      </c>
      <c r="K28">
        <v>3957200000</v>
      </c>
      <c r="L28">
        <v>1088700000</v>
      </c>
      <c r="M28">
        <v>101830000000</v>
      </c>
      <c r="N28">
        <v>0.94694307210000006</v>
      </c>
      <c r="O28">
        <v>1493112273.0842621</v>
      </c>
      <c r="P28">
        <v>6597200000</v>
      </c>
      <c r="Q28">
        <v>401870000</v>
      </c>
      <c r="R28">
        <v>7183300000</v>
      </c>
      <c r="S28">
        <v>0.81877999999999995</v>
      </c>
      <c r="T28">
        <v>0.99818082810000008</v>
      </c>
      <c r="U28">
        <v>1493112273.0842621</v>
      </c>
      <c r="AB28">
        <v>1493112273.0842621</v>
      </c>
      <c r="AC28">
        <v>1998600000</v>
      </c>
      <c r="AD28">
        <v>-851510000</v>
      </c>
      <c r="AE28">
        <v>0.79074999999999995</v>
      </c>
      <c r="AF28">
        <v>594220000</v>
      </c>
      <c r="AG28">
        <v>0.89140033959999998</v>
      </c>
    </row>
    <row r="29" spans="2:33">
      <c r="B29">
        <v>15.5</v>
      </c>
      <c r="C29" t="s">
        <v>28</v>
      </c>
      <c r="D29">
        <v>9.9802431920483983</v>
      </c>
      <c r="E29">
        <v>0.45950005318583126</v>
      </c>
      <c r="F29">
        <f t="shared" si="0"/>
        <v>459.50005318583123</v>
      </c>
      <c r="G29" s="1">
        <v>1435588066.8024337</v>
      </c>
      <c r="H29" s="3">
        <f t="shared" si="1"/>
        <v>1.4355880668024339</v>
      </c>
      <c r="I29">
        <v>160.16072706556091</v>
      </c>
      <c r="J29">
        <v>1435587349.0300455</v>
      </c>
      <c r="K29">
        <v>3286700000</v>
      </c>
      <c r="L29">
        <v>694490000</v>
      </c>
      <c r="M29">
        <v>91740000000</v>
      </c>
      <c r="N29">
        <v>0.92402078760000006</v>
      </c>
      <c r="O29">
        <v>1435587349.0300455</v>
      </c>
      <c r="P29">
        <v>5233500000</v>
      </c>
      <c r="Q29">
        <v>179640000</v>
      </c>
      <c r="R29">
        <v>6135100000</v>
      </c>
      <c r="S29">
        <v>0.84092</v>
      </c>
      <c r="T29">
        <v>0.99800100000000003</v>
      </c>
      <c r="U29">
        <v>1435587349.0300455</v>
      </c>
      <c r="AB29">
        <v>1435587349.0300455</v>
      </c>
      <c r="AC29">
        <v>1539700000</v>
      </c>
      <c r="AD29">
        <v>-659320000</v>
      </c>
      <c r="AE29">
        <v>0.79012000000000004</v>
      </c>
      <c r="AF29">
        <v>464500000</v>
      </c>
      <c r="AG29">
        <v>0.82295740890000002</v>
      </c>
    </row>
    <row r="30" spans="2:33">
      <c r="B30">
        <v>21.5</v>
      </c>
      <c r="C30" t="s">
        <v>29</v>
      </c>
      <c r="D30">
        <v>10.302126813754722</v>
      </c>
      <c r="E30">
        <v>0.46875422354372204</v>
      </c>
      <c r="F30">
        <f t="shared" si="0"/>
        <v>468.75422354372205</v>
      </c>
      <c r="G30" s="1">
        <v>1310862216.5239506</v>
      </c>
      <c r="H30" s="3">
        <f t="shared" si="1"/>
        <v>1.3108622165239507</v>
      </c>
      <c r="I30">
        <v>133.56555083245166</v>
      </c>
      <c r="J30">
        <v>1310861668.7006872</v>
      </c>
      <c r="K30">
        <v>5576300000</v>
      </c>
      <c r="L30">
        <v>2076100000</v>
      </c>
      <c r="M30">
        <v>141510000000</v>
      </c>
      <c r="N30">
        <v>0.94604802249999997</v>
      </c>
      <c r="O30">
        <v>1310861668.7006872</v>
      </c>
      <c r="P30">
        <v>11140000000</v>
      </c>
      <c r="Q30">
        <v>510560000</v>
      </c>
      <c r="R30">
        <v>8232900000</v>
      </c>
      <c r="S30">
        <v>0.85148999999999997</v>
      </c>
      <c r="T30">
        <v>0.99906022090000002</v>
      </c>
      <c r="U30">
        <v>1310861668.7006872</v>
      </c>
      <c r="V30">
        <v>11002000000</v>
      </c>
      <c r="W30">
        <v>507500000</v>
      </c>
      <c r="X30">
        <v>1.651</v>
      </c>
      <c r="Y30">
        <v>7937000000</v>
      </c>
      <c r="Z30">
        <v>0.86341999999999997</v>
      </c>
      <c r="AA30">
        <v>0.99506610090000003</v>
      </c>
      <c r="AB30">
        <v>1310861668.7006872</v>
      </c>
      <c r="AC30">
        <v>3328800000</v>
      </c>
      <c r="AD30">
        <v>-1398200000</v>
      </c>
      <c r="AE30">
        <v>0.79266000000000003</v>
      </c>
      <c r="AF30">
        <v>952570000</v>
      </c>
      <c r="AG30">
        <v>0.92325193960000007</v>
      </c>
    </row>
    <row r="31" spans="2:33">
      <c r="B31">
        <v>35</v>
      </c>
      <c r="C31" t="s">
        <v>30</v>
      </c>
      <c r="D31">
        <v>10.752287094114411</v>
      </c>
      <c r="E31">
        <v>0.46391909625945027</v>
      </c>
      <c r="F31">
        <f t="shared" si="0"/>
        <v>463.91909625945027</v>
      </c>
      <c r="G31" s="1">
        <v>1505455225.9404869</v>
      </c>
      <c r="H31" s="3">
        <f t="shared" si="1"/>
        <v>1.505455225940487</v>
      </c>
      <c r="I31">
        <v>167.95902624747046</v>
      </c>
      <c r="J31">
        <v>1505455016.2513869</v>
      </c>
      <c r="K31">
        <v>4228600000</v>
      </c>
      <c r="L31">
        <v>1094300000</v>
      </c>
      <c r="M31">
        <v>51945000000</v>
      </c>
      <c r="N31">
        <v>0.96868900839999994</v>
      </c>
      <c r="O31">
        <v>1505455016.2513869</v>
      </c>
      <c r="P31">
        <v>6818000000</v>
      </c>
      <c r="Q31">
        <v>206380000</v>
      </c>
      <c r="R31">
        <v>8786800000</v>
      </c>
      <c r="S31">
        <v>0.58813000000000004</v>
      </c>
      <c r="T31">
        <v>0.9991601764000001</v>
      </c>
      <c r="U31">
        <v>1505455016.2513869</v>
      </c>
      <c r="AB31">
        <v>1505455016.2513869</v>
      </c>
      <c r="AC31">
        <v>2101500000</v>
      </c>
      <c r="AD31">
        <v>-900720000</v>
      </c>
      <c r="AE31">
        <v>0.78956000000000004</v>
      </c>
      <c r="AF31">
        <v>628070000</v>
      </c>
      <c r="AG31">
        <v>0.95302501290000008</v>
      </c>
    </row>
    <row r="32" spans="2:33">
      <c r="B32">
        <v>2.5</v>
      </c>
      <c r="C32" t="s">
        <v>31</v>
      </c>
      <c r="D32">
        <v>11.50408011869435</v>
      </c>
      <c r="E32">
        <v>0.51564713048049549</v>
      </c>
      <c r="F32">
        <f t="shared" si="0"/>
        <v>515.64713048049543</v>
      </c>
      <c r="G32" s="1">
        <v>1356555760.6854558</v>
      </c>
      <c r="H32" s="3">
        <f t="shared" si="1"/>
        <v>1.3565557606854559</v>
      </c>
      <c r="I32">
        <v>125.34672328769618</v>
      </c>
      <c r="J32">
        <v>1356555759.1896479</v>
      </c>
      <c r="O32">
        <v>1356555759.1896479</v>
      </c>
      <c r="P32">
        <v>10357000000</v>
      </c>
      <c r="Q32">
        <v>399920000</v>
      </c>
      <c r="R32">
        <v>6016100000</v>
      </c>
      <c r="S32">
        <v>1.1681999999999999</v>
      </c>
      <c r="T32">
        <v>0.93534043690000013</v>
      </c>
      <c r="U32">
        <v>1356555759.1896479</v>
      </c>
      <c r="AB32">
        <v>1356555759.1896479</v>
      </c>
      <c r="AC32">
        <v>3088100000</v>
      </c>
      <c r="AD32">
        <v>-1294900000</v>
      </c>
      <c r="AE32">
        <v>0.79293999999999998</v>
      </c>
      <c r="AF32">
        <v>886390000</v>
      </c>
      <c r="AG32">
        <v>0.68548464360000005</v>
      </c>
    </row>
    <row r="33" spans="1:33">
      <c r="B33">
        <v>4.5</v>
      </c>
      <c r="C33" t="s">
        <v>32</v>
      </c>
      <c r="D33">
        <v>11.225675827677998</v>
      </c>
      <c r="E33">
        <v>0.50026121848219407</v>
      </c>
      <c r="F33">
        <f t="shared" si="0"/>
        <v>500.26121848219407</v>
      </c>
      <c r="G33" s="1">
        <v>1325694614.164824</v>
      </c>
      <c r="H33" s="3">
        <f t="shared" si="1"/>
        <v>1.325694614164824</v>
      </c>
      <c r="I33">
        <v>142.19301061514176</v>
      </c>
      <c r="J33">
        <v>1325693801.8511989</v>
      </c>
      <c r="K33">
        <v>4295100000</v>
      </c>
      <c r="L33">
        <v>1625700000</v>
      </c>
      <c r="M33">
        <v>125640000000</v>
      </c>
      <c r="N33">
        <v>0.95000110240000002</v>
      </c>
      <c r="O33">
        <v>1325693801.8511989</v>
      </c>
      <c r="P33">
        <v>8727400000</v>
      </c>
      <c r="Q33">
        <v>460260000</v>
      </c>
      <c r="R33">
        <v>6093000000</v>
      </c>
      <c r="S33">
        <v>0.88919000000000004</v>
      </c>
      <c r="T33">
        <v>0.99800100000000003</v>
      </c>
      <c r="U33">
        <v>1325693801.8511989</v>
      </c>
      <c r="AB33">
        <v>1325693801.8511989</v>
      </c>
      <c r="AC33">
        <v>2566700000</v>
      </c>
      <c r="AD33">
        <v>-1075600000</v>
      </c>
      <c r="AE33">
        <v>0.79315000000000002</v>
      </c>
      <c r="AF33">
        <v>732210000</v>
      </c>
      <c r="AG33">
        <v>0.92300213289999999</v>
      </c>
    </row>
    <row r="34" spans="1:33">
      <c r="B34">
        <v>9</v>
      </c>
      <c r="C34" t="s">
        <v>33</v>
      </c>
      <c r="D34">
        <v>10.089069490621023</v>
      </c>
      <c r="E34">
        <v>0.45918114037715824</v>
      </c>
      <c r="F34">
        <f t="shared" si="0"/>
        <v>459.18114037715821</v>
      </c>
      <c r="G34" s="1">
        <v>2129083549.253871</v>
      </c>
      <c r="H34" s="3">
        <f t="shared" si="1"/>
        <v>2.1290835492538709</v>
      </c>
      <c r="I34">
        <v>157.3636098747287</v>
      </c>
      <c r="J34">
        <v>2129081982.4308155</v>
      </c>
      <c r="K34">
        <v>4149700000</v>
      </c>
      <c r="L34">
        <v>830950000</v>
      </c>
      <c r="M34">
        <v>319930000000</v>
      </c>
      <c r="N34">
        <v>0.82977524639999989</v>
      </c>
      <c r="O34">
        <v>2129081982.4308155</v>
      </c>
      <c r="P34">
        <v>7123700000</v>
      </c>
      <c r="Q34">
        <v>226030000</v>
      </c>
      <c r="R34">
        <v>5736000000</v>
      </c>
      <c r="S34">
        <v>1.0872999999999999</v>
      </c>
      <c r="T34">
        <v>0.99706216090000011</v>
      </c>
      <c r="U34">
        <v>2129081982.4308155</v>
      </c>
      <c r="AB34">
        <v>2129081982.4308155</v>
      </c>
      <c r="AC34">
        <v>1961000000</v>
      </c>
      <c r="AD34">
        <v>-836400000</v>
      </c>
      <c r="AE34">
        <v>0.79088999999999998</v>
      </c>
      <c r="AF34">
        <v>588930000</v>
      </c>
    </row>
    <row r="35" spans="1:33">
      <c r="A35" t="s">
        <v>1</v>
      </c>
      <c r="B35">
        <v>13</v>
      </c>
      <c r="C35" t="s">
        <v>34</v>
      </c>
      <c r="E35">
        <v>0.47317123276585787</v>
      </c>
      <c r="F35">
        <f t="shared" si="0"/>
        <v>473.17123276585789</v>
      </c>
      <c r="H35" s="3">
        <f t="shared" si="1"/>
        <v>0</v>
      </c>
    </row>
    <row r="36" spans="1:33">
      <c r="B36">
        <v>19.5</v>
      </c>
      <c r="C36" t="s">
        <v>35</v>
      </c>
      <c r="D36">
        <v>9.7355962124859676</v>
      </c>
      <c r="E36">
        <v>0.46826633337898915</v>
      </c>
      <c r="F36">
        <f t="shared" si="0"/>
        <v>468.26633337898915</v>
      </c>
      <c r="G36">
        <v>1829569364.3623281</v>
      </c>
      <c r="H36" s="3">
        <f t="shared" si="1"/>
        <v>1.8295693643623281</v>
      </c>
      <c r="I36">
        <v>135.60275739955259</v>
      </c>
      <c r="J36">
        <v>1829568386.5219357</v>
      </c>
      <c r="K36">
        <v>7665900000</v>
      </c>
      <c r="L36">
        <v>511640000</v>
      </c>
      <c r="M36">
        <v>153030000000</v>
      </c>
      <c r="N36">
        <v>0.97377424000000001</v>
      </c>
      <c r="O36">
        <v>1829568386.5219357</v>
      </c>
      <c r="P36">
        <v>9041300000</v>
      </c>
      <c r="Q36">
        <v>314170000</v>
      </c>
      <c r="R36">
        <v>33660000000</v>
      </c>
      <c r="S36">
        <v>0.52634999999999998</v>
      </c>
      <c r="T36">
        <v>0.95720785689999988</v>
      </c>
      <c r="U36">
        <v>1829568386.5219357</v>
      </c>
      <c r="AB36">
        <v>1829568386.5219357</v>
      </c>
      <c r="AC36">
        <v>2306100000</v>
      </c>
      <c r="AD36">
        <v>-1021300000</v>
      </c>
      <c r="AE36">
        <v>0.78564999999999996</v>
      </c>
      <c r="AF36">
        <v>758410000</v>
      </c>
      <c r="AG36">
        <v>0.77221913759999994</v>
      </c>
    </row>
    <row r="37" spans="1:33">
      <c r="B37">
        <v>34.5</v>
      </c>
      <c r="C37" t="s">
        <v>36</v>
      </c>
      <c r="D37">
        <v>10.220639738501061</v>
      </c>
      <c r="E37">
        <v>0.46310398122764856</v>
      </c>
      <c r="F37">
        <f t="shared" si="0"/>
        <v>463.10398122764855</v>
      </c>
      <c r="G37">
        <v>1281681867.0446467</v>
      </c>
      <c r="H37" s="3">
        <f t="shared" si="1"/>
        <v>1.2816818670446468</v>
      </c>
      <c r="I37">
        <v>121.74999246981781</v>
      </c>
      <c r="J37">
        <v>1281681566.214874</v>
      </c>
      <c r="O37">
        <v>1281681566.214874</v>
      </c>
      <c r="P37">
        <v>8474800000</v>
      </c>
      <c r="Q37">
        <v>45231000</v>
      </c>
      <c r="R37">
        <v>1940800000</v>
      </c>
      <c r="S37">
        <v>1.7472000000000001</v>
      </c>
      <c r="T37">
        <v>0.88757125209999999</v>
      </c>
      <c r="U37">
        <v>1281681566.214874</v>
      </c>
      <c r="AB37">
        <v>1281681566.214874</v>
      </c>
      <c r="AC37">
        <v>1465400000</v>
      </c>
      <c r="AD37">
        <v>-630130000</v>
      </c>
      <c r="AE37">
        <v>0.79007000000000005</v>
      </c>
      <c r="AF37">
        <v>453380000</v>
      </c>
      <c r="AG37">
        <v>0.33415336360000003</v>
      </c>
    </row>
    <row r="38" spans="1:33">
      <c r="B38">
        <v>2.5</v>
      </c>
      <c r="C38" t="s">
        <v>37</v>
      </c>
      <c r="D38">
        <v>11.302622498274673</v>
      </c>
      <c r="E38">
        <v>0.55699973046241602</v>
      </c>
      <c r="F38">
        <f t="shared" si="0"/>
        <v>556.99973046241598</v>
      </c>
      <c r="G38">
        <v>1318530093.2924399</v>
      </c>
      <c r="H38" s="3">
        <f t="shared" si="1"/>
        <v>1.31853009329244</v>
      </c>
      <c r="I38">
        <v>109.28091973150077</v>
      </c>
      <c r="J38">
        <v>1318530093.2924399</v>
      </c>
      <c r="O38">
        <v>1318530093.2924399</v>
      </c>
      <c r="P38">
        <v>39036000000</v>
      </c>
      <c r="Q38">
        <v>473240000</v>
      </c>
      <c r="R38">
        <v>6477900000</v>
      </c>
      <c r="S38">
        <v>1.4460999999999999</v>
      </c>
      <c r="T38">
        <v>0.98432193689999992</v>
      </c>
      <c r="U38">
        <v>1318530093.2924399</v>
      </c>
      <c r="V38">
        <v>1353900000000</v>
      </c>
      <c r="W38">
        <v>-134090000000</v>
      </c>
      <c r="X38">
        <v>1.5685</v>
      </c>
      <c r="Y38">
        <v>3363300000</v>
      </c>
      <c r="Z38">
        <v>1.5085999999999999</v>
      </c>
      <c r="AA38">
        <v>0.91560019690000005</v>
      </c>
      <c r="AB38">
        <v>1318530093.2924399</v>
      </c>
    </row>
    <row r="39" spans="1:33">
      <c r="B39">
        <v>5.5</v>
      </c>
      <c r="C39" t="s">
        <v>38</v>
      </c>
      <c r="D39">
        <v>11.289991796554546</v>
      </c>
      <c r="E39">
        <v>0.53770979129250018</v>
      </c>
      <c r="F39">
        <f t="shared" si="0"/>
        <v>537.7097912925002</v>
      </c>
      <c r="G39">
        <v>1395989597.9707429</v>
      </c>
      <c r="H39" s="3">
        <f t="shared" si="1"/>
        <v>1.3959895979707431</v>
      </c>
      <c r="I39">
        <v>137.72928963618455</v>
      </c>
      <c r="J39">
        <v>1395989044.2779806</v>
      </c>
      <c r="K39">
        <v>7023800000</v>
      </c>
      <c r="L39">
        <v>6843100000</v>
      </c>
      <c r="M39">
        <v>88139000000</v>
      </c>
      <c r="N39">
        <v>0.9778638769000001</v>
      </c>
      <c r="O39">
        <v>1395989044.2779806</v>
      </c>
      <c r="U39">
        <v>1395989044.2779806</v>
      </c>
      <c r="AB39">
        <v>1395989044.2779806</v>
      </c>
      <c r="AC39">
        <v>8753500000</v>
      </c>
      <c r="AD39">
        <v>-3525200000</v>
      </c>
      <c r="AE39">
        <v>0.79613</v>
      </c>
      <c r="AF39">
        <v>2139400000</v>
      </c>
      <c r="AG39">
        <v>0.98660515840000007</v>
      </c>
    </row>
    <row r="40" spans="1:33">
      <c r="B40">
        <v>9.5</v>
      </c>
      <c r="C40" t="s">
        <v>39</v>
      </c>
      <c r="D40">
        <v>10.389585379475021</v>
      </c>
      <c r="E40">
        <v>0.48657128776122366</v>
      </c>
      <c r="F40">
        <f t="shared" si="0"/>
        <v>486.57128776122369</v>
      </c>
      <c r="G40">
        <v>1192765621.1697202</v>
      </c>
      <c r="H40" s="3">
        <f t="shared" si="1"/>
        <v>1.1927656211697202</v>
      </c>
      <c r="I40">
        <v>140.00132484707069</v>
      </c>
      <c r="J40">
        <v>1192765163.6235251</v>
      </c>
      <c r="K40">
        <v>3943600000</v>
      </c>
      <c r="L40">
        <v>1831000000</v>
      </c>
      <c r="M40">
        <v>124890000000</v>
      </c>
      <c r="N40">
        <v>0.94367624490000002</v>
      </c>
      <c r="O40">
        <v>1192765163.6235251</v>
      </c>
      <c r="P40">
        <v>9455200000</v>
      </c>
      <c r="Q40">
        <v>597850000</v>
      </c>
      <c r="R40">
        <v>4905900000</v>
      </c>
      <c r="S40">
        <v>0.91883999999999999</v>
      </c>
      <c r="T40">
        <v>0.99846059289999989</v>
      </c>
      <c r="U40">
        <v>1192765163.6235251</v>
      </c>
      <c r="AB40">
        <v>1192765163.6235251</v>
      </c>
      <c r="AC40">
        <v>2542400000</v>
      </c>
      <c r="AD40">
        <v>-1067100000</v>
      </c>
      <c r="AE40">
        <v>0.79237000000000002</v>
      </c>
      <c r="AF40">
        <v>723000000</v>
      </c>
      <c r="AG40">
        <v>0.93969758440000006</v>
      </c>
    </row>
    <row r="41" spans="1:33">
      <c r="B41">
        <v>13.5</v>
      </c>
      <c r="C41" t="s">
        <v>40</v>
      </c>
      <c r="D41">
        <v>10.99773465970649</v>
      </c>
      <c r="E41">
        <v>0.46996221820031858</v>
      </c>
      <c r="F41">
        <f t="shared" si="0"/>
        <v>469.9622182003186</v>
      </c>
      <c r="G41">
        <v>1586112169.3893862</v>
      </c>
      <c r="H41" s="3">
        <f t="shared" si="1"/>
        <v>1.5861121693893863</v>
      </c>
      <c r="I41">
        <v>142.4150430493371</v>
      </c>
      <c r="J41">
        <v>1586113261.1757541</v>
      </c>
      <c r="K41">
        <v>4474600000</v>
      </c>
      <c r="L41">
        <v>994560000</v>
      </c>
      <c r="M41">
        <v>209600000000</v>
      </c>
      <c r="N41">
        <v>0.88294212249999993</v>
      </c>
      <c r="O41">
        <v>1586113261.1757541</v>
      </c>
      <c r="P41">
        <v>7607200000</v>
      </c>
      <c r="Q41">
        <v>273890000</v>
      </c>
      <c r="R41">
        <v>6836900000</v>
      </c>
      <c r="S41">
        <v>0.98953000000000002</v>
      </c>
      <c r="T41">
        <v>0.99698228010000001</v>
      </c>
      <c r="U41">
        <v>1586113261.1757541</v>
      </c>
      <c r="AB41">
        <v>1586113261.1757541</v>
      </c>
      <c r="AC41">
        <v>2131100000</v>
      </c>
      <c r="AD41">
        <v>-909990000</v>
      </c>
      <c r="AE41">
        <v>0.79061000000000003</v>
      </c>
      <c r="AF41">
        <v>640310000</v>
      </c>
      <c r="AG41">
        <v>0.71685008890000002</v>
      </c>
    </row>
    <row r="42" spans="1:33">
      <c r="B42">
        <v>32.5</v>
      </c>
      <c r="C42" t="s">
        <v>41</v>
      </c>
      <c r="D42">
        <v>10.581655038836296</v>
      </c>
      <c r="E42">
        <v>0.46355427637850616</v>
      </c>
      <c r="F42">
        <f t="shared" si="0"/>
        <v>463.55427637850613</v>
      </c>
      <c r="G42">
        <v>1598124431.8305187</v>
      </c>
      <c r="H42" s="3">
        <f t="shared" si="1"/>
        <v>1.5981244318305188</v>
      </c>
      <c r="I42">
        <v>135.40188275071478</v>
      </c>
      <c r="J42">
        <v>1598123164.1560152</v>
      </c>
      <c r="K42">
        <v>5692700000</v>
      </c>
      <c r="L42">
        <v>979360000</v>
      </c>
      <c r="M42">
        <v>221430000000</v>
      </c>
      <c r="N42">
        <v>0.8924958784</v>
      </c>
      <c r="O42">
        <v>1598123164.1560152</v>
      </c>
      <c r="P42">
        <v>8696200000</v>
      </c>
      <c r="Q42">
        <v>289590000</v>
      </c>
      <c r="R42">
        <v>10660000000</v>
      </c>
      <c r="S42">
        <v>0.92120000000000002</v>
      </c>
      <c r="T42">
        <v>0.99602396009999994</v>
      </c>
      <c r="U42">
        <v>1598123164.1560152</v>
      </c>
      <c r="AB42">
        <v>1598123164.1560152</v>
      </c>
      <c r="AC42">
        <v>2462000000</v>
      </c>
      <c r="AD42">
        <v>-1061300000</v>
      </c>
      <c r="AE42">
        <v>0.78920999999999997</v>
      </c>
      <c r="AF42">
        <v>756770000</v>
      </c>
      <c r="AG42">
        <v>0.67538811239999996</v>
      </c>
    </row>
    <row r="43" spans="1:33">
      <c r="B43">
        <v>2</v>
      </c>
      <c r="C43" t="s">
        <v>42</v>
      </c>
      <c r="D43">
        <v>11.778751854820827</v>
      </c>
      <c r="E43">
        <v>0.54276886700404925</v>
      </c>
      <c r="F43">
        <f t="shared" si="0"/>
        <v>542.7688670040493</v>
      </c>
      <c r="G43">
        <v>1936488365.7572622</v>
      </c>
      <c r="H43" s="3">
        <f t="shared" si="1"/>
        <v>1.9364883657572622</v>
      </c>
      <c r="I43">
        <v>141.57531929306387</v>
      </c>
      <c r="J43">
        <v>1936487096.2182343</v>
      </c>
      <c r="K43">
        <v>6154000000</v>
      </c>
      <c r="L43">
        <v>3694700000</v>
      </c>
      <c r="M43">
        <v>199090000000</v>
      </c>
      <c r="N43">
        <v>0.95359131040000011</v>
      </c>
      <c r="O43">
        <v>1936487096.2182343</v>
      </c>
      <c r="P43">
        <v>19463000000</v>
      </c>
      <c r="Q43">
        <v>692290000</v>
      </c>
      <c r="R43">
        <v>6712500000</v>
      </c>
      <c r="S43">
        <v>0.93042000000000002</v>
      </c>
      <c r="T43">
        <v>0.9988603249000001</v>
      </c>
      <c r="U43">
        <v>1936487096.2182343</v>
      </c>
      <c r="V43">
        <v>17330000000</v>
      </c>
      <c r="W43">
        <v>719030000</v>
      </c>
      <c r="X43">
        <v>2.0135000000000001</v>
      </c>
      <c r="Y43">
        <v>7667900000</v>
      </c>
      <c r="Z43">
        <v>0.87029000000000001</v>
      </c>
      <c r="AA43">
        <v>0.9992801295999999</v>
      </c>
      <c r="AB43">
        <v>1936487096.2182343</v>
      </c>
      <c r="AC43">
        <v>4965700000</v>
      </c>
      <c r="AD43">
        <v>-2040800000</v>
      </c>
      <c r="AE43">
        <v>0.79518999999999995</v>
      </c>
      <c r="AF43">
        <v>1334800000</v>
      </c>
      <c r="AG43">
        <v>0.96010602249999999</v>
      </c>
    </row>
    <row r="44" spans="1:33">
      <c r="B44">
        <v>5</v>
      </c>
      <c r="C44" t="s">
        <v>43</v>
      </c>
      <c r="D44">
        <v>11.191138969457466</v>
      </c>
      <c r="E44">
        <v>0.47130171106779289</v>
      </c>
      <c r="F44">
        <f t="shared" si="0"/>
        <v>471.30171106779289</v>
      </c>
      <c r="G44">
        <v>2137496290.5895743</v>
      </c>
      <c r="H44" s="3">
        <f t="shared" si="1"/>
        <v>2.1374962905895747</v>
      </c>
      <c r="I44">
        <v>155.14904673699849</v>
      </c>
      <c r="J44">
        <v>2137496606.7241368</v>
      </c>
      <c r="K44">
        <v>5387900000</v>
      </c>
      <c r="L44">
        <v>4228900000</v>
      </c>
      <c r="M44">
        <v>148780000000</v>
      </c>
      <c r="N44">
        <v>0.97770566409999993</v>
      </c>
      <c r="O44">
        <v>2137496606.7241368</v>
      </c>
      <c r="P44">
        <v>23411000000</v>
      </c>
      <c r="Q44">
        <v>1647700000</v>
      </c>
      <c r="R44">
        <v>5635000000</v>
      </c>
      <c r="S44">
        <v>0.89158999999999999</v>
      </c>
      <c r="T44">
        <v>0.99934010889999991</v>
      </c>
      <c r="U44">
        <v>2137496606.7241368</v>
      </c>
      <c r="V44">
        <v>13143000000</v>
      </c>
      <c r="W44">
        <v>558020000</v>
      </c>
      <c r="X44">
        <v>2.2574000000000001</v>
      </c>
      <c r="Y44">
        <v>9728200000</v>
      </c>
      <c r="Z44">
        <v>0.66122000000000003</v>
      </c>
      <c r="AA44">
        <v>0.97978322560000009</v>
      </c>
      <c r="AB44">
        <v>2137496606.7241368</v>
      </c>
      <c r="AC44">
        <v>13653000000</v>
      </c>
      <c r="AD44">
        <v>-4739200000</v>
      </c>
      <c r="AE44">
        <v>0.81899999999999995</v>
      </c>
      <c r="AF44">
        <v>2298700000</v>
      </c>
      <c r="AG44">
        <v>0.98035741689999989</v>
      </c>
    </row>
    <row r="45" spans="1:33">
      <c r="B45">
        <v>9</v>
      </c>
      <c r="C45" t="s">
        <v>44</v>
      </c>
      <c r="D45">
        <v>10.623894614868568</v>
      </c>
      <c r="E45">
        <v>0.4646923713093109</v>
      </c>
      <c r="F45">
        <f t="shared" si="0"/>
        <v>464.69237130931089</v>
      </c>
      <c r="G45">
        <v>1691279288.6873629</v>
      </c>
      <c r="H45" s="3">
        <f t="shared" si="1"/>
        <v>1.6912792886873631</v>
      </c>
      <c r="I45">
        <v>112.70634575959926</v>
      </c>
      <c r="J45">
        <v>1691280434.5914204</v>
      </c>
      <c r="O45">
        <v>1691280434.5914204</v>
      </c>
      <c r="P45">
        <v>82943000000</v>
      </c>
      <c r="Q45">
        <v>589880000</v>
      </c>
      <c r="R45">
        <v>4966400000</v>
      </c>
      <c r="S45">
        <v>1.3789</v>
      </c>
      <c r="T45">
        <v>0.87491703690000011</v>
      </c>
      <c r="U45">
        <v>1691280434.5914204</v>
      </c>
      <c r="V45">
        <v>795910000000</v>
      </c>
      <c r="W45">
        <v>-60139000000</v>
      </c>
      <c r="X45">
        <v>1.8521000000000001</v>
      </c>
      <c r="Y45">
        <v>2631500000</v>
      </c>
      <c r="Z45">
        <v>1.5672999999999999</v>
      </c>
      <c r="AA45">
        <v>0.96841344639999993</v>
      </c>
      <c r="AB45">
        <v>1691280434.5914204</v>
      </c>
      <c r="AC45">
        <v>8079500000</v>
      </c>
      <c r="AD45">
        <v>-3254000000</v>
      </c>
      <c r="AE45">
        <v>0.79837000000000002</v>
      </c>
      <c r="AF45">
        <v>2094900000</v>
      </c>
      <c r="AG45">
        <v>0.84303614890000012</v>
      </c>
    </row>
    <row r="46" spans="1:33">
      <c r="B46">
        <v>13.5</v>
      </c>
      <c r="C46" t="s">
        <v>45</v>
      </c>
      <c r="D46">
        <v>9.7244732576985502</v>
      </c>
      <c r="E46">
        <v>0.46172208013640242</v>
      </c>
      <c r="F46">
        <f t="shared" si="0"/>
        <v>461.72208013640244</v>
      </c>
      <c r="G46">
        <v>1885891960.6114986</v>
      </c>
      <c r="H46" s="3">
        <f t="shared" si="1"/>
        <v>1.8858919606114988</v>
      </c>
      <c r="I46">
        <v>189.08387643241628</v>
      </c>
      <c r="J46">
        <v>1885892206.1732795</v>
      </c>
      <c r="K46">
        <v>3402500000</v>
      </c>
      <c r="L46">
        <v>1592600000</v>
      </c>
      <c r="M46">
        <v>60254000000</v>
      </c>
      <c r="N46">
        <v>0.96126259359999999</v>
      </c>
      <c r="O46">
        <v>1885892206.1732795</v>
      </c>
      <c r="P46">
        <v>7395800000</v>
      </c>
      <c r="Q46">
        <v>353730000</v>
      </c>
      <c r="R46">
        <v>5096500000</v>
      </c>
      <c r="S46">
        <v>0.75524999999999998</v>
      </c>
      <c r="T46">
        <v>0.9996400324000001</v>
      </c>
      <c r="U46">
        <v>1885892206.1732795</v>
      </c>
      <c r="V46">
        <v>894420000000</v>
      </c>
      <c r="W46">
        <v>-93244000000</v>
      </c>
      <c r="X46">
        <v>1.3120000000000001</v>
      </c>
      <c r="Y46">
        <v>1541200000</v>
      </c>
      <c r="Z46">
        <v>1.0488999999999999</v>
      </c>
      <c r="AA46">
        <v>0.98079312249999995</v>
      </c>
      <c r="AB46">
        <v>1885892206.1732795</v>
      </c>
      <c r="AC46">
        <v>2151300000</v>
      </c>
      <c r="AD46">
        <v>-907690000</v>
      </c>
      <c r="AE46">
        <v>0.79142000000000001</v>
      </c>
      <c r="AF46">
        <v>616200000</v>
      </c>
      <c r="AG46">
        <v>0.96230214089999999</v>
      </c>
    </row>
    <row r="47" spans="1:33">
      <c r="B47">
        <v>29.5</v>
      </c>
      <c r="C47" t="s">
        <v>46</v>
      </c>
      <c r="D47">
        <v>10.277107270445118</v>
      </c>
      <c r="E47">
        <v>0.47604709604352474</v>
      </c>
      <c r="F47">
        <f t="shared" si="0"/>
        <v>476.04709604352473</v>
      </c>
      <c r="G47">
        <v>1425452487.9873595</v>
      </c>
      <c r="H47" s="3">
        <f t="shared" si="1"/>
        <v>1.4254524879873596</v>
      </c>
      <c r="I47">
        <v>107.47077921398542</v>
      </c>
    </row>
    <row r="48" spans="1:33">
      <c r="B48">
        <v>2</v>
      </c>
      <c r="C48" t="s">
        <v>47</v>
      </c>
      <c r="D48">
        <v>12.033817195724989</v>
      </c>
      <c r="E48">
        <v>0.59124007711021875</v>
      </c>
      <c r="F48">
        <f t="shared" si="0"/>
        <v>591.24007711021875</v>
      </c>
      <c r="G48">
        <v>1713315241.1757932</v>
      </c>
      <c r="H48" s="3">
        <f t="shared" si="1"/>
        <v>1.7133152411757933</v>
      </c>
      <c r="I48">
        <v>106.09417916975158</v>
      </c>
      <c r="J48">
        <v>1713314509.7179201</v>
      </c>
      <c r="K48">
        <v>32643000000</v>
      </c>
      <c r="L48">
        <v>22244000000</v>
      </c>
      <c r="M48">
        <v>1867100000000</v>
      </c>
      <c r="N48">
        <v>0.82842763239999995</v>
      </c>
      <c r="O48">
        <v>1713314509.7179201</v>
      </c>
      <c r="U48">
        <v>1713314509.7179201</v>
      </c>
      <c r="AB48">
        <v>1713314509.7179201</v>
      </c>
      <c r="AC48">
        <v>22756000000</v>
      </c>
      <c r="AD48">
        <v>-9696600000</v>
      </c>
      <c r="AE48">
        <v>0.78893999999999997</v>
      </c>
      <c r="AF48">
        <v>6642200000</v>
      </c>
      <c r="AG48">
        <v>0.87454292889999985</v>
      </c>
    </row>
    <row r="49" spans="2:33">
      <c r="B49">
        <v>6</v>
      </c>
      <c r="C49" t="s">
        <v>48</v>
      </c>
      <c r="D49">
        <v>10.896951140786095</v>
      </c>
      <c r="E49">
        <v>0.50535436078157658</v>
      </c>
      <c r="F49">
        <f t="shared" si="0"/>
        <v>505.35436078157659</v>
      </c>
      <c r="G49">
        <v>1036675976.9742388</v>
      </c>
      <c r="H49" s="3">
        <f t="shared" si="1"/>
        <v>1.0366759769742389</v>
      </c>
      <c r="I49">
        <v>102.97171563779375</v>
      </c>
      <c r="J49">
        <v>1036675506.0531484</v>
      </c>
      <c r="O49">
        <v>1036675506.0531484</v>
      </c>
      <c r="U49">
        <v>1036675506.0531484</v>
      </c>
      <c r="AB49">
        <v>1036675506.0531484</v>
      </c>
      <c r="AC49">
        <v>2959200000000</v>
      </c>
      <c r="AD49">
        <v>-475640000000</v>
      </c>
      <c r="AE49">
        <v>0.91539000000000004</v>
      </c>
      <c r="AF49">
        <v>26468000000</v>
      </c>
      <c r="AG49">
        <v>0.8812891129</v>
      </c>
    </row>
    <row r="50" spans="2:33">
      <c r="B50">
        <v>9.5</v>
      </c>
      <c r="C50" t="s">
        <v>49</v>
      </c>
      <c r="D50">
        <v>10.348470877516529</v>
      </c>
      <c r="E50">
        <v>0.49631927284038074</v>
      </c>
      <c r="F50">
        <f t="shared" si="0"/>
        <v>496.31927284038073</v>
      </c>
      <c r="G50">
        <v>1355749091.8524911</v>
      </c>
      <c r="H50" s="3">
        <f t="shared" si="1"/>
        <v>1.3557490918524913</v>
      </c>
      <c r="I50">
        <v>129.71877701960304</v>
      </c>
      <c r="J50">
        <v>1355748373.1019523</v>
      </c>
      <c r="K50">
        <v>8168400000</v>
      </c>
      <c r="L50">
        <v>7752200000</v>
      </c>
      <c r="M50">
        <v>119910000000</v>
      </c>
      <c r="N50">
        <v>0.99016430490000007</v>
      </c>
      <c r="O50">
        <v>1355748373.1019523</v>
      </c>
      <c r="P50">
        <v>45515000000</v>
      </c>
      <c r="Q50">
        <v>3249600000</v>
      </c>
      <c r="R50">
        <v>8982200000</v>
      </c>
      <c r="S50">
        <v>0.74619000000000002</v>
      </c>
      <c r="T50">
        <v>0.9951259536</v>
      </c>
      <c r="U50">
        <v>1355748373.1019523</v>
      </c>
      <c r="V50">
        <v>-2220500000000</v>
      </c>
      <c r="W50">
        <v>-446810000000</v>
      </c>
      <c r="X50">
        <v>2.0855000000000001</v>
      </c>
      <c r="Y50">
        <v>7167300000</v>
      </c>
      <c r="Z50">
        <v>0.80010000000000003</v>
      </c>
      <c r="AA50">
        <v>0.98726083210000004</v>
      </c>
      <c r="AB50">
        <v>1355748373.1019523</v>
      </c>
      <c r="AC50">
        <v>14097000000</v>
      </c>
      <c r="AD50">
        <v>-5312100000</v>
      </c>
      <c r="AE50">
        <v>0.80669999999999997</v>
      </c>
      <c r="AF50">
        <v>2924200000</v>
      </c>
      <c r="AG50">
        <v>0.9925937641</v>
      </c>
    </row>
    <row r="51" spans="2:33">
      <c r="B51">
        <v>14</v>
      </c>
      <c r="C51" t="s">
        <v>50</v>
      </c>
      <c r="D51">
        <v>9.9209424895364986</v>
      </c>
      <c r="E51">
        <v>0.47168445450789975</v>
      </c>
      <c r="F51">
        <f t="shared" si="0"/>
        <v>471.68445450789977</v>
      </c>
      <c r="G51">
        <v>1248603997.2803242</v>
      </c>
      <c r="H51" s="3">
        <f t="shared" si="1"/>
        <v>1.2486039972803242</v>
      </c>
      <c r="I51">
        <v>111.64130201453639</v>
      </c>
      <c r="J51">
        <v>1248603997.2803242</v>
      </c>
      <c r="O51">
        <v>1248603997.2803242</v>
      </c>
      <c r="P51">
        <v>27352000000</v>
      </c>
      <c r="Q51">
        <v>45176000</v>
      </c>
      <c r="R51">
        <v>2474200000</v>
      </c>
      <c r="S51">
        <v>1.6537999999999999</v>
      </c>
      <c r="T51">
        <v>0.89732045289999984</v>
      </c>
      <c r="U51">
        <v>1248603997.2803242</v>
      </c>
      <c r="V51">
        <v>21024000000</v>
      </c>
      <c r="W51">
        <v>-3249500000</v>
      </c>
      <c r="X51">
        <v>1.9641</v>
      </c>
      <c r="Y51">
        <v>778380000</v>
      </c>
      <c r="Z51">
        <v>1.8701000000000001</v>
      </c>
      <c r="AA51">
        <v>0.96579756250000004</v>
      </c>
      <c r="AB51">
        <v>1248603997.2803242</v>
      </c>
    </row>
    <row r="52" spans="2:33">
      <c r="B52">
        <v>19.5</v>
      </c>
      <c r="C52" t="s">
        <v>51</v>
      </c>
      <c r="D52">
        <v>9.4926896281032231</v>
      </c>
      <c r="E52">
        <v>0.47416603757709758</v>
      </c>
      <c r="F52">
        <f t="shared" si="0"/>
        <v>474.1660375770976</v>
      </c>
      <c r="G52">
        <v>1480001931.0427213</v>
      </c>
      <c r="H52" s="3">
        <f t="shared" si="1"/>
        <v>1.4800019310427213</v>
      </c>
      <c r="I52">
        <v>130.40311364454467</v>
      </c>
      <c r="J52">
        <v>1480001480.0014799</v>
      </c>
      <c r="K52">
        <v>4759200000</v>
      </c>
      <c r="L52">
        <v>1653100000</v>
      </c>
      <c r="M52">
        <v>2987900000000</v>
      </c>
      <c r="N52">
        <v>0.66194496000000003</v>
      </c>
      <c r="O52">
        <v>1480001480.0014799</v>
      </c>
      <c r="P52">
        <v>9341500000</v>
      </c>
      <c r="Q52">
        <v>157880000</v>
      </c>
      <c r="R52">
        <v>5684500000</v>
      </c>
      <c r="S52">
        <v>1.1558999999999999</v>
      </c>
      <c r="T52">
        <v>0.92023730409999993</v>
      </c>
      <c r="U52">
        <v>1480001480.0014799</v>
      </c>
      <c r="V52">
        <v>202700000</v>
      </c>
      <c r="W52">
        <v>-237170000</v>
      </c>
      <c r="X52">
        <v>1.6615</v>
      </c>
      <c r="Y52">
        <v>189140000</v>
      </c>
      <c r="Z52">
        <v>1.6308</v>
      </c>
      <c r="AA52">
        <v>0.90016451289999999</v>
      </c>
      <c r="AB52">
        <v>1480001480.0014799</v>
      </c>
      <c r="AC52">
        <v>3083700000</v>
      </c>
      <c r="AD52">
        <v>-1277400000</v>
      </c>
      <c r="AE52">
        <v>0.79488999999999999</v>
      </c>
      <c r="AF52">
        <v>860040000</v>
      </c>
      <c r="AG52">
        <v>0.53808093159999992</v>
      </c>
    </row>
    <row r="53" spans="2:33">
      <c r="B53">
        <v>37</v>
      </c>
      <c r="C53" t="s">
        <v>52</v>
      </c>
      <c r="D53">
        <v>10.02067596061331</v>
      </c>
      <c r="E53">
        <v>0.45780796666274809</v>
      </c>
      <c r="F53">
        <f t="shared" si="0"/>
        <v>457.80796666274807</v>
      </c>
      <c r="G53">
        <v>1435620115.7204676</v>
      </c>
      <c r="H53" s="3">
        <f t="shared" si="1"/>
        <v>1.4356201157204675</v>
      </c>
      <c r="I53">
        <v>118.23987942536165</v>
      </c>
      <c r="J53">
        <v>1435620324.3640559</v>
      </c>
      <c r="K53">
        <v>8830200000</v>
      </c>
      <c r="L53">
        <v>5015100000</v>
      </c>
      <c r="M53">
        <v>675730000000</v>
      </c>
      <c r="N53">
        <v>0.90634208039999997</v>
      </c>
      <c r="O53">
        <v>1435620324.3640559</v>
      </c>
      <c r="P53">
        <v>30143000000</v>
      </c>
      <c r="Q53">
        <v>484790000</v>
      </c>
      <c r="R53">
        <v>8303500000</v>
      </c>
      <c r="S53">
        <v>1.0622</v>
      </c>
      <c r="T53">
        <v>0.99317169640000003</v>
      </c>
      <c r="U53">
        <v>1435620324.3640559</v>
      </c>
      <c r="V53">
        <v>32335000000</v>
      </c>
      <c r="W53">
        <v>593860000</v>
      </c>
      <c r="X53">
        <v>8.8760999999999992</v>
      </c>
      <c r="Y53">
        <v>5534000000</v>
      </c>
      <c r="Z53">
        <v>1.1076999999999999</v>
      </c>
      <c r="AA53">
        <v>0.99698228010000001</v>
      </c>
      <c r="AB53">
        <v>1435620324.3640559</v>
      </c>
      <c r="AC53">
        <v>7541400000</v>
      </c>
      <c r="AD53">
        <v>-3057700000</v>
      </c>
      <c r="AE53">
        <v>0.79749000000000003</v>
      </c>
      <c r="AF53">
        <v>1973800000</v>
      </c>
      <c r="AG53">
        <v>0.90451512360000008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29A8DD-9AAC-D04F-AA18-81FC87F6BD69}">
  <dimension ref="A1:AE56"/>
  <sheetViews>
    <sheetView tabSelected="1" topLeftCell="A40" zoomScale="112" workbookViewId="0">
      <selection activeCell="B1" sqref="B1:G1"/>
    </sheetView>
  </sheetViews>
  <sheetFormatPr baseColWidth="10" defaultRowHeight="20"/>
  <cols>
    <col min="2" max="2" width="16" bestFit="1" customWidth="1"/>
    <col min="3" max="3" width="16" customWidth="1"/>
    <col min="4" max="4" width="19" bestFit="1" customWidth="1"/>
    <col min="5" max="5" width="14.28515625" bestFit="1" customWidth="1"/>
    <col min="6" max="7" width="12.85546875" bestFit="1" customWidth="1"/>
    <col min="8" max="8" width="18.7109375" style="2" bestFit="1" customWidth="1"/>
    <col min="9" max="9" width="12.7109375" bestFit="1" customWidth="1"/>
    <col min="10" max="11" width="17.5703125" bestFit="1" customWidth="1"/>
    <col min="12" max="12" width="11.140625" bestFit="1" customWidth="1"/>
    <col min="13" max="14" width="16.5703125" bestFit="1" customWidth="1"/>
    <col min="15" max="16" width="14.28515625" bestFit="1" customWidth="1"/>
    <col min="17" max="18" width="11.140625" bestFit="1" customWidth="1"/>
    <col min="19" max="19" width="15.42578125" bestFit="1" customWidth="1"/>
    <col min="20" max="20" width="17.5703125" bestFit="1" customWidth="1"/>
    <col min="21" max="21" width="17.28515625" bestFit="1" customWidth="1"/>
    <col min="22" max="22" width="11.140625" bestFit="1" customWidth="1"/>
    <col min="23" max="23" width="15.42578125" bestFit="1" customWidth="1"/>
    <col min="25" max="25" width="11.140625" bestFit="1" customWidth="1"/>
    <col min="26" max="26" width="15.42578125" bestFit="1" customWidth="1"/>
    <col min="27" max="27" width="16.5703125" bestFit="1" customWidth="1"/>
    <col min="28" max="28" width="17.28515625" bestFit="1" customWidth="1"/>
    <col min="30" max="30" width="15.42578125" bestFit="1" customWidth="1"/>
  </cols>
  <sheetData>
    <row r="1" spans="2:31" ht="55" customHeight="1">
      <c r="B1" s="13" t="s">
        <v>84</v>
      </c>
      <c r="C1" s="13"/>
      <c r="D1" s="13"/>
      <c r="E1" s="13"/>
      <c r="F1" s="13"/>
      <c r="G1" s="13"/>
      <c r="H1" s="12"/>
    </row>
    <row r="2" spans="2:31">
      <c r="B2" s="4"/>
      <c r="C2" s="4"/>
      <c r="D2" s="4"/>
      <c r="E2" s="4"/>
      <c r="F2" s="4"/>
      <c r="G2" s="4"/>
      <c r="H2" s="6" t="s">
        <v>58</v>
      </c>
      <c r="I2" s="4"/>
      <c r="J2" s="4"/>
      <c r="K2" s="4"/>
      <c r="L2" s="4"/>
      <c r="M2" s="4" t="s">
        <v>78</v>
      </c>
      <c r="N2" s="4"/>
      <c r="O2" s="4"/>
      <c r="P2" s="4"/>
      <c r="Q2" s="4"/>
      <c r="R2" s="4"/>
      <c r="S2" s="4" t="s">
        <v>79</v>
      </c>
      <c r="T2" s="4"/>
      <c r="U2" s="4"/>
      <c r="V2" s="4"/>
      <c r="W2" s="4"/>
      <c r="X2" s="4"/>
      <c r="Y2" s="4"/>
      <c r="Z2" s="4" t="s">
        <v>80</v>
      </c>
      <c r="AA2" s="4"/>
      <c r="AB2" s="4"/>
      <c r="AC2" s="4"/>
      <c r="AD2" s="4"/>
      <c r="AE2" s="4"/>
    </row>
    <row r="3" spans="2:31" ht="22">
      <c r="B3" s="4" t="s">
        <v>77</v>
      </c>
      <c r="C3" s="9" t="s">
        <v>81</v>
      </c>
      <c r="D3" s="4" t="s">
        <v>56</v>
      </c>
      <c r="E3" s="4" t="s">
        <v>71</v>
      </c>
      <c r="F3" s="4" t="s">
        <v>72</v>
      </c>
      <c r="G3" s="4" t="s">
        <v>55</v>
      </c>
      <c r="H3" s="6" t="s">
        <v>73</v>
      </c>
      <c r="I3" s="4" t="s">
        <v>74</v>
      </c>
      <c r="J3" s="4" t="s">
        <v>75</v>
      </c>
      <c r="K3" s="4" t="s">
        <v>76</v>
      </c>
      <c r="L3" s="4" t="s">
        <v>70</v>
      </c>
      <c r="M3" s="4" t="s">
        <v>73</v>
      </c>
      <c r="N3" s="4" t="s">
        <v>74</v>
      </c>
      <c r="O3" s="4" t="s">
        <v>75</v>
      </c>
      <c r="P3" s="4" t="s">
        <v>64</v>
      </c>
      <c r="Q3" s="4" t="s">
        <v>65</v>
      </c>
      <c r="R3" s="4" t="s">
        <v>70</v>
      </c>
      <c r="S3" s="4" t="s">
        <v>73</v>
      </c>
      <c r="T3" s="4" t="s">
        <v>74</v>
      </c>
      <c r="U3" s="4" t="s">
        <v>67</v>
      </c>
      <c r="V3" s="4" t="s">
        <v>68</v>
      </c>
      <c r="W3" s="4" t="s">
        <v>64</v>
      </c>
      <c r="X3" s="4" t="s">
        <v>65</v>
      </c>
      <c r="Y3" s="4" t="s">
        <v>70</v>
      </c>
      <c r="Z3" s="4" t="s">
        <v>73</v>
      </c>
      <c r="AA3" s="4" t="s">
        <v>74</v>
      </c>
      <c r="AB3" s="4" t="s">
        <v>67</v>
      </c>
      <c r="AC3" s="4" t="s">
        <v>68</v>
      </c>
      <c r="AD3" s="4" t="s">
        <v>76</v>
      </c>
      <c r="AE3" s="4" t="s">
        <v>70</v>
      </c>
    </row>
    <row r="4" spans="2:31">
      <c r="B4" s="4" t="s">
        <v>2</v>
      </c>
      <c r="C4" s="9">
        <v>2.5</v>
      </c>
      <c r="D4" s="7">
        <v>10.447542990807914</v>
      </c>
      <c r="E4" s="7">
        <v>493.33317008068758</v>
      </c>
      <c r="F4" s="11">
        <v>1.1084734725523675</v>
      </c>
      <c r="G4" s="10">
        <v>138.91713933112811</v>
      </c>
      <c r="H4" s="6">
        <v>1108472945.5008192</v>
      </c>
      <c r="I4" s="6">
        <v>7894000000</v>
      </c>
      <c r="J4" s="4">
        <v>7587900000</v>
      </c>
      <c r="K4" s="4">
        <v>52352000000</v>
      </c>
      <c r="L4" s="8">
        <v>0.9967226896000001</v>
      </c>
      <c r="M4" s="4">
        <v>1108472945.5008192</v>
      </c>
      <c r="N4" s="4">
        <v>20910000000</v>
      </c>
      <c r="O4" s="4">
        <v>5344600000</v>
      </c>
      <c r="P4" s="4">
        <v>13065000000</v>
      </c>
      <c r="Q4" s="4">
        <v>0.43520999999999999</v>
      </c>
      <c r="R4" s="8">
        <v>0.99952005759999996</v>
      </c>
      <c r="S4" s="4">
        <v>1108472945.5008192</v>
      </c>
      <c r="T4" s="4">
        <v>17973000000</v>
      </c>
      <c r="U4" s="4">
        <v>4129700000</v>
      </c>
      <c r="V4" s="4">
        <v>2.0996000000000001</v>
      </c>
      <c r="W4" s="4">
        <v>10449000000</v>
      </c>
      <c r="X4" s="4">
        <v>0.46856999999999999</v>
      </c>
      <c r="Y4" s="8">
        <v>0.9943878961</v>
      </c>
      <c r="Z4" s="4">
        <v>1108472945.5008192</v>
      </c>
      <c r="AA4" s="4"/>
      <c r="AB4" s="4"/>
      <c r="AC4" s="4"/>
      <c r="AD4" s="4"/>
      <c r="AE4" s="4"/>
    </row>
    <row r="5" spans="2:31">
      <c r="B5" s="4" t="s">
        <v>3</v>
      </c>
      <c r="C5" s="9">
        <v>7</v>
      </c>
      <c r="D5" s="7">
        <v>10.23224156422738</v>
      </c>
      <c r="E5" s="7">
        <v>445.47523192718359</v>
      </c>
      <c r="F5" s="11">
        <v>0.93914141926977202</v>
      </c>
      <c r="G5" s="10">
        <v>116.21887801366788</v>
      </c>
      <c r="H5" s="6">
        <v>939143501.12697208</v>
      </c>
      <c r="I5" s="6">
        <v>5984700000</v>
      </c>
      <c r="J5" s="4">
        <v>2477700000</v>
      </c>
      <c r="K5" s="4">
        <v>825500000000</v>
      </c>
      <c r="L5" s="8">
        <v>0.82788161440000008</v>
      </c>
      <c r="M5" s="4">
        <v>939143501.12697208</v>
      </c>
      <c r="N5" s="4">
        <v>16958000000</v>
      </c>
      <c r="O5" s="4">
        <v>203460000</v>
      </c>
      <c r="P5" s="4">
        <v>5515700000</v>
      </c>
      <c r="Q5" s="4">
        <v>1.1356999999999999</v>
      </c>
      <c r="R5" s="8">
        <v>0.96770503840000011</v>
      </c>
      <c r="S5" s="4">
        <v>939143501.12697208</v>
      </c>
      <c r="T5" s="4">
        <v>14843000000</v>
      </c>
      <c r="U5" s="4">
        <v>219790000</v>
      </c>
      <c r="V5" s="4">
        <v>2.4443999999999999</v>
      </c>
      <c r="W5" s="4">
        <v>6712600000</v>
      </c>
      <c r="X5" s="4">
        <v>1.0525</v>
      </c>
      <c r="Y5" s="8">
        <v>0.97738927689999999</v>
      </c>
      <c r="Z5" s="4">
        <v>939143501.12697208</v>
      </c>
      <c r="AA5" s="4">
        <v>3616700000</v>
      </c>
      <c r="AB5" s="4">
        <v>-1523500000</v>
      </c>
      <c r="AC5" s="4">
        <v>0.79201999999999995</v>
      </c>
      <c r="AD5" s="4">
        <v>1045600000</v>
      </c>
      <c r="AE5" s="8">
        <v>0.79612790760000007</v>
      </c>
    </row>
    <row r="6" spans="2:31">
      <c r="B6" s="4" t="s">
        <v>4</v>
      </c>
      <c r="C6" s="9">
        <v>9.5</v>
      </c>
      <c r="D6" s="7">
        <v>10.210254056985516</v>
      </c>
      <c r="E6" s="7">
        <v>440.30833333333328</v>
      </c>
      <c r="F6" s="11">
        <v>1.1874589038365582</v>
      </c>
      <c r="G6" s="10">
        <v>114.83734697413706</v>
      </c>
      <c r="H6" s="6">
        <v>1187459477.9453151</v>
      </c>
      <c r="I6" s="6">
        <v>12773000000</v>
      </c>
      <c r="J6" s="4">
        <v>8464900000</v>
      </c>
      <c r="K6" s="4">
        <v>238510000000</v>
      </c>
      <c r="L6" s="8">
        <v>0.97393213439999993</v>
      </c>
      <c r="M6" s="4">
        <v>1187459477.9453151</v>
      </c>
      <c r="N6" s="4">
        <v>34055000000</v>
      </c>
      <c r="O6" s="4">
        <v>4290700000</v>
      </c>
      <c r="P6" s="4">
        <v>17474000000</v>
      </c>
      <c r="Q6" s="4">
        <v>0.77059</v>
      </c>
      <c r="R6" s="8">
        <v>0.98233867689999987</v>
      </c>
      <c r="S6" s="4">
        <v>1187459477.9453151</v>
      </c>
      <c r="T6" s="4">
        <v>51058000000</v>
      </c>
      <c r="U6" s="4">
        <v>-20471000000</v>
      </c>
      <c r="V6" s="4">
        <v>1.1052</v>
      </c>
      <c r="W6" s="4">
        <v>4811000000</v>
      </c>
      <c r="X6" s="4">
        <v>0.94747000000000003</v>
      </c>
      <c r="Y6" s="8">
        <v>0.97996140489999994</v>
      </c>
      <c r="Z6" s="4">
        <v>1187459477.9453151</v>
      </c>
      <c r="AA6" s="4">
        <v>15778000000</v>
      </c>
      <c r="AB6" s="4">
        <v>-6050000000</v>
      </c>
      <c r="AC6" s="4">
        <v>0.80601</v>
      </c>
      <c r="AD6" s="4">
        <v>3545400000</v>
      </c>
      <c r="AE6" s="8">
        <v>0.97292577689999993</v>
      </c>
    </row>
    <row r="7" spans="2:31">
      <c r="B7" s="4" t="s">
        <v>5</v>
      </c>
      <c r="C7" s="9">
        <v>14</v>
      </c>
      <c r="D7" s="7">
        <v>10.374443895205147</v>
      </c>
      <c r="E7" s="7">
        <v>452.59737380519539</v>
      </c>
      <c r="F7" s="11">
        <v>1.2905047468053135</v>
      </c>
      <c r="G7" s="10">
        <v>119.41339958030306</v>
      </c>
      <c r="H7" s="6">
        <v>1290504746.8053133</v>
      </c>
      <c r="I7" s="6">
        <v>10527000000</v>
      </c>
      <c r="J7" s="4">
        <v>5334700000</v>
      </c>
      <c r="K7" s="4">
        <v>203760000000</v>
      </c>
      <c r="L7" s="8">
        <v>0.9277349761</v>
      </c>
      <c r="M7" s="4">
        <v>1290504746.8053133</v>
      </c>
      <c r="N7" s="4">
        <v>24891000000</v>
      </c>
      <c r="O7" s="4">
        <v>976220000</v>
      </c>
      <c r="P7" s="4">
        <v>14618000000</v>
      </c>
      <c r="Q7" s="4">
        <v>0.79066999999999998</v>
      </c>
      <c r="R7" s="8">
        <v>0.96735093159999996</v>
      </c>
      <c r="S7" s="4">
        <v>1290504746.8053133</v>
      </c>
      <c r="T7" s="4"/>
      <c r="U7" s="4"/>
      <c r="V7" s="4"/>
      <c r="W7" s="4"/>
      <c r="X7" s="4"/>
      <c r="Y7" s="8"/>
      <c r="Z7" s="4">
        <v>1290504746.8053133</v>
      </c>
      <c r="AA7" s="4">
        <v>8418900000</v>
      </c>
      <c r="AB7" s="4">
        <v>-3443800000</v>
      </c>
      <c r="AC7" s="4">
        <v>0.79605999999999999</v>
      </c>
      <c r="AD7" s="4">
        <v>2230000000</v>
      </c>
      <c r="AE7" s="8">
        <v>0.92396311290000011</v>
      </c>
    </row>
    <row r="8" spans="2:31">
      <c r="B8" s="4" t="s">
        <v>6</v>
      </c>
      <c r="C8" s="9">
        <v>20.5</v>
      </c>
      <c r="D8" s="7">
        <v>10.296485744056074</v>
      </c>
      <c r="E8" s="7">
        <v>485.57130942452045</v>
      </c>
      <c r="F8" s="11">
        <v>1.4784497365803833</v>
      </c>
      <c r="G8" s="10">
        <v>116.45888965122751</v>
      </c>
      <c r="H8" s="6">
        <v>1478449736.5803831</v>
      </c>
      <c r="I8" s="6">
        <v>14960000000</v>
      </c>
      <c r="J8" s="4">
        <v>16698000000</v>
      </c>
      <c r="K8" s="4">
        <v>241310000000</v>
      </c>
      <c r="L8" s="8">
        <v>0.97958526759999986</v>
      </c>
      <c r="M8" s="4">
        <v>1478449736.5803831</v>
      </c>
      <c r="N8" s="4">
        <v>73983000000</v>
      </c>
      <c r="O8" s="4">
        <v>27989000000</v>
      </c>
      <c r="P8" s="4">
        <v>18427000000</v>
      </c>
      <c r="Q8" s="4">
        <v>0.72777000000000003</v>
      </c>
      <c r="R8" s="8">
        <v>0.98442115239999994</v>
      </c>
      <c r="S8" s="4">
        <v>1478449736.5803831</v>
      </c>
      <c r="T8" s="4"/>
      <c r="U8" s="4"/>
      <c r="V8" s="4"/>
      <c r="W8" s="4"/>
      <c r="X8" s="4"/>
      <c r="Y8" s="8"/>
      <c r="Z8" s="4">
        <v>1478449736.5803831</v>
      </c>
      <c r="AA8" s="4">
        <v>26270000000</v>
      </c>
      <c r="AB8" s="4">
        <v>-10113000000</v>
      </c>
      <c r="AC8" s="4">
        <v>0.80234000000000005</v>
      </c>
      <c r="AD8" s="4">
        <v>5678500000</v>
      </c>
      <c r="AE8" s="8">
        <v>0.98392512489999995</v>
      </c>
    </row>
    <row r="9" spans="2:31">
      <c r="B9" s="4" t="s">
        <v>7</v>
      </c>
      <c r="C9" s="9">
        <v>34.5</v>
      </c>
      <c r="D9" s="7">
        <v>10.952343411249947</v>
      </c>
      <c r="E9" s="7">
        <v>470.30075187969919</v>
      </c>
      <c r="F9" s="11">
        <v>1.4186904100381557</v>
      </c>
      <c r="G9" s="10">
        <v>114.50743722992725</v>
      </c>
      <c r="H9" s="6">
        <v>1418690410.0381556</v>
      </c>
      <c r="I9" s="6">
        <v>17360000000</v>
      </c>
      <c r="J9" s="4">
        <v>19502000000</v>
      </c>
      <c r="K9" s="4">
        <v>233100000000</v>
      </c>
      <c r="L9" s="8">
        <v>0.98704225000000012</v>
      </c>
      <c r="M9" s="4">
        <v>1418690410.0381556</v>
      </c>
      <c r="N9" s="4"/>
      <c r="O9" s="4"/>
      <c r="P9" s="4"/>
      <c r="Q9" s="4"/>
      <c r="R9" s="8"/>
      <c r="S9" s="4">
        <v>1418690410.0381556</v>
      </c>
      <c r="T9" s="4"/>
      <c r="U9" s="4"/>
      <c r="V9" s="4"/>
      <c r="W9" s="4"/>
      <c r="X9" s="4"/>
      <c r="Y9" s="8"/>
      <c r="Z9" s="4">
        <v>1418690410.0381556</v>
      </c>
      <c r="AA9" s="4">
        <v>14836000000</v>
      </c>
      <c r="AB9" s="4">
        <v>-6363300000</v>
      </c>
      <c r="AC9" s="4">
        <v>0.78688000000000002</v>
      </c>
      <c r="AD9" s="4">
        <v>4268200000</v>
      </c>
      <c r="AE9" s="8">
        <v>0.99273324960000009</v>
      </c>
    </row>
    <row r="10" spans="2:31">
      <c r="B10" s="4" t="s">
        <v>8</v>
      </c>
      <c r="C10" s="9">
        <v>2.5</v>
      </c>
      <c r="D10" s="7">
        <v>11.190736619771432</v>
      </c>
      <c r="E10" s="7">
        <v>498.90103846048072</v>
      </c>
      <c r="F10" s="11">
        <v>1.8049641291473892</v>
      </c>
      <c r="G10" s="10">
        <v>193.61519599086711</v>
      </c>
      <c r="H10" s="6">
        <v>1804962926.0614986</v>
      </c>
      <c r="I10" s="6">
        <v>3946400000</v>
      </c>
      <c r="J10" s="4">
        <v>1983800000</v>
      </c>
      <c r="K10" s="4">
        <v>43938000000</v>
      </c>
      <c r="L10" s="8">
        <v>0.98694290250000016</v>
      </c>
      <c r="M10" s="4">
        <v>1804962926.0614986</v>
      </c>
      <c r="N10" s="4">
        <v>7503500000</v>
      </c>
      <c r="O10" s="4">
        <v>736610000</v>
      </c>
      <c r="P10" s="4">
        <v>7409800000</v>
      </c>
      <c r="Q10" s="4">
        <v>0.56913000000000002</v>
      </c>
      <c r="R10" s="8">
        <v>0.99774127690000003</v>
      </c>
      <c r="S10" s="4">
        <v>1804962926.0614986</v>
      </c>
      <c r="T10" s="4"/>
      <c r="U10" s="4"/>
      <c r="V10" s="4"/>
      <c r="W10" s="4"/>
      <c r="X10" s="4"/>
      <c r="Y10" s="8"/>
      <c r="Z10" s="4">
        <v>1804962926.0614986</v>
      </c>
      <c r="AA10" s="4">
        <v>4199500000</v>
      </c>
      <c r="AB10" s="4">
        <v>-1635500000</v>
      </c>
      <c r="AC10" s="4">
        <v>0.80383000000000004</v>
      </c>
      <c r="AD10" s="4">
        <v>977470000</v>
      </c>
      <c r="AE10" s="8">
        <v>0.98396480249999996</v>
      </c>
    </row>
    <row r="11" spans="2:31">
      <c r="B11" s="4" t="s">
        <v>9</v>
      </c>
      <c r="C11" s="9">
        <v>7.5</v>
      </c>
      <c r="D11" s="7">
        <v>10.884729467116717</v>
      </c>
      <c r="E11" s="7">
        <v>451.82729375562207</v>
      </c>
      <c r="F11" s="11">
        <v>1.605536404230657</v>
      </c>
      <c r="G11" s="10">
        <v>151.21079509756171</v>
      </c>
      <c r="H11" s="6">
        <v>1605535887.7409306</v>
      </c>
      <c r="I11" s="6">
        <v>6246100000</v>
      </c>
      <c r="J11" s="4">
        <v>2971700000</v>
      </c>
      <c r="K11" s="4">
        <v>71491000000</v>
      </c>
      <c r="L11" s="8">
        <v>0.98579083690000002</v>
      </c>
      <c r="M11" s="4">
        <v>1605535887.7409306</v>
      </c>
      <c r="N11" s="4">
        <v>16378000000</v>
      </c>
      <c r="O11" s="4">
        <v>404130000</v>
      </c>
      <c r="P11" s="4">
        <v>7831500000</v>
      </c>
      <c r="Q11" s="4">
        <v>0.69937000000000005</v>
      </c>
      <c r="R11" s="8">
        <v>0.99205584040000006</v>
      </c>
      <c r="S11" s="4">
        <v>1605535887.7409306</v>
      </c>
      <c r="T11" s="4">
        <v>11990000000</v>
      </c>
      <c r="U11" s="4">
        <v>822730000</v>
      </c>
      <c r="V11" s="4">
        <v>2.379</v>
      </c>
      <c r="W11" s="4">
        <v>10872000000</v>
      </c>
      <c r="X11" s="4">
        <v>0.51722999999999997</v>
      </c>
      <c r="Y11" s="8">
        <v>0.99966002889999994</v>
      </c>
      <c r="Z11" s="4">
        <v>1605535887.7409306</v>
      </c>
      <c r="AA11" s="4">
        <v>5843300000</v>
      </c>
      <c r="AB11" s="4">
        <v>-2323800000</v>
      </c>
      <c r="AC11" s="4">
        <v>0.80057</v>
      </c>
      <c r="AD11" s="4">
        <v>1435500000</v>
      </c>
      <c r="AE11" s="8">
        <v>0.98329039210000002</v>
      </c>
    </row>
    <row r="12" spans="2:31">
      <c r="B12" s="4" t="s">
        <v>10</v>
      </c>
      <c r="C12" s="9">
        <v>9.5</v>
      </c>
      <c r="D12" s="7">
        <v>10.665602357853384</v>
      </c>
      <c r="E12" s="7">
        <v>439.90907455559369</v>
      </c>
      <c r="F12" s="11">
        <v>1.1584162987896187</v>
      </c>
      <c r="G12" s="10">
        <v>126.86855896306355</v>
      </c>
      <c r="H12" s="6">
        <v>1158415658.072767</v>
      </c>
      <c r="I12" s="6">
        <v>5466300000</v>
      </c>
      <c r="J12" s="4">
        <v>3157200000</v>
      </c>
      <c r="K12" s="4">
        <v>216000000000</v>
      </c>
      <c r="L12" s="8">
        <v>0.96355819209999993</v>
      </c>
      <c r="M12" s="4">
        <v>1158415658.072767</v>
      </c>
      <c r="N12" s="4">
        <v>17742000000</v>
      </c>
      <c r="O12" s="4">
        <v>1001300000</v>
      </c>
      <c r="P12" s="4">
        <v>5632300000</v>
      </c>
      <c r="Q12" s="4">
        <v>0.97528000000000004</v>
      </c>
      <c r="R12" s="8">
        <v>0.99902024010000001</v>
      </c>
      <c r="S12" s="4">
        <v>1158415658.072767</v>
      </c>
      <c r="T12" s="4">
        <v>14233000000</v>
      </c>
      <c r="U12" s="4">
        <v>1006800000</v>
      </c>
      <c r="V12" s="4">
        <v>2.2345999999999999</v>
      </c>
      <c r="W12" s="4">
        <v>7046400000</v>
      </c>
      <c r="X12" s="4">
        <v>0.83099000000000001</v>
      </c>
      <c r="Y12" s="8">
        <v>0.99894028089999998</v>
      </c>
      <c r="Z12" s="4">
        <v>1158415658.072767</v>
      </c>
      <c r="AA12" s="4">
        <v>4428900000</v>
      </c>
      <c r="AB12" s="4">
        <v>-1808400000</v>
      </c>
      <c r="AC12" s="4">
        <v>0.79649999999999999</v>
      </c>
      <c r="AD12" s="4">
        <v>1177500000</v>
      </c>
      <c r="AE12" s="8">
        <v>0.96526695039999999</v>
      </c>
    </row>
    <row r="13" spans="2:31">
      <c r="B13" s="4" t="s">
        <v>11</v>
      </c>
      <c r="C13" s="9">
        <v>13.5</v>
      </c>
      <c r="D13" s="7">
        <v>10.554972193054093</v>
      </c>
      <c r="E13" s="7">
        <v>459.89451886365106</v>
      </c>
      <c r="F13" s="11">
        <v>1.2924172390904487</v>
      </c>
      <c r="G13" s="10">
        <v>145.08934430038551</v>
      </c>
      <c r="H13" s="6">
        <v>1292417130.2136106</v>
      </c>
      <c r="I13" s="6">
        <v>5453000000</v>
      </c>
      <c r="J13" s="4">
        <v>2844600000</v>
      </c>
      <c r="K13" s="4">
        <v>66132000000</v>
      </c>
      <c r="L13" s="8">
        <v>0.97399134809999988</v>
      </c>
      <c r="M13" s="4">
        <v>1292417130.2136106</v>
      </c>
      <c r="N13" s="4">
        <v>12086000000</v>
      </c>
      <c r="O13" s="4">
        <v>445070000</v>
      </c>
      <c r="P13" s="4">
        <v>8610500000</v>
      </c>
      <c r="Q13" s="4">
        <v>0.64146999999999998</v>
      </c>
      <c r="R13" s="8">
        <v>0.99942008409999994</v>
      </c>
      <c r="S13" s="4">
        <v>1292417130.2136106</v>
      </c>
      <c r="T13" s="4">
        <v>11598000000</v>
      </c>
      <c r="U13" s="4">
        <v>429580000</v>
      </c>
      <c r="V13" s="4">
        <v>1.9116</v>
      </c>
      <c r="W13" s="4">
        <v>9240000000</v>
      </c>
      <c r="X13" s="4">
        <v>0.60889000000000004</v>
      </c>
      <c r="Y13" s="8">
        <v>0.99954005290000014</v>
      </c>
      <c r="Z13" s="4">
        <v>1292417130.2136106</v>
      </c>
      <c r="AA13" s="4">
        <v>3376400000</v>
      </c>
      <c r="AB13" s="4">
        <v>-1438900000</v>
      </c>
      <c r="AC13" s="4">
        <v>0.78956000000000004</v>
      </c>
      <c r="AD13" s="4">
        <v>982000000</v>
      </c>
      <c r="AE13" s="8">
        <v>0.9796644484</v>
      </c>
    </row>
    <row r="14" spans="2:31">
      <c r="B14" s="4" t="s">
        <v>12</v>
      </c>
      <c r="C14" s="9">
        <v>20.5</v>
      </c>
      <c r="D14" s="7">
        <v>10.141280846939543</v>
      </c>
      <c r="E14" s="7">
        <v>487.17018082873699</v>
      </c>
      <c r="F14" s="11">
        <v>1.4138095269865232</v>
      </c>
      <c r="G14" s="10">
        <v>128.46711773269976</v>
      </c>
      <c r="H14" s="6">
        <v>1413809240.3744333</v>
      </c>
      <c r="I14" s="6">
        <v>7690500000</v>
      </c>
      <c r="J14" s="4">
        <v>1984900000</v>
      </c>
      <c r="K14" s="4">
        <v>156700000000</v>
      </c>
      <c r="L14" s="8">
        <v>0.9541187041000001</v>
      </c>
      <c r="M14" s="4">
        <v>1413809240.3744333</v>
      </c>
      <c r="N14" s="4">
        <v>15777000000</v>
      </c>
      <c r="O14" s="4">
        <v>187380000</v>
      </c>
      <c r="P14" s="4">
        <v>9782800000</v>
      </c>
      <c r="Q14" s="4">
        <v>0.85663999999999996</v>
      </c>
      <c r="R14" s="8">
        <v>0.97077667840000004</v>
      </c>
      <c r="S14" s="4">
        <v>1413809240.3744333</v>
      </c>
      <c r="T14" s="4">
        <v>16097000000</v>
      </c>
      <c r="U14" s="4">
        <v>726320000</v>
      </c>
      <c r="V14" s="4">
        <v>3.3643999999999998</v>
      </c>
      <c r="W14" s="4">
        <v>8400000000</v>
      </c>
      <c r="X14" s="4">
        <v>0.76775000000000004</v>
      </c>
      <c r="Y14" s="8">
        <v>0.98885124810000002</v>
      </c>
      <c r="Z14" s="4">
        <v>1413809240.3744333</v>
      </c>
      <c r="AA14" s="4">
        <v>3645500000</v>
      </c>
      <c r="AB14" s="4">
        <v>-1564700000</v>
      </c>
      <c r="AC14" s="4">
        <v>0.78961000000000003</v>
      </c>
      <c r="AD14" s="4">
        <v>1100000000</v>
      </c>
      <c r="AE14" s="8">
        <v>0.90954369000000002</v>
      </c>
    </row>
    <row r="15" spans="2:31">
      <c r="B15" s="4" t="s">
        <v>13</v>
      </c>
      <c r="C15" s="9">
        <v>36.5</v>
      </c>
      <c r="D15" s="7">
        <v>10.856338809726719</v>
      </c>
      <c r="E15" s="7">
        <v>467.33928199418705</v>
      </c>
      <c r="F15" s="11">
        <v>1.308635518005492</v>
      </c>
      <c r="G15" s="10">
        <v>123.47702155331805</v>
      </c>
      <c r="H15" s="6">
        <v>1308635028.2338006</v>
      </c>
      <c r="I15" s="6">
        <v>6638600000</v>
      </c>
      <c r="J15" s="4">
        <v>313320000</v>
      </c>
      <c r="K15" s="4">
        <v>322560000000</v>
      </c>
      <c r="L15" s="8">
        <v>0.85895823999999987</v>
      </c>
      <c r="M15" s="4">
        <v>1308635028.2338006</v>
      </c>
      <c r="N15" s="4">
        <v>9041000000</v>
      </c>
      <c r="O15" s="4">
        <v>126080000</v>
      </c>
      <c r="P15" s="4">
        <v>13249000000</v>
      </c>
      <c r="Q15" s="4">
        <v>0.98468</v>
      </c>
      <c r="R15" s="8">
        <v>0.88393843240000003</v>
      </c>
      <c r="S15" s="4">
        <v>1308635028.2338006</v>
      </c>
      <c r="T15" s="4"/>
      <c r="U15" s="4"/>
      <c r="V15" s="4"/>
      <c r="W15" s="4"/>
      <c r="X15" s="4"/>
      <c r="Y15" s="8"/>
      <c r="Z15" s="4">
        <v>1308635028.2338006</v>
      </c>
      <c r="AA15" s="4"/>
      <c r="AB15" s="4"/>
      <c r="AC15" s="4"/>
      <c r="AD15" s="4"/>
      <c r="AE15" s="8"/>
    </row>
    <row r="16" spans="2:31">
      <c r="B16" s="4" t="s">
        <v>14</v>
      </c>
      <c r="C16" s="9">
        <v>2.5</v>
      </c>
      <c r="D16" s="7">
        <v>10.781166925939791</v>
      </c>
      <c r="E16" s="7">
        <v>489.93584103011057</v>
      </c>
      <c r="F16" s="11">
        <v>1.2677359424655781</v>
      </c>
      <c r="G16" s="10">
        <v>168.32478550962168</v>
      </c>
      <c r="H16" s="6">
        <v>1267016025.2186871</v>
      </c>
      <c r="I16" s="6">
        <v>3168800000</v>
      </c>
      <c r="J16" s="4">
        <v>1160500000</v>
      </c>
      <c r="K16" s="4">
        <v>48238000000</v>
      </c>
      <c r="L16" s="8">
        <v>0.96967347840000007</v>
      </c>
      <c r="M16" s="4">
        <v>1267016025.2186871</v>
      </c>
      <c r="N16" s="4">
        <v>5746000000</v>
      </c>
      <c r="O16" s="4">
        <v>336090000</v>
      </c>
      <c r="P16" s="4">
        <v>5726300000</v>
      </c>
      <c r="Q16" s="4">
        <v>0.67757000000000001</v>
      </c>
      <c r="R16" s="8">
        <v>0.99852054760000009</v>
      </c>
      <c r="S16" s="4">
        <v>1267016025.2186871</v>
      </c>
      <c r="T16" s="4"/>
      <c r="U16" s="4"/>
      <c r="V16" s="4"/>
      <c r="W16" s="4"/>
      <c r="X16" s="4"/>
      <c r="Y16" s="8"/>
      <c r="Z16" s="4">
        <v>1267016025.2186871</v>
      </c>
      <c r="AA16" s="4">
        <v>1626500000</v>
      </c>
      <c r="AB16" s="4">
        <v>-698920000</v>
      </c>
      <c r="AC16" s="4">
        <v>0.78896999999999995</v>
      </c>
      <c r="AD16" s="4">
        <v>488770000</v>
      </c>
      <c r="AE16" s="8">
        <v>0.96444184360000007</v>
      </c>
    </row>
    <row r="17" spans="2:31">
      <c r="B17" s="4" t="s">
        <v>15</v>
      </c>
      <c r="C17" s="9">
        <v>6</v>
      </c>
      <c r="D17" s="7">
        <v>10.369867085651183</v>
      </c>
      <c r="E17" s="7">
        <v>439.42300265129336</v>
      </c>
      <c r="F17" s="11">
        <v>1.4175070771533791</v>
      </c>
      <c r="G17" s="10">
        <v>123.20695898965064</v>
      </c>
      <c r="H17" s="6">
        <v>1417506775.6823878</v>
      </c>
      <c r="I17" s="6">
        <v>9002600000</v>
      </c>
      <c r="J17" s="4">
        <v>2739500000</v>
      </c>
      <c r="K17" s="4">
        <v>214260000000</v>
      </c>
      <c r="L17" s="8">
        <v>0.96124298490000004</v>
      </c>
      <c r="M17" s="4">
        <v>1417506775.6823878</v>
      </c>
      <c r="N17" s="4">
        <v>14855000000</v>
      </c>
      <c r="O17" s="4">
        <v>1078300000</v>
      </c>
      <c r="P17" s="4">
        <v>17242000000</v>
      </c>
      <c r="Q17" s="4">
        <v>0.78247999999999995</v>
      </c>
      <c r="R17" s="8">
        <v>0.99556492839999999</v>
      </c>
      <c r="S17" s="4">
        <v>1417506775.6823878</v>
      </c>
      <c r="T17" s="4">
        <v>892410000000</v>
      </c>
      <c r="U17" s="4">
        <v>-105160000000</v>
      </c>
      <c r="V17" s="4">
        <v>1.3214999999999999</v>
      </c>
      <c r="W17" s="4">
        <v>3170000000</v>
      </c>
      <c r="X17" s="4">
        <v>1.1605000000000001</v>
      </c>
      <c r="Y17" s="8">
        <v>0.96283193759999997</v>
      </c>
      <c r="Z17" s="4">
        <v>1417506775.6823878</v>
      </c>
      <c r="AA17" s="4">
        <v>4738800000</v>
      </c>
      <c r="AB17" s="4">
        <v>-2005300000</v>
      </c>
      <c r="AC17" s="4">
        <v>0.79193000000000002</v>
      </c>
      <c r="AD17" s="4">
        <v>1387300000</v>
      </c>
      <c r="AE17" s="8">
        <v>0.92073620249999999</v>
      </c>
    </row>
    <row r="18" spans="2:31">
      <c r="B18" s="4" t="s">
        <v>16</v>
      </c>
      <c r="C18" s="9">
        <v>10</v>
      </c>
      <c r="D18" s="7">
        <v>10.62031046528452</v>
      </c>
      <c r="E18" s="7">
        <v>432.21880365211842</v>
      </c>
      <c r="F18" s="11">
        <v>1.3307619807680882</v>
      </c>
      <c r="G18" s="10">
        <v>139.08914769615589</v>
      </c>
      <c r="H18" s="6">
        <v>1330762300.5686347</v>
      </c>
      <c r="I18" s="6">
        <v>5510600000</v>
      </c>
      <c r="J18" s="4">
        <v>2252800000</v>
      </c>
      <c r="K18" s="4">
        <v>96891000000</v>
      </c>
      <c r="L18" s="8">
        <v>0.96691822239999992</v>
      </c>
      <c r="M18" s="4">
        <v>1330762300.5686347</v>
      </c>
      <c r="N18" s="4">
        <v>10841000000</v>
      </c>
      <c r="O18" s="4">
        <v>622010000</v>
      </c>
      <c r="P18" s="4">
        <v>8971900000</v>
      </c>
      <c r="Q18" s="4">
        <v>0.73821999999999999</v>
      </c>
      <c r="R18" s="8">
        <v>0.99884033639999992</v>
      </c>
      <c r="S18" s="4">
        <v>1330762300.5686347</v>
      </c>
      <c r="T18" s="4">
        <v>12534000000</v>
      </c>
      <c r="U18" s="4">
        <v>507350000</v>
      </c>
      <c r="V18" s="4">
        <v>-0.87266999999999995</v>
      </c>
      <c r="W18" s="4">
        <v>8142800000</v>
      </c>
      <c r="X18" s="4">
        <v>0.74180999999999997</v>
      </c>
      <c r="Y18" s="8">
        <v>0.99157780839999998</v>
      </c>
      <c r="Z18" s="4">
        <v>1330762300.5686347</v>
      </c>
      <c r="AA18" s="4">
        <v>3226300000</v>
      </c>
      <c r="AB18" s="4">
        <v>-1365200000</v>
      </c>
      <c r="AC18" s="4">
        <v>0.79130999999999996</v>
      </c>
      <c r="AD18" s="4">
        <v>934690000</v>
      </c>
      <c r="AE18" s="8">
        <v>0.96053720489999994</v>
      </c>
    </row>
    <row r="19" spans="2:31">
      <c r="B19" s="4" t="s">
        <v>17</v>
      </c>
      <c r="C19" s="9">
        <v>14.5</v>
      </c>
      <c r="D19" s="7">
        <v>10.131632200743933</v>
      </c>
      <c r="E19" s="7">
        <v>454.70011601739822</v>
      </c>
      <c r="F19" s="11">
        <v>1.8178049384371318</v>
      </c>
      <c r="G19" s="10">
        <v>122.49994847311407</v>
      </c>
      <c r="H19" s="6">
        <v>1817805036.7741959</v>
      </c>
      <c r="I19" s="6">
        <v>12140000000</v>
      </c>
      <c r="J19" s="4">
        <v>2701800000</v>
      </c>
      <c r="K19" s="4">
        <v>258910000000</v>
      </c>
      <c r="L19" s="8">
        <v>0.93607560010000002</v>
      </c>
      <c r="M19" s="4">
        <v>1817805036.7741959</v>
      </c>
      <c r="N19" s="4">
        <v>25160000000</v>
      </c>
      <c r="O19" s="4">
        <v>364340000</v>
      </c>
      <c r="P19" s="4">
        <v>14746000000</v>
      </c>
      <c r="Q19" s="4">
        <v>0.89300999999999997</v>
      </c>
      <c r="R19" s="8">
        <v>0.97903109160000001</v>
      </c>
      <c r="S19" s="4">
        <v>1817805036.7741959</v>
      </c>
      <c r="T19" s="4">
        <v>16161000000</v>
      </c>
      <c r="U19" s="4">
        <v>-5414100000</v>
      </c>
      <c r="V19" s="4">
        <v>1.3767</v>
      </c>
      <c r="W19" s="4">
        <v>1928700000</v>
      </c>
      <c r="X19" s="4">
        <v>1.276</v>
      </c>
      <c r="Y19" s="8">
        <v>0.96173326240000001</v>
      </c>
      <c r="Z19" s="4">
        <v>1817805036.7741959</v>
      </c>
      <c r="AA19" s="4">
        <v>5863300000</v>
      </c>
      <c r="AB19" s="4">
        <v>-2508500000</v>
      </c>
      <c r="AC19" s="4">
        <v>0.79010000000000002</v>
      </c>
      <c r="AD19" s="4">
        <v>1759300000</v>
      </c>
      <c r="AE19" s="8">
        <v>0.87314073640000001</v>
      </c>
    </row>
    <row r="20" spans="2:31">
      <c r="B20" s="4" t="s">
        <v>18</v>
      </c>
      <c r="C20" s="9">
        <v>21.5</v>
      </c>
      <c r="D20" s="7">
        <v>10.189010132501949</v>
      </c>
      <c r="E20" s="7">
        <v>471.64648674181819</v>
      </c>
      <c r="F20" s="11">
        <v>1.598303684085254</v>
      </c>
      <c r="G20" s="10">
        <v>136.30497202115774</v>
      </c>
      <c r="H20" s="6">
        <v>1598304518.5667045</v>
      </c>
      <c r="I20" s="6">
        <v>6061300000</v>
      </c>
      <c r="J20" s="4">
        <v>863540000</v>
      </c>
      <c r="K20" s="4">
        <v>172080000000</v>
      </c>
      <c r="L20" s="8">
        <v>0.93317532010000004</v>
      </c>
      <c r="M20" s="4">
        <v>1598304518.5667045</v>
      </c>
      <c r="N20" s="4">
        <v>8337100000</v>
      </c>
      <c r="O20" s="4">
        <v>339560000</v>
      </c>
      <c r="P20" s="4">
        <v>15462000000</v>
      </c>
      <c r="Q20" s="4">
        <v>0.77637999999999996</v>
      </c>
      <c r="R20" s="8">
        <v>0.9955449729000001</v>
      </c>
      <c r="S20" s="4">
        <v>1598304518.5667045</v>
      </c>
      <c r="T20" s="4"/>
      <c r="U20" s="4"/>
      <c r="V20" s="4"/>
      <c r="W20" s="4"/>
      <c r="X20" s="4"/>
      <c r="Y20" s="8"/>
      <c r="Z20" s="4">
        <v>1598304518.5667045</v>
      </c>
      <c r="AA20" s="4">
        <v>2449900000</v>
      </c>
      <c r="AB20" s="4">
        <v>-1062500000</v>
      </c>
      <c r="AC20" s="4">
        <v>0.78835</v>
      </c>
      <c r="AD20" s="4">
        <v>763580000</v>
      </c>
      <c r="AE20" s="8">
        <v>0.74442384000000006</v>
      </c>
    </row>
    <row r="21" spans="2:31">
      <c r="B21" s="4" t="s">
        <v>19</v>
      </c>
      <c r="C21" s="9">
        <v>35</v>
      </c>
      <c r="D21" s="7">
        <v>10.109662816109907</v>
      </c>
      <c r="E21" s="7">
        <v>467.90215588723049</v>
      </c>
      <c r="F21" s="11">
        <v>1.4086676549286921</v>
      </c>
      <c r="G21" s="10">
        <v>126.02369044721638</v>
      </c>
      <c r="H21" s="6">
        <v>1408666964.3649518</v>
      </c>
      <c r="I21" s="6">
        <v>8426200000</v>
      </c>
      <c r="J21" s="4">
        <v>1479600000</v>
      </c>
      <c r="K21" s="4">
        <v>163690000000</v>
      </c>
      <c r="L21" s="8">
        <v>0.95286882249999993</v>
      </c>
      <c r="M21" s="4">
        <v>1408666964.3649518</v>
      </c>
      <c r="N21" s="4">
        <v>15252000000</v>
      </c>
      <c r="O21" s="4">
        <v>255620000</v>
      </c>
      <c r="P21" s="4">
        <v>12134000000</v>
      </c>
      <c r="Q21" s="4">
        <v>0.83308000000000004</v>
      </c>
      <c r="R21" s="8">
        <v>0.98218010249999999</v>
      </c>
      <c r="S21" s="4">
        <v>1408666964.3649518</v>
      </c>
      <c r="T21" s="4">
        <v>10383000000</v>
      </c>
      <c r="U21" s="4">
        <v>-3568300000</v>
      </c>
      <c r="V21" s="4">
        <v>1.3495999999999999</v>
      </c>
      <c r="W21" s="4">
        <v>1286500000</v>
      </c>
      <c r="X21" s="4">
        <v>1.2548999999999999</v>
      </c>
      <c r="Y21" s="8">
        <v>0.96228252160000005</v>
      </c>
      <c r="Z21" s="4">
        <v>1408666964.3649518</v>
      </c>
      <c r="AA21" s="4">
        <v>3579500000</v>
      </c>
      <c r="AB21" s="4">
        <v>-1549200000</v>
      </c>
      <c r="AC21" s="4">
        <v>0.78849000000000002</v>
      </c>
      <c r="AD21" s="4">
        <v>1105700000</v>
      </c>
      <c r="AE21" s="8">
        <v>0.87776287210000004</v>
      </c>
    </row>
    <row r="22" spans="2:31">
      <c r="B22" s="4" t="s">
        <v>20</v>
      </c>
      <c r="C22" s="9">
        <v>3.5</v>
      </c>
      <c r="D22" s="7">
        <v>11.289818576181467</v>
      </c>
      <c r="E22" s="7">
        <v>539.23900013003356</v>
      </c>
      <c r="F22" s="11">
        <v>1.2630602621512226</v>
      </c>
      <c r="G22" s="10">
        <v>172.65472326243801</v>
      </c>
      <c r="H22" s="6">
        <v>1263060040.8221006</v>
      </c>
      <c r="I22" s="6">
        <v>3191500000</v>
      </c>
      <c r="J22" s="4">
        <v>1564700000</v>
      </c>
      <c r="K22" s="4">
        <v>42707000000</v>
      </c>
      <c r="L22" s="8">
        <v>0.97699386490000006</v>
      </c>
      <c r="M22" s="4">
        <v>1263060040.8221006</v>
      </c>
      <c r="N22" s="4">
        <v>6707200000</v>
      </c>
      <c r="O22" s="4">
        <v>388370000</v>
      </c>
      <c r="P22" s="4">
        <v>5198500000</v>
      </c>
      <c r="Q22" s="4">
        <v>0.66103000000000001</v>
      </c>
      <c r="R22" s="8">
        <v>0.99952005759999996</v>
      </c>
      <c r="S22" s="4">
        <v>1263060040.8221006</v>
      </c>
      <c r="T22" s="4">
        <v>6084900000</v>
      </c>
      <c r="U22" s="4">
        <v>378480000</v>
      </c>
      <c r="V22" s="4">
        <v>2.1040000000000001</v>
      </c>
      <c r="W22" s="4">
        <v>6162800000</v>
      </c>
      <c r="X22" s="4">
        <v>0.54678000000000004</v>
      </c>
      <c r="Y22" s="8">
        <v>0.9995800440999999</v>
      </c>
      <c r="Z22" s="4">
        <v>1263060040.8221006</v>
      </c>
      <c r="AA22" s="4">
        <v>2067300000</v>
      </c>
      <c r="AB22" s="4">
        <v>-869970000</v>
      </c>
      <c r="AC22" s="4">
        <v>0.79181000000000001</v>
      </c>
      <c r="AD22" s="4">
        <v>586320000</v>
      </c>
      <c r="AE22" s="8">
        <v>0.97810122010000011</v>
      </c>
    </row>
    <row r="23" spans="2:31">
      <c r="B23" s="4" t="s">
        <v>21</v>
      </c>
      <c r="C23" s="9">
        <v>7</v>
      </c>
      <c r="D23" s="7">
        <v>9.8791412464283006</v>
      </c>
      <c r="E23" s="7">
        <v>473.96341842357594</v>
      </c>
      <c r="F23" s="11">
        <v>1.4741317905527864</v>
      </c>
      <c r="G23" s="10">
        <v>134.89549131619449</v>
      </c>
      <c r="H23" s="6">
        <v>1474132657.1978214</v>
      </c>
      <c r="I23" s="6">
        <v>6079200000</v>
      </c>
      <c r="J23" s="4">
        <v>5445700000</v>
      </c>
      <c r="K23" s="4">
        <v>173210000000</v>
      </c>
      <c r="L23" s="8">
        <v>0.98162519290000005</v>
      </c>
      <c r="M23" s="4">
        <v>1474132657.1978214</v>
      </c>
      <c r="N23" s="4">
        <v>53566000000</v>
      </c>
      <c r="O23" s="4">
        <v>243360000</v>
      </c>
      <c r="P23" s="4">
        <v>5347800000</v>
      </c>
      <c r="Q23" s="4">
        <v>0.92700000000000005</v>
      </c>
      <c r="R23" s="8">
        <v>0.99524566439999995</v>
      </c>
      <c r="S23" s="4">
        <v>1474132657.1978214</v>
      </c>
      <c r="T23" s="4">
        <v>12537000000</v>
      </c>
      <c r="U23" s="4">
        <v>3855200000</v>
      </c>
      <c r="V23" s="4">
        <v>2.5466000000000002</v>
      </c>
      <c r="W23" s="4">
        <v>6493100000</v>
      </c>
      <c r="X23" s="4">
        <v>0.80786000000000002</v>
      </c>
      <c r="Y23" s="8">
        <v>0.98559227290000007</v>
      </c>
      <c r="Z23" s="4">
        <v>1474132657.1978214</v>
      </c>
      <c r="AA23" s="4">
        <v>13748000000</v>
      </c>
      <c r="AB23" s="4">
        <v>-4898500000</v>
      </c>
      <c r="AC23" s="4">
        <v>0.81525000000000003</v>
      </c>
      <c r="AD23" s="4">
        <v>2489200000</v>
      </c>
      <c r="AE23" s="8">
        <v>0.98402432039999999</v>
      </c>
    </row>
    <row r="24" spans="2:31">
      <c r="B24" s="4" t="s">
        <v>22</v>
      </c>
      <c r="C24" s="9">
        <v>10.5</v>
      </c>
      <c r="D24" s="7">
        <v>10.485906824393403</v>
      </c>
      <c r="E24" s="7">
        <v>449.51192598251424</v>
      </c>
      <c r="F24" s="11">
        <v>1.3329108119667485</v>
      </c>
      <c r="G24" s="10">
        <v>130.48171341801807</v>
      </c>
      <c r="H24" s="6">
        <v>1332910356.4468875</v>
      </c>
      <c r="I24" s="6">
        <v>3957200000</v>
      </c>
      <c r="J24" s="4">
        <v>1088700000</v>
      </c>
      <c r="K24" s="4">
        <v>101830000000</v>
      </c>
      <c r="L24" s="8">
        <v>0.94694307210000006</v>
      </c>
      <c r="M24" s="4">
        <v>1332910356.4468875</v>
      </c>
      <c r="N24" s="4">
        <v>6597200000</v>
      </c>
      <c r="O24" s="4">
        <v>401870000</v>
      </c>
      <c r="P24" s="4">
        <v>7183300000</v>
      </c>
      <c r="Q24" s="4">
        <v>0.81877999999999995</v>
      </c>
      <c r="R24" s="8">
        <v>0.99818082810000008</v>
      </c>
      <c r="S24" s="4">
        <v>1332910356.4468875</v>
      </c>
      <c r="T24" s="4"/>
      <c r="U24" s="4"/>
      <c r="V24" s="4"/>
      <c r="W24" s="4"/>
      <c r="X24" s="4"/>
      <c r="Y24" s="8"/>
      <c r="Z24" s="4">
        <v>1332910356.4468875</v>
      </c>
      <c r="AA24" s="4">
        <v>1998600000</v>
      </c>
      <c r="AB24" s="4">
        <v>-851510000</v>
      </c>
      <c r="AC24" s="4">
        <v>0.79074999999999995</v>
      </c>
      <c r="AD24" s="4">
        <v>594220000</v>
      </c>
      <c r="AE24" s="8">
        <v>0.89140033959999998</v>
      </c>
    </row>
    <row r="25" spans="2:31">
      <c r="B25" s="4" t="s">
        <v>23</v>
      </c>
      <c r="C25" s="9">
        <v>22</v>
      </c>
      <c r="D25" s="7">
        <v>9.4427055810739375</v>
      </c>
      <c r="E25" s="7">
        <v>464.51833407014198</v>
      </c>
      <c r="F25" s="11">
        <v>1.4084846282051826</v>
      </c>
      <c r="G25" s="10">
        <v>128.58805135423506</v>
      </c>
      <c r="H25" s="6">
        <v>1408484428.5004008</v>
      </c>
      <c r="I25" s="6">
        <v>7682200000</v>
      </c>
      <c r="J25" s="4">
        <v>2539400000</v>
      </c>
      <c r="K25" s="4">
        <v>144330000000</v>
      </c>
      <c r="L25" s="8">
        <v>0.95156123040000007</v>
      </c>
      <c r="M25" s="4">
        <v>1408484428.5004008</v>
      </c>
      <c r="N25" s="4">
        <v>17731000000</v>
      </c>
      <c r="O25" s="4">
        <v>437110000</v>
      </c>
      <c r="P25" s="4">
        <v>9363000000</v>
      </c>
      <c r="Q25" s="4">
        <v>0.83855000000000002</v>
      </c>
      <c r="R25" s="8">
        <v>0.98541358239999999</v>
      </c>
      <c r="S25" s="4">
        <v>1408484428.5004008</v>
      </c>
      <c r="T25" s="4">
        <v>1770500000000</v>
      </c>
      <c r="U25" s="4">
        <v>-163100000000</v>
      </c>
      <c r="V25" s="4">
        <v>1.3768</v>
      </c>
      <c r="W25" s="4">
        <v>2774600000</v>
      </c>
      <c r="X25" s="4">
        <v>1.153</v>
      </c>
      <c r="Y25" s="8">
        <v>0.97529450489999991</v>
      </c>
      <c r="Z25" s="4">
        <v>1408484428.5004008</v>
      </c>
      <c r="AA25" s="4">
        <v>3864000000</v>
      </c>
      <c r="AB25" s="4">
        <v>-1663900000</v>
      </c>
      <c r="AC25" s="4">
        <v>0.78861000000000003</v>
      </c>
      <c r="AD25" s="4">
        <v>1170000000</v>
      </c>
      <c r="AE25" s="8">
        <v>0.93898038010000007</v>
      </c>
    </row>
    <row r="26" spans="2:31">
      <c r="B26" s="4" t="s">
        <v>24</v>
      </c>
      <c r="C26" s="9">
        <v>35</v>
      </c>
      <c r="D26" s="7">
        <v>10.682252754834515</v>
      </c>
      <c r="E26" s="7">
        <v>469.09623938821233</v>
      </c>
      <c r="F26" s="11">
        <v>1.5363138766662621</v>
      </c>
      <c r="G26" s="10">
        <v>143.68868586433337</v>
      </c>
      <c r="H26" s="6">
        <v>1536313063.7308748</v>
      </c>
      <c r="I26" s="6">
        <v>7497500000</v>
      </c>
      <c r="J26" s="4">
        <v>3787700000</v>
      </c>
      <c r="K26" s="4">
        <v>74466000000</v>
      </c>
      <c r="L26" s="8">
        <v>0.9811694916</v>
      </c>
      <c r="M26" s="4">
        <v>1536313063.7308748</v>
      </c>
      <c r="N26" s="4">
        <v>35403000000</v>
      </c>
      <c r="O26" s="4">
        <v>116600000</v>
      </c>
      <c r="P26" s="4">
        <v>7351300000</v>
      </c>
      <c r="Q26" s="4">
        <v>0.73009999999999997</v>
      </c>
      <c r="R26" s="8">
        <v>0.98777757690000001</v>
      </c>
      <c r="S26" s="4">
        <v>1536313063.7308748</v>
      </c>
      <c r="T26" s="4"/>
      <c r="U26" s="4"/>
      <c r="V26" s="4"/>
      <c r="W26" s="4"/>
      <c r="X26" s="4"/>
      <c r="Y26" s="8"/>
      <c r="Z26" s="4">
        <v>1536313063.7308748</v>
      </c>
      <c r="AA26" s="4">
        <v>4793700000</v>
      </c>
      <c r="AB26" s="4">
        <v>-2031000000</v>
      </c>
      <c r="AC26" s="4">
        <v>0.79051000000000005</v>
      </c>
      <c r="AD26" s="4">
        <v>1371200000</v>
      </c>
      <c r="AE26" s="8">
        <v>0.98398464159999988</v>
      </c>
    </row>
    <row r="27" spans="2:31">
      <c r="B27" s="4" t="s">
        <v>25</v>
      </c>
      <c r="C27" s="9">
        <v>3</v>
      </c>
      <c r="D27" s="7">
        <v>10.948111926107028</v>
      </c>
      <c r="E27" s="7">
        <v>511.85016476273813</v>
      </c>
      <c r="F27" s="11">
        <v>1.3966012131578118</v>
      </c>
      <c r="G27" s="10">
        <v>167.32306503654954</v>
      </c>
      <c r="H27" s="6">
        <v>1396601231.2436454</v>
      </c>
      <c r="I27" s="6">
        <v>3222000000</v>
      </c>
      <c r="J27" s="4">
        <v>1545300000</v>
      </c>
      <c r="K27" s="4">
        <v>62771000000</v>
      </c>
      <c r="L27" s="8">
        <v>0.96662324889999995</v>
      </c>
      <c r="M27" s="4">
        <v>1396601231.2436454</v>
      </c>
      <c r="N27" s="4">
        <v>6161000000</v>
      </c>
      <c r="O27" s="4">
        <v>362600000</v>
      </c>
      <c r="P27" s="4">
        <v>5950300000</v>
      </c>
      <c r="Q27" s="4">
        <v>0.70623000000000002</v>
      </c>
      <c r="R27" s="8">
        <v>0.9955848840999999</v>
      </c>
      <c r="S27" s="4">
        <v>1396601231.2436454</v>
      </c>
      <c r="T27" s="4"/>
      <c r="U27" s="4"/>
      <c r="V27" s="4"/>
      <c r="W27" s="4"/>
      <c r="X27" s="4"/>
      <c r="Y27" s="8"/>
      <c r="Z27" s="4">
        <v>1396601231.2436454</v>
      </c>
      <c r="AA27" s="4">
        <v>2011000000</v>
      </c>
      <c r="AB27" s="4">
        <v>-848830000</v>
      </c>
      <c r="AC27" s="4">
        <v>0.79146000000000005</v>
      </c>
      <c r="AD27" s="4">
        <v>577800000</v>
      </c>
      <c r="AE27" s="8">
        <v>0.96764601609999989</v>
      </c>
    </row>
    <row r="28" spans="2:31">
      <c r="B28" s="4" t="s">
        <v>26</v>
      </c>
      <c r="C28" s="9">
        <v>6.5</v>
      </c>
      <c r="D28" s="7">
        <v>10.238873421296862</v>
      </c>
      <c r="E28" s="7">
        <v>460.3246813421959</v>
      </c>
      <c r="F28" s="11">
        <v>1.0613141821516994</v>
      </c>
      <c r="G28" s="10">
        <v>124.60581426249846</v>
      </c>
      <c r="H28" s="6">
        <v>1061314246.6579216</v>
      </c>
      <c r="I28" s="6">
        <v>6079200000</v>
      </c>
      <c r="J28" s="4">
        <v>5445700000</v>
      </c>
      <c r="K28" s="4">
        <v>173210000000</v>
      </c>
      <c r="L28" s="8">
        <v>0.98162519290000005</v>
      </c>
      <c r="M28" s="4">
        <v>1061314246.6579216</v>
      </c>
      <c r="N28" s="4">
        <v>53566000000</v>
      </c>
      <c r="O28" s="4">
        <v>243360000</v>
      </c>
      <c r="P28" s="4">
        <v>5347800000</v>
      </c>
      <c r="Q28" s="4">
        <v>0.92700000000000005</v>
      </c>
      <c r="R28" s="8">
        <v>0.99524566439999995</v>
      </c>
      <c r="S28" s="4">
        <v>1061314246.6579216</v>
      </c>
      <c r="T28" s="4">
        <v>12537000000</v>
      </c>
      <c r="U28" s="4">
        <v>3855200000</v>
      </c>
      <c r="V28" s="4">
        <v>2.5466000000000002</v>
      </c>
      <c r="W28" s="4">
        <v>6493100000</v>
      </c>
      <c r="X28" s="4">
        <v>0.80786000000000002</v>
      </c>
      <c r="Y28" s="8">
        <v>0.98559227290000007</v>
      </c>
      <c r="Z28" s="4">
        <v>1061314246.6579216</v>
      </c>
      <c r="AA28" s="4">
        <v>13748000000</v>
      </c>
      <c r="AB28" s="4">
        <v>-4898500000</v>
      </c>
      <c r="AC28" s="4">
        <v>0.81525000000000003</v>
      </c>
      <c r="AD28" s="4">
        <v>2489200000</v>
      </c>
      <c r="AE28" s="8">
        <v>0.98402432039999999</v>
      </c>
    </row>
    <row r="29" spans="2:31">
      <c r="B29" s="4" t="s">
        <v>27</v>
      </c>
      <c r="C29" s="9">
        <v>11</v>
      </c>
      <c r="D29" s="7">
        <v>9.96968952240519</v>
      </c>
      <c r="E29" s="7">
        <v>453.49819262862741</v>
      </c>
      <c r="F29" s="11">
        <v>1.4931121423041946</v>
      </c>
      <c r="G29" s="10">
        <v>153.51724645970486</v>
      </c>
      <c r="H29" s="6">
        <v>1493112273.0842621</v>
      </c>
      <c r="I29" s="6">
        <v>3957200000</v>
      </c>
      <c r="J29" s="4">
        <v>1088700000</v>
      </c>
      <c r="K29" s="4">
        <v>101830000000</v>
      </c>
      <c r="L29" s="8">
        <v>0.94694307210000006</v>
      </c>
      <c r="M29" s="4">
        <v>1493112273.0842621</v>
      </c>
      <c r="N29" s="4">
        <v>6597200000</v>
      </c>
      <c r="O29" s="4">
        <v>401870000</v>
      </c>
      <c r="P29" s="4">
        <v>7183300000</v>
      </c>
      <c r="Q29" s="4">
        <v>0.81877999999999995</v>
      </c>
      <c r="R29" s="8">
        <v>0.99818082810000008</v>
      </c>
      <c r="S29" s="4">
        <v>1493112273.0842621</v>
      </c>
      <c r="T29" s="4"/>
      <c r="U29" s="4"/>
      <c r="V29" s="4"/>
      <c r="W29" s="4"/>
      <c r="X29" s="4"/>
      <c r="Y29" s="8"/>
      <c r="Z29" s="4">
        <v>1493112273.0842621</v>
      </c>
      <c r="AA29" s="4">
        <v>1998600000</v>
      </c>
      <c r="AB29" s="4">
        <v>-851510000</v>
      </c>
      <c r="AC29" s="4">
        <v>0.79074999999999995</v>
      </c>
      <c r="AD29" s="4">
        <v>594220000</v>
      </c>
      <c r="AE29" s="8">
        <v>0.89140033959999998</v>
      </c>
    </row>
    <row r="30" spans="2:31">
      <c r="B30" s="4" t="s">
        <v>28</v>
      </c>
      <c r="C30" s="9">
        <v>15.5</v>
      </c>
      <c r="D30" s="7">
        <v>9.9802431920483983</v>
      </c>
      <c r="E30" s="7">
        <v>459.50005318583123</v>
      </c>
      <c r="F30" s="11">
        <v>1.4355880668024339</v>
      </c>
      <c r="G30" s="10">
        <v>160.16072706556091</v>
      </c>
      <c r="H30" s="6">
        <v>1435587349.0300455</v>
      </c>
      <c r="I30" s="6">
        <v>3286700000</v>
      </c>
      <c r="J30" s="4">
        <v>694490000</v>
      </c>
      <c r="K30" s="4">
        <v>91740000000</v>
      </c>
      <c r="L30" s="8">
        <v>0.92402078760000006</v>
      </c>
      <c r="M30" s="4">
        <v>1435587349.0300455</v>
      </c>
      <c r="N30" s="4">
        <v>5233500000</v>
      </c>
      <c r="O30" s="4">
        <v>179640000</v>
      </c>
      <c r="P30" s="4">
        <v>6135100000</v>
      </c>
      <c r="Q30" s="4">
        <v>0.84092</v>
      </c>
      <c r="R30" s="8">
        <v>0.99800100000000003</v>
      </c>
      <c r="S30" s="4">
        <v>1435587349.0300455</v>
      </c>
      <c r="T30" s="4"/>
      <c r="U30" s="4"/>
      <c r="V30" s="4"/>
      <c r="W30" s="4"/>
      <c r="X30" s="4"/>
      <c r="Y30" s="8"/>
      <c r="Z30" s="4">
        <v>1435587349.0300455</v>
      </c>
      <c r="AA30" s="4">
        <v>1539700000</v>
      </c>
      <c r="AB30" s="4">
        <v>-659320000</v>
      </c>
      <c r="AC30" s="4">
        <v>0.79012000000000004</v>
      </c>
      <c r="AD30" s="4">
        <v>464500000</v>
      </c>
      <c r="AE30" s="8">
        <v>0.82295740890000002</v>
      </c>
    </row>
    <row r="31" spans="2:31">
      <c r="B31" s="4" t="s">
        <v>29</v>
      </c>
      <c r="C31" s="9">
        <v>21.5</v>
      </c>
      <c r="D31" s="7">
        <v>10.302126813754722</v>
      </c>
      <c r="E31" s="7">
        <v>468.75422354372205</v>
      </c>
      <c r="F31" s="11">
        <v>1.3108622165239507</v>
      </c>
      <c r="G31" s="10">
        <v>133.56555083245166</v>
      </c>
      <c r="H31" s="6">
        <v>1310861668.7006872</v>
      </c>
      <c r="I31" s="6">
        <v>5576300000</v>
      </c>
      <c r="J31" s="4">
        <v>2076100000</v>
      </c>
      <c r="K31" s="4">
        <v>141510000000</v>
      </c>
      <c r="L31" s="8">
        <v>0.94604802249999997</v>
      </c>
      <c r="M31" s="4">
        <v>1310861668.7006872</v>
      </c>
      <c r="N31" s="4">
        <v>11140000000</v>
      </c>
      <c r="O31" s="4">
        <v>510560000</v>
      </c>
      <c r="P31" s="4">
        <v>8232900000</v>
      </c>
      <c r="Q31" s="4">
        <v>0.85148999999999997</v>
      </c>
      <c r="R31" s="8">
        <v>0.99906022090000002</v>
      </c>
      <c r="S31" s="4">
        <v>1310861668.7006872</v>
      </c>
      <c r="T31" s="4">
        <v>11002000000</v>
      </c>
      <c r="U31" s="4">
        <v>507500000</v>
      </c>
      <c r="V31" s="4">
        <v>1.651</v>
      </c>
      <c r="W31" s="4">
        <v>7937000000</v>
      </c>
      <c r="X31" s="4">
        <v>0.86341999999999997</v>
      </c>
      <c r="Y31" s="8">
        <v>0.99506610090000003</v>
      </c>
      <c r="Z31" s="4">
        <v>1310861668.7006872</v>
      </c>
      <c r="AA31" s="4">
        <v>3328800000</v>
      </c>
      <c r="AB31" s="4">
        <v>-1398200000</v>
      </c>
      <c r="AC31" s="4">
        <v>0.79266000000000003</v>
      </c>
      <c r="AD31" s="4">
        <v>952570000</v>
      </c>
      <c r="AE31" s="8">
        <v>0.92325193960000007</v>
      </c>
    </row>
    <row r="32" spans="2:31">
      <c r="B32" s="4" t="s">
        <v>30</v>
      </c>
      <c r="C32" s="9">
        <v>35</v>
      </c>
      <c r="D32" s="7">
        <v>10.752287094114411</v>
      </c>
      <c r="E32" s="7">
        <v>463.91909625945027</v>
      </c>
      <c r="F32" s="11">
        <v>1.505455225940487</v>
      </c>
      <c r="G32" s="10">
        <v>167.95902624747046</v>
      </c>
      <c r="H32" s="6">
        <v>1505455016.2513869</v>
      </c>
      <c r="I32" s="6">
        <v>4228600000</v>
      </c>
      <c r="J32" s="4">
        <v>1094300000</v>
      </c>
      <c r="K32" s="4">
        <v>51945000000</v>
      </c>
      <c r="L32" s="8">
        <v>0.96868900839999994</v>
      </c>
      <c r="M32" s="4">
        <v>1505455016.2513869</v>
      </c>
      <c r="N32" s="4">
        <v>6818000000</v>
      </c>
      <c r="O32" s="4">
        <v>206380000</v>
      </c>
      <c r="P32" s="4">
        <v>8786800000</v>
      </c>
      <c r="Q32" s="4">
        <v>0.58813000000000004</v>
      </c>
      <c r="R32" s="8">
        <v>0.9991601764000001</v>
      </c>
      <c r="S32" s="4">
        <v>1505455016.2513869</v>
      </c>
      <c r="T32" s="4"/>
      <c r="U32" s="4"/>
      <c r="V32" s="4"/>
      <c r="W32" s="4"/>
      <c r="X32" s="4"/>
      <c r="Y32" s="8"/>
      <c r="Z32" s="4">
        <v>1505455016.2513869</v>
      </c>
      <c r="AA32" s="4">
        <v>2101500000</v>
      </c>
      <c r="AB32" s="4">
        <v>-900720000</v>
      </c>
      <c r="AC32" s="4">
        <v>0.78956000000000004</v>
      </c>
      <c r="AD32" s="4">
        <v>628070000</v>
      </c>
      <c r="AE32" s="8">
        <v>0.95302501290000008</v>
      </c>
    </row>
    <row r="33" spans="2:31">
      <c r="B33" s="4" t="s">
        <v>31</v>
      </c>
      <c r="C33" s="9">
        <v>2.5</v>
      </c>
      <c r="D33" s="7">
        <v>11.50408011869435</v>
      </c>
      <c r="E33" s="7">
        <v>515.64713048049543</v>
      </c>
      <c r="F33" s="11">
        <v>1.3565557606854559</v>
      </c>
      <c r="G33" s="10">
        <v>125.34672328769618</v>
      </c>
      <c r="H33" s="6">
        <v>1356555759.1896479</v>
      </c>
      <c r="I33" s="6"/>
      <c r="J33" s="4"/>
      <c r="K33" s="4"/>
      <c r="L33" s="8"/>
      <c r="M33" s="4">
        <v>1356555759.1896479</v>
      </c>
      <c r="N33" s="4">
        <v>10357000000</v>
      </c>
      <c r="O33" s="4">
        <v>399920000</v>
      </c>
      <c r="P33" s="4">
        <v>6016100000</v>
      </c>
      <c r="Q33" s="4">
        <v>1.1681999999999999</v>
      </c>
      <c r="R33" s="8">
        <v>0.93534043690000013</v>
      </c>
      <c r="S33" s="4">
        <v>1356555759.1896479</v>
      </c>
      <c r="T33" s="4"/>
      <c r="U33" s="4"/>
      <c r="V33" s="4"/>
      <c r="W33" s="4"/>
      <c r="X33" s="4"/>
      <c r="Y33" s="8"/>
      <c r="Z33" s="4">
        <v>1356555759.1896479</v>
      </c>
      <c r="AA33" s="4">
        <v>3088100000</v>
      </c>
      <c r="AB33" s="4">
        <v>-1294900000</v>
      </c>
      <c r="AC33" s="4">
        <v>0.79293999999999998</v>
      </c>
      <c r="AD33" s="4">
        <v>886390000</v>
      </c>
      <c r="AE33" s="8">
        <v>0.68548464360000005</v>
      </c>
    </row>
    <row r="34" spans="2:31">
      <c r="B34" s="4" t="s">
        <v>32</v>
      </c>
      <c r="C34" s="9">
        <v>4.5</v>
      </c>
      <c r="D34" s="7">
        <v>11.225675827677998</v>
      </c>
      <c r="E34" s="7">
        <v>500.26121848219407</v>
      </c>
      <c r="F34" s="11">
        <v>1.325694614164824</v>
      </c>
      <c r="G34" s="10">
        <v>142.19301061514176</v>
      </c>
      <c r="H34" s="6">
        <v>1325693801.8511989</v>
      </c>
      <c r="I34" s="6">
        <v>4295100000</v>
      </c>
      <c r="J34" s="4">
        <v>1625700000</v>
      </c>
      <c r="K34" s="4">
        <v>125640000000</v>
      </c>
      <c r="L34" s="8">
        <v>0.95000110240000002</v>
      </c>
      <c r="M34" s="4">
        <v>1325693801.8511989</v>
      </c>
      <c r="N34" s="4">
        <v>8727400000</v>
      </c>
      <c r="O34" s="4">
        <v>460260000</v>
      </c>
      <c r="P34" s="4">
        <v>6093000000</v>
      </c>
      <c r="Q34" s="4">
        <v>0.88919000000000004</v>
      </c>
      <c r="R34" s="8">
        <v>0.99800100000000003</v>
      </c>
      <c r="S34" s="4">
        <v>1325693801.8511989</v>
      </c>
      <c r="T34" s="4"/>
      <c r="U34" s="4"/>
      <c r="V34" s="4"/>
      <c r="W34" s="4"/>
      <c r="X34" s="4"/>
      <c r="Y34" s="8"/>
      <c r="Z34" s="4">
        <v>1325693801.8511989</v>
      </c>
      <c r="AA34" s="4">
        <v>2566700000</v>
      </c>
      <c r="AB34" s="4">
        <v>-1075600000</v>
      </c>
      <c r="AC34" s="4">
        <v>0.79315000000000002</v>
      </c>
      <c r="AD34" s="4">
        <v>732210000</v>
      </c>
      <c r="AE34" s="8">
        <v>0.92300213289999999</v>
      </c>
    </row>
    <row r="35" spans="2:31">
      <c r="B35" s="4" t="s">
        <v>33</v>
      </c>
      <c r="C35" s="9">
        <v>9</v>
      </c>
      <c r="D35" s="7">
        <v>10.089069490621023</v>
      </c>
      <c r="E35" s="7">
        <v>459.18114037715821</v>
      </c>
      <c r="F35" s="11">
        <v>2.1290835492538709</v>
      </c>
      <c r="G35" s="10">
        <v>157.3636098747287</v>
      </c>
      <c r="H35" s="6">
        <v>2129081982.4308155</v>
      </c>
      <c r="I35" s="6">
        <v>4149700000</v>
      </c>
      <c r="J35" s="4">
        <v>830950000</v>
      </c>
      <c r="K35" s="4">
        <v>319930000000</v>
      </c>
      <c r="L35" s="8">
        <v>0.82977524639999989</v>
      </c>
      <c r="M35" s="4">
        <v>2129081982.4308155</v>
      </c>
      <c r="N35" s="4">
        <v>7123700000</v>
      </c>
      <c r="O35" s="4">
        <v>226030000</v>
      </c>
      <c r="P35" s="4">
        <v>5736000000</v>
      </c>
      <c r="Q35" s="4">
        <v>1.0872999999999999</v>
      </c>
      <c r="R35" s="8">
        <v>0.99706216090000011</v>
      </c>
      <c r="S35" s="4">
        <v>2129081982.4308155</v>
      </c>
      <c r="T35" s="4"/>
      <c r="U35" s="4"/>
      <c r="V35" s="4"/>
      <c r="W35" s="4"/>
      <c r="X35" s="4"/>
      <c r="Y35" s="8"/>
      <c r="Z35" s="4">
        <v>2129081982.4308155</v>
      </c>
      <c r="AA35" s="4">
        <v>1961000000</v>
      </c>
      <c r="AB35" s="4">
        <v>-836400000</v>
      </c>
      <c r="AC35" s="4">
        <v>0.79088999999999998</v>
      </c>
      <c r="AD35" s="4">
        <v>588930000</v>
      </c>
      <c r="AE35" s="8"/>
    </row>
    <row r="36" spans="2:31">
      <c r="B36" s="4" t="s">
        <v>35</v>
      </c>
      <c r="C36" s="9">
        <v>19.5</v>
      </c>
      <c r="D36" s="5">
        <v>9.7355962124859676</v>
      </c>
      <c r="E36" s="7">
        <v>468.26633337898915</v>
      </c>
      <c r="F36" s="11">
        <v>1.8295693643623281</v>
      </c>
      <c r="G36" s="10">
        <v>135.60275739955259</v>
      </c>
      <c r="H36" s="6">
        <v>1829568386.5219357</v>
      </c>
      <c r="I36" s="6">
        <v>7665900000</v>
      </c>
      <c r="J36" s="4">
        <v>511640000</v>
      </c>
      <c r="K36" s="4">
        <v>153030000000</v>
      </c>
      <c r="L36" s="8">
        <v>0.97377424000000001</v>
      </c>
      <c r="M36" s="4">
        <v>1829568386.5219357</v>
      </c>
      <c r="N36" s="4">
        <v>9041300000</v>
      </c>
      <c r="O36" s="4">
        <v>314170000</v>
      </c>
      <c r="P36" s="4">
        <v>33660000000</v>
      </c>
      <c r="Q36" s="4">
        <v>0.52634999999999998</v>
      </c>
      <c r="R36" s="8">
        <v>0.95720785689999988</v>
      </c>
      <c r="S36" s="4">
        <v>1829568386.5219357</v>
      </c>
      <c r="T36" s="4"/>
      <c r="U36" s="4"/>
      <c r="V36" s="4"/>
      <c r="W36" s="4"/>
      <c r="X36" s="4"/>
      <c r="Y36" s="8"/>
      <c r="Z36" s="4">
        <v>1829568386.5219357</v>
      </c>
      <c r="AA36" s="4">
        <v>2306100000</v>
      </c>
      <c r="AB36" s="4">
        <v>-1021300000</v>
      </c>
      <c r="AC36" s="4">
        <v>0.78564999999999996</v>
      </c>
      <c r="AD36" s="4">
        <v>758410000</v>
      </c>
      <c r="AE36" s="8">
        <v>0.77221913759999994</v>
      </c>
    </row>
    <row r="37" spans="2:31">
      <c r="B37" s="4" t="s">
        <v>36</v>
      </c>
      <c r="C37" s="9">
        <v>34.5</v>
      </c>
      <c r="D37" s="5">
        <v>10.220639738501061</v>
      </c>
      <c r="E37" s="7">
        <v>463.10398122764855</v>
      </c>
      <c r="F37" s="11">
        <v>1.2816818670446468</v>
      </c>
      <c r="G37" s="10">
        <v>121.74999246981781</v>
      </c>
      <c r="H37" s="6">
        <v>1281681566.214874</v>
      </c>
      <c r="I37" s="6"/>
      <c r="J37" s="4"/>
      <c r="K37" s="4"/>
      <c r="L37" s="8"/>
      <c r="M37" s="4">
        <v>1281681566.214874</v>
      </c>
      <c r="N37" s="4">
        <v>8474800000</v>
      </c>
      <c r="O37" s="4">
        <v>45231000</v>
      </c>
      <c r="P37" s="4">
        <v>1940800000</v>
      </c>
      <c r="Q37" s="4">
        <v>1.7472000000000001</v>
      </c>
      <c r="R37" s="8">
        <v>0.88757125209999999</v>
      </c>
      <c r="S37" s="4">
        <v>1281681566.214874</v>
      </c>
      <c r="T37" s="4"/>
      <c r="U37" s="4"/>
      <c r="V37" s="4"/>
      <c r="W37" s="4"/>
      <c r="X37" s="4"/>
      <c r="Y37" s="8"/>
      <c r="Z37" s="4">
        <v>1281681566.214874</v>
      </c>
      <c r="AA37" s="4">
        <v>1465400000</v>
      </c>
      <c r="AB37" s="4">
        <v>-630130000</v>
      </c>
      <c r="AC37" s="4">
        <v>0.79007000000000005</v>
      </c>
      <c r="AD37" s="4">
        <v>453380000</v>
      </c>
      <c r="AE37" s="8">
        <v>0.33415336360000003</v>
      </c>
    </row>
    <row r="38" spans="2:31">
      <c r="B38" s="4" t="s">
        <v>37</v>
      </c>
      <c r="C38" s="9">
        <v>2.5</v>
      </c>
      <c r="D38" s="5">
        <v>11.302622498274673</v>
      </c>
      <c r="E38" s="7">
        <v>556.99973046241598</v>
      </c>
      <c r="F38" s="11">
        <v>1.31853009329244</v>
      </c>
      <c r="G38" s="10">
        <v>109.28091973150077</v>
      </c>
      <c r="H38" s="6">
        <v>1318530093.2924399</v>
      </c>
      <c r="I38" s="6"/>
      <c r="J38" s="4"/>
      <c r="K38" s="4"/>
      <c r="L38" s="8"/>
      <c r="M38" s="4">
        <v>1318530093.2924399</v>
      </c>
      <c r="N38" s="4">
        <v>39036000000</v>
      </c>
      <c r="O38" s="4">
        <v>473240000</v>
      </c>
      <c r="P38" s="4">
        <v>6477900000</v>
      </c>
      <c r="Q38" s="4">
        <v>1.4460999999999999</v>
      </c>
      <c r="R38" s="8">
        <v>0.98432193689999992</v>
      </c>
      <c r="S38" s="4">
        <v>1318530093.2924399</v>
      </c>
      <c r="T38" s="4">
        <v>1353900000000</v>
      </c>
      <c r="U38" s="4">
        <v>-134090000000</v>
      </c>
      <c r="V38" s="4">
        <v>1.5685</v>
      </c>
      <c r="W38" s="4">
        <v>3363300000</v>
      </c>
      <c r="X38" s="4">
        <v>1.5085999999999999</v>
      </c>
      <c r="Y38" s="8">
        <v>0.91560019690000005</v>
      </c>
      <c r="Z38" s="4">
        <v>1318530093.2924399</v>
      </c>
      <c r="AA38" s="4"/>
      <c r="AB38" s="4"/>
      <c r="AC38" s="4"/>
      <c r="AD38" s="4"/>
      <c r="AE38" s="8"/>
    </row>
    <row r="39" spans="2:31">
      <c r="B39" s="4" t="s">
        <v>38</v>
      </c>
      <c r="C39" s="9">
        <v>5.5</v>
      </c>
      <c r="D39" s="5">
        <v>11.289991796554546</v>
      </c>
      <c r="E39" s="7">
        <v>537.7097912925002</v>
      </c>
      <c r="F39" s="11">
        <v>1.3959895979707431</v>
      </c>
      <c r="G39" s="10">
        <v>137.72928963618455</v>
      </c>
      <c r="H39" s="6">
        <v>1395989044.2779806</v>
      </c>
      <c r="I39" s="6">
        <v>7023800000</v>
      </c>
      <c r="J39" s="4">
        <v>6843100000</v>
      </c>
      <c r="K39" s="4">
        <v>88139000000</v>
      </c>
      <c r="L39" s="8">
        <v>0.9778638769000001</v>
      </c>
      <c r="M39" s="4">
        <v>1395989044.2779806</v>
      </c>
      <c r="N39" s="4"/>
      <c r="O39" s="4"/>
      <c r="P39" s="4"/>
      <c r="Q39" s="4"/>
      <c r="R39" s="8"/>
      <c r="S39" s="4">
        <v>1395989044.2779806</v>
      </c>
      <c r="T39" s="4"/>
      <c r="U39" s="4"/>
      <c r="V39" s="4"/>
      <c r="W39" s="4"/>
      <c r="X39" s="4"/>
      <c r="Y39" s="8"/>
      <c r="Z39" s="4">
        <v>1395989044.2779806</v>
      </c>
      <c r="AA39" s="4">
        <v>8753500000</v>
      </c>
      <c r="AB39" s="4">
        <v>-3525200000</v>
      </c>
      <c r="AC39" s="4">
        <v>0.79613</v>
      </c>
      <c r="AD39" s="4">
        <v>2139400000</v>
      </c>
      <c r="AE39" s="8">
        <v>0.98660515840000007</v>
      </c>
    </row>
    <row r="40" spans="2:31">
      <c r="B40" s="4" t="s">
        <v>39</v>
      </c>
      <c r="C40" s="9">
        <v>9.5</v>
      </c>
      <c r="D40" s="5">
        <v>10.389585379475021</v>
      </c>
      <c r="E40" s="7">
        <v>486.57128776122369</v>
      </c>
      <c r="F40" s="11">
        <v>1.1927656211697202</v>
      </c>
      <c r="G40" s="10">
        <v>140.00132484707069</v>
      </c>
      <c r="H40" s="6">
        <v>1192765163.6235251</v>
      </c>
      <c r="I40" s="6">
        <v>3943600000</v>
      </c>
      <c r="J40" s="4">
        <v>1831000000</v>
      </c>
      <c r="K40" s="4">
        <v>124890000000</v>
      </c>
      <c r="L40" s="8">
        <v>0.94367624490000002</v>
      </c>
      <c r="M40" s="4">
        <v>1192765163.6235251</v>
      </c>
      <c r="N40" s="4">
        <v>9455200000</v>
      </c>
      <c r="O40" s="4">
        <v>597850000</v>
      </c>
      <c r="P40" s="4">
        <v>4905900000</v>
      </c>
      <c r="Q40" s="4">
        <v>0.91883999999999999</v>
      </c>
      <c r="R40" s="8">
        <v>0.99846059289999989</v>
      </c>
      <c r="S40" s="4">
        <v>1192765163.6235251</v>
      </c>
      <c r="T40" s="4"/>
      <c r="U40" s="4"/>
      <c r="V40" s="4"/>
      <c r="W40" s="4"/>
      <c r="X40" s="4"/>
      <c r="Y40" s="8"/>
      <c r="Z40" s="4">
        <v>1192765163.6235251</v>
      </c>
      <c r="AA40" s="4">
        <v>2542400000</v>
      </c>
      <c r="AB40" s="4">
        <v>-1067100000</v>
      </c>
      <c r="AC40" s="4">
        <v>0.79237000000000002</v>
      </c>
      <c r="AD40" s="4">
        <v>723000000</v>
      </c>
      <c r="AE40" s="8">
        <v>0.93969758440000006</v>
      </c>
    </row>
    <row r="41" spans="2:31">
      <c r="B41" s="4" t="s">
        <v>40</v>
      </c>
      <c r="C41" s="9">
        <v>13.5</v>
      </c>
      <c r="D41" s="5">
        <v>10.99773465970649</v>
      </c>
      <c r="E41" s="7">
        <v>469.9622182003186</v>
      </c>
      <c r="F41" s="11">
        <v>1.5861121693893863</v>
      </c>
      <c r="G41" s="10">
        <v>142.4150430493371</v>
      </c>
      <c r="H41" s="6">
        <v>1586113261.1757541</v>
      </c>
      <c r="I41" s="6">
        <v>4474600000</v>
      </c>
      <c r="J41" s="4">
        <v>994560000</v>
      </c>
      <c r="K41" s="4">
        <v>209600000000</v>
      </c>
      <c r="L41" s="8">
        <v>0.88294212249999993</v>
      </c>
      <c r="M41" s="4">
        <v>1586113261.1757541</v>
      </c>
      <c r="N41" s="4">
        <v>7607200000</v>
      </c>
      <c r="O41" s="4">
        <v>273890000</v>
      </c>
      <c r="P41" s="4">
        <v>6836900000</v>
      </c>
      <c r="Q41" s="4">
        <v>0.98953000000000002</v>
      </c>
      <c r="R41" s="8">
        <v>0.99698228010000001</v>
      </c>
      <c r="S41" s="4">
        <v>1586113261.1757541</v>
      </c>
      <c r="T41" s="4"/>
      <c r="U41" s="4"/>
      <c r="V41" s="4"/>
      <c r="W41" s="4"/>
      <c r="X41" s="4"/>
      <c r="Y41" s="8"/>
      <c r="Z41" s="4">
        <v>1586113261.1757541</v>
      </c>
      <c r="AA41" s="4">
        <v>2131100000</v>
      </c>
      <c r="AB41" s="4">
        <v>-909990000</v>
      </c>
      <c r="AC41" s="4">
        <v>0.79061000000000003</v>
      </c>
      <c r="AD41" s="4">
        <v>640310000</v>
      </c>
      <c r="AE41" s="8">
        <v>0.71685008890000002</v>
      </c>
    </row>
    <row r="42" spans="2:31">
      <c r="B42" s="4" t="s">
        <v>41</v>
      </c>
      <c r="C42" s="9">
        <v>32.5</v>
      </c>
      <c r="D42" s="5">
        <v>10.581655038836296</v>
      </c>
      <c r="E42" s="7">
        <v>463.55427637850613</v>
      </c>
      <c r="F42" s="11">
        <v>1.5981244318305188</v>
      </c>
      <c r="G42" s="10">
        <v>135.40188275071478</v>
      </c>
      <c r="H42" s="6">
        <v>1598123164.1560152</v>
      </c>
      <c r="I42" s="6">
        <v>5692700000</v>
      </c>
      <c r="J42" s="4">
        <v>979360000</v>
      </c>
      <c r="K42" s="4">
        <v>221430000000</v>
      </c>
      <c r="L42" s="8">
        <v>0.8924958784</v>
      </c>
      <c r="M42" s="4">
        <v>1598123164.1560152</v>
      </c>
      <c r="N42" s="4">
        <v>8696200000</v>
      </c>
      <c r="O42" s="4">
        <v>289590000</v>
      </c>
      <c r="P42" s="4">
        <v>10660000000</v>
      </c>
      <c r="Q42" s="4">
        <v>0.92120000000000002</v>
      </c>
      <c r="R42" s="8">
        <v>0.99602396009999994</v>
      </c>
      <c r="S42" s="4">
        <v>1598123164.1560152</v>
      </c>
      <c r="T42" s="4"/>
      <c r="U42" s="4"/>
      <c r="V42" s="4"/>
      <c r="W42" s="4"/>
      <c r="X42" s="4"/>
      <c r="Y42" s="8"/>
      <c r="Z42" s="4">
        <v>1598123164.1560152</v>
      </c>
      <c r="AA42" s="4">
        <v>2462000000</v>
      </c>
      <c r="AB42" s="4">
        <v>-1061300000</v>
      </c>
      <c r="AC42" s="4">
        <v>0.78920999999999997</v>
      </c>
      <c r="AD42" s="4">
        <v>756770000</v>
      </c>
      <c r="AE42" s="8">
        <v>0.67538811239999996</v>
      </c>
    </row>
    <row r="43" spans="2:31">
      <c r="B43" s="4" t="s">
        <v>42</v>
      </c>
      <c r="C43" s="9">
        <v>2</v>
      </c>
      <c r="D43" s="5">
        <v>11.778751854820827</v>
      </c>
      <c r="E43" s="7">
        <v>542.7688670040493</v>
      </c>
      <c r="F43" s="11">
        <v>1.9364883657572622</v>
      </c>
      <c r="G43" s="10">
        <v>141.57531929306387</v>
      </c>
      <c r="H43" s="6">
        <v>1936487096.2182343</v>
      </c>
      <c r="I43" s="6">
        <v>6154000000</v>
      </c>
      <c r="J43" s="4">
        <v>3694700000</v>
      </c>
      <c r="K43" s="4">
        <v>199090000000</v>
      </c>
      <c r="L43" s="8">
        <v>0.95359131040000011</v>
      </c>
      <c r="M43" s="4">
        <v>1936487096.2182343</v>
      </c>
      <c r="N43" s="4">
        <v>19463000000</v>
      </c>
      <c r="O43" s="4">
        <v>692290000</v>
      </c>
      <c r="P43" s="4">
        <v>6712500000</v>
      </c>
      <c r="Q43" s="4">
        <v>0.93042000000000002</v>
      </c>
      <c r="R43" s="8">
        <v>0.9988603249000001</v>
      </c>
      <c r="S43" s="4">
        <v>1936487096.2182343</v>
      </c>
      <c r="T43" s="4">
        <v>17330000000</v>
      </c>
      <c r="U43" s="4">
        <v>719030000</v>
      </c>
      <c r="V43" s="4">
        <v>2.0135000000000001</v>
      </c>
      <c r="W43" s="4">
        <v>7667900000</v>
      </c>
      <c r="X43" s="4">
        <v>0.87029000000000001</v>
      </c>
      <c r="Y43" s="8">
        <v>0.9992801295999999</v>
      </c>
      <c r="Z43" s="4">
        <v>1936487096.2182343</v>
      </c>
      <c r="AA43" s="4">
        <v>4965700000</v>
      </c>
      <c r="AB43" s="4">
        <v>-2040800000</v>
      </c>
      <c r="AC43" s="4">
        <v>0.79518999999999995</v>
      </c>
      <c r="AD43" s="4">
        <v>1334800000</v>
      </c>
      <c r="AE43" s="8">
        <v>0.96010602249999999</v>
      </c>
    </row>
    <row r="44" spans="2:31">
      <c r="B44" s="4" t="s">
        <v>43</v>
      </c>
      <c r="C44" s="9">
        <v>5</v>
      </c>
      <c r="D44" s="5">
        <v>11.191138969457466</v>
      </c>
      <c r="E44" s="7">
        <v>471.30171106779289</v>
      </c>
      <c r="F44" s="11">
        <v>2.1374962905895747</v>
      </c>
      <c r="G44" s="10">
        <v>155.14904673699849</v>
      </c>
      <c r="H44" s="6">
        <v>2137496606.7241368</v>
      </c>
      <c r="I44" s="6">
        <v>5387900000</v>
      </c>
      <c r="J44" s="4">
        <v>4228900000</v>
      </c>
      <c r="K44" s="4">
        <v>148780000000</v>
      </c>
      <c r="L44" s="8">
        <v>0.97770566409999993</v>
      </c>
      <c r="M44" s="4">
        <v>2137496606.7241368</v>
      </c>
      <c r="N44" s="4">
        <v>23411000000</v>
      </c>
      <c r="O44" s="4">
        <v>1647700000</v>
      </c>
      <c r="P44" s="4">
        <v>5635000000</v>
      </c>
      <c r="Q44" s="4">
        <v>0.89158999999999999</v>
      </c>
      <c r="R44" s="8">
        <v>0.99934010889999991</v>
      </c>
      <c r="S44" s="4">
        <v>2137496606.7241368</v>
      </c>
      <c r="T44" s="4">
        <v>13143000000</v>
      </c>
      <c r="U44" s="4">
        <v>558020000</v>
      </c>
      <c r="V44" s="4">
        <v>2.2574000000000001</v>
      </c>
      <c r="W44" s="4">
        <v>9728200000</v>
      </c>
      <c r="X44" s="4">
        <v>0.66122000000000003</v>
      </c>
      <c r="Y44" s="8">
        <v>0.97978322560000009</v>
      </c>
      <c r="Z44" s="4">
        <v>2137496606.7241368</v>
      </c>
      <c r="AA44" s="4">
        <v>13653000000</v>
      </c>
      <c r="AB44" s="4">
        <v>-4739200000</v>
      </c>
      <c r="AC44" s="4">
        <v>0.81899999999999995</v>
      </c>
      <c r="AD44" s="4">
        <v>2298700000</v>
      </c>
      <c r="AE44" s="8">
        <v>0.98035741689999989</v>
      </c>
    </row>
    <row r="45" spans="2:31">
      <c r="B45" s="4" t="s">
        <v>44</v>
      </c>
      <c r="C45" s="9">
        <v>9</v>
      </c>
      <c r="D45" s="5">
        <v>10.623894614868568</v>
      </c>
      <c r="E45" s="7">
        <v>464.69237130931089</v>
      </c>
      <c r="F45" s="11">
        <v>1.6912792886873631</v>
      </c>
      <c r="G45" s="10">
        <v>112.70634575959926</v>
      </c>
      <c r="H45" s="6">
        <v>1691280434.5914204</v>
      </c>
      <c r="I45" s="6"/>
      <c r="J45" s="4"/>
      <c r="K45" s="4"/>
      <c r="L45" s="8"/>
      <c r="M45" s="4">
        <v>1691280434.5914204</v>
      </c>
      <c r="N45" s="4">
        <v>82943000000</v>
      </c>
      <c r="O45" s="4">
        <v>589880000</v>
      </c>
      <c r="P45" s="4">
        <v>4966400000</v>
      </c>
      <c r="Q45" s="4">
        <v>1.3789</v>
      </c>
      <c r="R45" s="8">
        <v>0.87491703690000011</v>
      </c>
      <c r="S45" s="4">
        <v>1691280434.5914204</v>
      </c>
      <c r="T45" s="4">
        <v>795910000000</v>
      </c>
      <c r="U45" s="4">
        <v>-60139000000</v>
      </c>
      <c r="V45" s="4">
        <v>1.8521000000000001</v>
      </c>
      <c r="W45" s="4">
        <v>2631500000</v>
      </c>
      <c r="X45" s="4">
        <v>1.5672999999999999</v>
      </c>
      <c r="Y45" s="8">
        <v>0.96841344639999993</v>
      </c>
      <c r="Z45" s="4">
        <v>1691280434.5914204</v>
      </c>
      <c r="AA45" s="4">
        <v>8079500000</v>
      </c>
      <c r="AB45" s="4">
        <v>-3254000000</v>
      </c>
      <c r="AC45" s="4">
        <v>0.79837000000000002</v>
      </c>
      <c r="AD45" s="4">
        <v>2094900000</v>
      </c>
      <c r="AE45" s="8">
        <v>0.84303614890000012</v>
      </c>
    </row>
    <row r="46" spans="2:31">
      <c r="B46" s="4" t="s">
        <v>45</v>
      </c>
      <c r="C46" s="9">
        <v>13.5</v>
      </c>
      <c r="D46" s="5">
        <v>9.7244732576985502</v>
      </c>
      <c r="E46" s="7">
        <v>461.72208013640244</v>
      </c>
      <c r="F46" s="11">
        <v>1.8858919606114988</v>
      </c>
      <c r="G46" s="10">
        <v>189.08387643241628</v>
      </c>
      <c r="H46" s="6">
        <v>1885892206.1732795</v>
      </c>
      <c r="I46" s="6">
        <v>3402500000</v>
      </c>
      <c r="J46" s="4">
        <v>1592600000</v>
      </c>
      <c r="K46" s="4">
        <v>60254000000</v>
      </c>
      <c r="L46" s="8">
        <v>0.96126259359999999</v>
      </c>
      <c r="M46" s="4">
        <v>1885892206.1732795</v>
      </c>
      <c r="N46" s="4">
        <v>7395800000</v>
      </c>
      <c r="O46" s="4">
        <v>353730000</v>
      </c>
      <c r="P46" s="4">
        <v>5096500000</v>
      </c>
      <c r="Q46" s="4">
        <v>0.75524999999999998</v>
      </c>
      <c r="R46" s="8">
        <v>0.9996400324000001</v>
      </c>
      <c r="S46" s="4">
        <v>1885892206.1732795</v>
      </c>
      <c r="T46" s="4">
        <v>894420000000</v>
      </c>
      <c r="U46" s="4">
        <v>-93244000000</v>
      </c>
      <c r="V46" s="4">
        <v>1.3120000000000001</v>
      </c>
      <c r="W46" s="4">
        <v>1541200000</v>
      </c>
      <c r="X46" s="4">
        <v>1.0488999999999999</v>
      </c>
      <c r="Y46" s="8">
        <v>0.98079312249999995</v>
      </c>
      <c r="Z46" s="4">
        <v>1885892206.1732795</v>
      </c>
      <c r="AA46" s="4">
        <v>2151300000</v>
      </c>
      <c r="AB46" s="4">
        <v>-907690000</v>
      </c>
      <c r="AC46" s="4">
        <v>0.79142000000000001</v>
      </c>
      <c r="AD46" s="4">
        <v>616200000</v>
      </c>
      <c r="AE46" s="8">
        <v>0.96230214089999999</v>
      </c>
    </row>
    <row r="47" spans="2:31">
      <c r="B47" s="4" t="s">
        <v>46</v>
      </c>
      <c r="C47" s="9">
        <v>29.5</v>
      </c>
      <c r="D47" s="5">
        <v>10.277107270445118</v>
      </c>
      <c r="E47" s="7">
        <v>476.04709604352473</v>
      </c>
      <c r="F47" s="11">
        <v>1.4254524879873596</v>
      </c>
      <c r="G47" s="10">
        <v>107.47077921398542</v>
      </c>
      <c r="H47" s="6"/>
      <c r="I47" s="6"/>
      <c r="J47" s="4"/>
      <c r="K47" s="4"/>
      <c r="L47" s="8"/>
      <c r="M47" s="4"/>
      <c r="N47" s="4"/>
      <c r="O47" s="4"/>
      <c r="P47" s="4"/>
      <c r="Q47" s="4"/>
      <c r="R47" s="8"/>
      <c r="S47" s="4"/>
      <c r="T47" s="4"/>
      <c r="U47" s="4"/>
      <c r="V47" s="4"/>
      <c r="W47" s="4"/>
      <c r="X47" s="4"/>
      <c r="Y47" s="8"/>
      <c r="Z47" s="4"/>
      <c r="AA47" s="4"/>
      <c r="AB47" s="4"/>
      <c r="AC47" s="4"/>
      <c r="AD47" s="4"/>
      <c r="AE47" s="8"/>
    </row>
    <row r="48" spans="2:31">
      <c r="B48" s="4" t="s">
        <v>47</v>
      </c>
      <c r="C48" s="9">
        <v>2</v>
      </c>
      <c r="D48" s="5">
        <v>12.033817195724989</v>
      </c>
      <c r="E48" s="7">
        <v>591.24007711021875</v>
      </c>
      <c r="F48" s="11">
        <v>1.7133152411757933</v>
      </c>
      <c r="G48" s="10">
        <v>106.09417916975158</v>
      </c>
      <c r="H48" s="6">
        <v>1713314509.7179201</v>
      </c>
      <c r="I48" s="6">
        <v>32643000000</v>
      </c>
      <c r="J48" s="4">
        <v>22244000000</v>
      </c>
      <c r="K48" s="4">
        <v>1867100000000</v>
      </c>
      <c r="L48" s="8">
        <v>0.82842763239999995</v>
      </c>
      <c r="M48" s="4">
        <v>1713314509.7179201</v>
      </c>
      <c r="N48" s="4"/>
      <c r="O48" s="4"/>
      <c r="P48" s="4"/>
      <c r="Q48" s="4"/>
      <c r="R48" s="8"/>
      <c r="S48" s="4">
        <v>1713314509.7179201</v>
      </c>
      <c r="T48" s="4"/>
      <c r="U48" s="4"/>
      <c r="V48" s="4"/>
      <c r="W48" s="4"/>
      <c r="X48" s="4"/>
      <c r="Y48" s="8"/>
      <c r="Z48" s="4">
        <v>1713314509.7179201</v>
      </c>
      <c r="AA48" s="4">
        <v>22756000000</v>
      </c>
      <c r="AB48" s="4">
        <v>-9696600000</v>
      </c>
      <c r="AC48" s="4">
        <v>0.78893999999999997</v>
      </c>
      <c r="AD48" s="4">
        <v>6642200000</v>
      </c>
      <c r="AE48" s="8">
        <v>0.87454292889999985</v>
      </c>
    </row>
    <row r="49" spans="1:31">
      <c r="A49" s="4"/>
      <c r="B49" s="4" t="s">
        <v>48</v>
      </c>
      <c r="C49" s="9">
        <v>6</v>
      </c>
      <c r="D49" s="5">
        <v>10.896951140786095</v>
      </c>
      <c r="E49" s="7">
        <v>505.35436078157659</v>
      </c>
      <c r="F49" s="11">
        <v>1.0366759769742389</v>
      </c>
      <c r="G49" s="10">
        <v>102.97171563779375</v>
      </c>
      <c r="H49" s="6">
        <v>1036675506.0531484</v>
      </c>
      <c r="I49" s="6"/>
      <c r="J49" s="4"/>
      <c r="K49" s="4"/>
      <c r="L49" s="8"/>
      <c r="M49" s="4">
        <v>1036675506.0531484</v>
      </c>
      <c r="N49" s="4"/>
      <c r="O49" s="4"/>
      <c r="P49" s="4"/>
      <c r="Q49" s="4"/>
      <c r="R49" s="8"/>
      <c r="S49" s="4">
        <v>1036675506.0531484</v>
      </c>
      <c r="T49" s="4"/>
      <c r="U49" s="4"/>
      <c r="V49" s="4"/>
      <c r="W49" s="4"/>
      <c r="X49" s="4"/>
      <c r="Y49" s="8"/>
      <c r="Z49" s="4">
        <v>1036675506.0531484</v>
      </c>
      <c r="AA49" s="4">
        <v>2959200000000</v>
      </c>
      <c r="AB49" s="4">
        <v>-475640000000</v>
      </c>
      <c r="AC49" s="4">
        <v>0.91539000000000004</v>
      </c>
      <c r="AD49" s="4">
        <v>26468000000</v>
      </c>
      <c r="AE49" s="8">
        <v>0.8812891129</v>
      </c>
    </row>
    <row r="50" spans="1:31">
      <c r="A50" s="4"/>
      <c r="B50" s="4" t="s">
        <v>49</v>
      </c>
      <c r="C50" s="9">
        <v>9.5</v>
      </c>
      <c r="D50" s="5">
        <v>10.348470877516529</v>
      </c>
      <c r="E50" s="7">
        <v>496.31927284038073</v>
      </c>
      <c r="F50" s="11">
        <v>1.3557490918524913</v>
      </c>
      <c r="G50" s="10">
        <v>129.71877701960304</v>
      </c>
      <c r="H50" s="6">
        <v>1355748373.1019523</v>
      </c>
      <c r="I50" s="6">
        <v>8168400000</v>
      </c>
      <c r="J50" s="4">
        <v>7752200000</v>
      </c>
      <c r="K50" s="4">
        <v>119910000000</v>
      </c>
      <c r="L50" s="8">
        <v>0.99016430490000007</v>
      </c>
      <c r="M50" s="4">
        <v>1355748373.1019523</v>
      </c>
      <c r="N50" s="4">
        <v>45515000000</v>
      </c>
      <c r="O50" s="4">
        <v>3249600000</v>
      </c>
      <c r="P50" s="4">
        <v>8982200000</v>
      </c>
      <c r="Q50" s="4">
        <v>0.74619000000000002</v>
      </c>
      <c r="R50" s="8">
        <v>0.9951259536</v>
      </c>
      <c r="S50" s="4">
        <v>1355748373.1019523</v>
      </c>
      <c r="T50" s="4">
        <v>-2220500000000</v>
      </c>
      <c r="U50" s="4">
        <v>-446810000000</v>
      </c>
      <c r="V50" s="4">
        <v>2.0855000000000001</v>
      </c>
      <c r="W50" s="4">
        <v>7167300000</v>
      </c>
      <c r="X50" s="4">
        <v>0.80010000000000003</v>
      </c>
      <c r="Y50" s="8">
        <v>0.98726083210000004</v>
      </c>
      <c r="Z50" s="4">
        <v>1355748373.1019523</v>
      </c>
      <c r="AA50" s="4">
        <v>14097000000</v>
      </c>
      <c r="AB50" s="4">
        <v>-5312100000</v>
      </c>
      <c r="AC50" s="4">
        <v>0.80669999999999997</v>
      </c>
      <c r="AD50" s="4">
        <v>2924200000</v>
      </c>
      <c r="AE50" s="8">
        <v>0.9925937641</v>
      </c>
    </row>
    <row r="51" spans="1:31">
      <c r="A51" s="4"/>
      <c r="B51" s="4" t="s">
        <v>50</v>
      </c>
      <c r="C51" s="9">
        <v>14</v>
      </c>
      <c r="D51" s="5">
        <v>9.9209424895364986</v>
      </c>
      <c r="E51" s="7">
        <v>471.68445450789977</v>
      </c>
      <c r="F51" s="11">
        <v>1.2486039972803242</v>
      </c>
      <c r="G51" s="10">
        <v>111.64130201453639</v>
      </c>
      <c r="H51" s="6">
        <v>1248603997.2803242</v>
      </c>
      <c r="I51" s="6"/>
      <c r="J51" s="4"/>
      <c r="K51" s="4"/>
      <c r="L51" s="8"/>
      <c r="M51" s="4">
        <v>1248603997.2803242</v>
      </c>
      <c r="N51" s="4">
        <v>27352000000</v>
      </c>
      <c r="O51" s="4">
        <v>45176000</v>
      </c>
      <c r="P51" s="4">
        <v>2474200000</v>
      </c>
      <c r="Q51" s="4">
        <v>1.6537999999999999</v>
      </c>
      <c r="R51" s="8">
        <v>0.89732045289999984</v>
      </c>
      <c r="S51" s="4">
        <v>1248603997.2803242</v>
      </c>
      <c r="T51" s="4">
        <v>21024000000</v>
      </c>
      <c r="U51" s="4">
        <v>-3249500000</v>
      </c>
      <c r="V51" s="4">
        <v>1.9641</v>
      </c>
      <c r="W51" s="4">
        <v>778380000</v>
      </c>
      <c r="X51" s="4">
        <v>1.8701000000000001</v>
      </c>
      <c r="Y51" s="8">
        <v>0.96579756250000004</v>
      </c>
      <c r="Z51" s="4">
        <v>1248603997.2803242</v>
      </c>
      <c r="AA51" s="4"/>
      <c r="AB51" s="4"/>
      <c r="AC51" s="4"/>
      <c r="AD51" s="4"/>
      <c r="AE51" s="8"/>
    </row>
    <row r="52" spans="1:31">
      <c r="A52" s="4"/>
      <c r="B52" s="4" t="s">
        <v>51</v>
      </c>
      <c r="C52" s="9">
        <v>19.5</v>
      </c>
      <c r="D52" s="5">
        <v>9.4926896281032231</v>
      </c>
      <c r="E52" s="7">
        <v>474.1660375770976</v>
      </c>
      <c r="F52" s="11">
        <v>1.4800019310427213</v>
      </c>
      <c r="G52" s="10">
        <v>130.40311364454467</v>
      </c>
      <c r="H52" s="6">
        <v>1480001480.0014799</v>
      </c>
      <c r="I52" s="6">
        <v>4759200000</v>
      </c>
      <c r="J52" s="4">
        <v>1653100000</v>
      </c>
      <c r="K52" s="4">
        <v>2987900000000</v>
      </c>
      <c r="L52" s="8">
        <v>0.66194496000000003</v>
      </c>
      <c r="M52" s="4">
        <v>1480001480.0014799</v>
      </c>
      <c r="N52" s="4">
        <v>9341500000</v>
      </c>
      <c r="O52" s="4">
        <v>157880000</v>
      </c>
      <c r="P52" s="4">
        <v>5684500000</v>
      </c>
      <c r="Q52" s="4">
        <v>1.1558999999999999</v>
      </c>
      <c r="R52" s="8">
        <v>0.92023730409999993</v>
      </c>
      <c r="S52" s="4">
        <v>1480001480.0014799</v>
      </c>
      <c r="T52" s="4">
        <v>202700000</v>
      </c>
      <c r="U52" s="4">
        <v>-237170000</v>
      </c>
      <c r="V52" s="4">
        <v>1.6615</v>
      </c>
      <c r="W52" s="4">
        <v>189140000</v>
      </c>
      <c r="X52" s="4">
        <v>1.6308</v>
      </c>
      <c r="Y52" s="8">
        <v>0.90016451289999999</v>
      </c>
      <c r="Z52" s="4">
        <v>1480001480.0014799</v>
      </c>
      <c r="AA52" s="4">
        <v>3083700000</v>
      </c>
      <c r="AB52" s="4">
        <v>-1277400000</v>
      </c>
      <c r="AC52" s="4">
        <v>0.79488999999999999</v>
      </c>
      <c r="AD52" s="4">
        <v>860040000</v>
      </c>
      <c r="AE52" s="8">
        <v>0.53808093159999992</v>
      </c>
    </row>
    <row r="53" spans="1:31">
      <c r="A53" s="4"/>
      <c r="B53" s="4" t="s">
        <v>52</v>
      </c>
      <c r="C53" s="9">
        <v>37</v>
      </c>
      <c r="D53" s="5">
        <v>10.02067596061331</v>
      </c>
      <c r="E53" s="7">
        <v>457.80796666274807</v>
      </c>
      <c r="F53" s="11">
        <v>1.4356201157204675</v>
      </c>
      <c r="G53" s="10">
        <v>118.23987942536165</v>
      </c>
      <c r="H53" s="6">
        <v>1435620324.3640559</v>
      </c>
      <c r="I53" s="6">
        <v>8830200000</v>
      </c>
      <c r="J53" s="4">
        <v>5015100000</v>
      </c>
      <c r="K53" s="4">
        <v>675730000000</v>
      </c>
      <c r="L53" s="8">
        <v>0.90634208039999997</v>
      </c>
      <c r="M53" s="4">
        <v>1435620324.3640559</v>
      </c>
      <c r="N53" s="4">
        <v>30143000000</v>
      </c>
      <c r="O53" s="4">
        <v>484790000</v>
      </c>
      <c r="P53" s="4">
        <v>8303500000</v>
      </c>
      <c r="Q53" s="4">
        <v>1.0622</v>
      </c>
      <c r="R53" s="8">
        <v>0.99317169640000003</v>
      </c>
      <c r="S53" s="4">
        <v>1435620324.3640559</v>
      </c>
      <c r="T53" s="4">
        <v>32335000000</v>
      </c>
      <c r="U53" s="4">
        <v>593860000</v>
      </c>
      <c r="V53" s="4">
        <v>8.8760999999999992</v>
      </c>
      <c r="W53" s="4">
        <v>5534000000</v>
      </c>
      <c r="X53" s="4">
        <v>1.1076999999999999</v>
      </c>
      <c r="Y53" s="8">
        <v>0.99698228010000001</v>
      </c>
      <c r="Z53" s="4">
        <v>1435620324.3640559</v>
      </c>
      <c r="AA53" s="4">
        <v>7541400000</v>
      </c>
      <c r="AB53" s="4">
        <v>-3057700000</v>
      </c>
      <c r="AC53" s="4">
        <v>0.79749000000000003</v>
      </c>
      <c r="AD53" s="4">
        <v>1973800000</v>
      </c>
      <c r="AE53" s="8">
        <v>0.90451512360000008</v>
      </c>
    </row>
    <row r="54" spans="1:31">
      <c r="A54" s="4" t="s">
        <v>82</v>
      </c>
      <c r="B54" s="4"/>
      <c r="C54" s="4"/>
      <c r="D54" s="7">
        <f>AVERAGE(D4:D53)</f>
        <v>10.532506851125241</v>
      </c>
      <c r="E54" s="7">
        <f>AVERAGE(E4:E53)</f>
        <v>477.93981395376716</v>
      </c>
      <c r="F54" s="7">
        <f t="shared" ref="F54:H54" si="0">AVERAGE(F4:F53)</f>
        <v>1.4485159063287318</v>
      </c>
      <c r="G54" s="7">
        <f t="shared" si="0"/>
        <v>135.48219221368115</v>
      </c>
      <c r="H54" s="6">
        <f t="shared" si="0"/>
        <v>1448971702.0101168</v>
      </c>
      <c r="I54" s="6">
        <f t="shared" ref="I54" si="1">AVERAGE(I4:I53)</f>
        <v>7223193023.2558136</v>
      </c>
      <c r="J54" s="6">
        <f t="shared" ref="J54" si="2">AVERAGE(J4:J53)</f>
        <v>3969445581.395349</v>
      </c>
      <c r="K54" s="6">
        <f t="shared" ref="K54" si="3">AVERAGE(K4:K53)</f>
        <v>281078930232.55817</v>
      </c>
      <c r="L54" s="7">
        <f t="shared" ref="L54" si="4">AVERAGE(L4:L53)</f>
        <v>0.94042844246046509</v>
      </c>
      <c r="M54" s="6">
        <f t="shared" ref="M54" si="5">AVERAGE(M4:M53)</f>
        <v>1448971702.0101168</v>
      </c>
      <c r="N54" s="6">
        <f t="shared" ref="N54" si="6">AVERAGE(N4:N53)</f>
        <v>19847084444.444443</v>
      </c>
      <c r="O54" s="6">
        <f t="shared" ref="O54" si="7">AVERAGE(O4:O53)</f>
        <v>1299853711.1111112</v>
      </c>
      <c r="P54" s="6">
        <f t="shared" ref="P54" si="8">AVERAGE(P4:P53)</f>
        <v>8936873333.333334</v>
      </c>
      <c r="Q54" s="7">
        <f t="shared" ref="Q54" si="9">AVERAGE(Q4:Q53)</f>
        <v>0.89474266666666646</v>
      </c>
      <c r="R54" s="7">
        <f t="shared" ref="R54" si="10">AVERAGE(R4:R53)</f>
        <v>0.97944278352888892</v>
      </c>
      <c r="S54" s="7">
        <f t="shared" ref="S54" si="11">AVERAGE(S4:S53)</f>
        <v>1448971702.0101168</v>
      </c>
      <c r="T54" s="7">
        <f t="shared" ref="T54" si="12">AVERAGE(T4:T53)</f>
        <v>151588224000</v>
      </c>
      <c r="U54" s="7">
        <f t="shared" ref="U54" si="13">AVERAGE(U4:U53)</f>
        <v>-40686940400</v>
      </c>
      <c r="V54" s="7">
        <f t="shared" ref="V54" si="14">AVERAGE(V4:V53)</f>
        <v>2.1011851999999998</v>
      </c>
      <c r="W54" s="7">
        <f t="shared" ref="W54" si="15">AVERAGE(W4:W53)</f>
        <v>5620820800</v>
      </c>
      <c r="X54" s="7">
        <f t="shared" ref="X54" si="16">AVERAGE(X4:X53)</f>
        <v>0.99482160000000008</v>
      </c>
      <c r="Y54" s="7">
        <f t="shared" ref="Y54" si="17">AVERAGE(Y4:Y53)</f>
        <v>0.97809424891999985</v>
      </c>
      <c r="Z54" s="7">
        <f t="shared" ref="Z54" si="18">AVERAGE(Z4:Z53)</f>
        <v>1448971702.0101168</v>
      </c>
      <c r="AA54" s="7">
        <f t="shared" ref="AA54" si="19">AVERAGE(AA4:AA53)</f>
        <v>71686680000</v>
      </c>
      <c r="AB54" s="7">
        <f t="shared" ref="AB54" si="20">AVERAGE(AB4:AB53)</f>
        <v>-12948308666.666666</v>
      </c>
      <c r="AC54" s="7">
        <f t="shared" ref="AC54" si="21">AVERAGE(AC4:AC53)</f>
        <v>0.7972815555555558</v>
      </c>
      <c r="AD54" s="7">
        <f t="shared" ref="AD54" si="22">AVERAGE(AD4:AD53)</f>
        <v>2081965555.5555556</v>
      </c>
      <c r="AE54" s="8">
        <f>AVERAGE(AE5:AE53)</f>
        <v>0.88912427059545429</v>
      </c>
    </row>
    <row r="55" spans="1:31">
      <c r="A55" s="4" t="s">
        <v>83</v>
      </c>
      <c r="B55" s="4"/>
      <c r="C55" s="4"/>
      <c r="D55" s="4">
        <f>_xlfn.STDEV.P(D4:D53)</f>
        <v>0.55947604251062732</v>
      </c>
      <c r="E55" s="4">
        <f>_xlfn.STDEV.P(E4:E53)</f>
        <v>31.717823454204112</v>
      </c>
      <c r="F55" s="4">
        <f t="shared" ref="F55:AE55" si="23">_xlfn.STDEV.P(F4:F53)</f>
        <v>0.25427401208499367</v>
      </c>
      <c r="G55" s="4">
        <f t="shared" si="23"/>
        <v>20.505885960928385</v>
      </c>
      <c r="H55" s="6">
        <f t="shared" si="23"/>
        <v>256844195.09499535</v>
      </c>
      <c r="I55" s="6">
        <f t="shared" si="23"/>
        <v>4992326152.9464588</v>
      </c>
      <c r="J55" s="4">
        <f t="shared" si="23"/>
        <v>4750398426.0859156</v>
      </c>
      <c r="K55" s="4">
        <f t="shared" si="23"/>
        <v>510758128924.75446</v>
      </c>
      <c r="L55" s="8">
        <f t="shared" si="23"/>
        <v>6.1061714105752889E-2</v>
      </c>
      <c r="M55" s="6">
        <f t="shared" si="23"/>
        <v>256844195.09499535</v>
      </c>
      <c r="N55" s="4">
        <f t="shared" si="23"/>
        <v>17738688107.761086</v>
      </c>
      <c r="O55" s="4">
        <f t="shared" si="23"/>
        <v>4153368250.846848</v>
      </c>
      <c r="P55" s="4">
        <f t="shared" si="23"/>
        <v>5385957908.8341703</v>
      </c>
      <c r="Q55" s="7">
        <f t="shared" si="23"/>
        <v>0.26334617093096407</v>
      </c>
      <c r="R55" s="7">
        <f t="shared" si="23"/>
        <v>3.3612606749530614E-2</v>
      </c>
      <c r="S55" s="4">
        <f t="shared" si="23"/>
        <v>256844195.09499535</v>
      </c>
      <c r="T55" s="4">
        <f t="shared" si="23"/>
        <v>680016642358.41882</v>
      </c>
      <c r="U55" s="4">
        <f t="shared" si="23"/>
        <v>95231884787.753677</v>
      </c>
      <c r="V55" s="7">
        <f t="shared" si="23"/>
        <v>1.5698997968204724</v>
      </c>
      <c r="W55" s="4">
        <f t="shared" si="23"/>
        <v>3116042772.2429218</v>
      </c>
      <c r="X55" s="7">
        <f t="shared" si="23"/>
        <v>0.35953936031182976</v>
      </c>
      <c r="Y55" s="8">
        <f t="shared" si="23"/>
        <v>2.4224268839980499E-2</v>
      </c>
      <c r="Z55" s="4">
        <f t="shared" si="23"/>
        <v>256844195.09499535</v>
      </c>
      <c r="AA55" s="4">
        <f t="shared" si="23"/>
        <v>435345931046.69281</v>
      </c>
      <c r="AB55" s="4">
        <f t="shared" si="23"/>
        <v>69788114552.887543</v>
      </c>
      <c r="AC55" s="4">
        <f t="shared" si="23"/>
        <v>1.9337118704772678E-2</v>
      </c>
      <c r="AD55" s="4">
        <f t="shared" si="23"/>
        <v>3902496745.4071732</v>
      </c>
      <c r="AE55" s="4">
        <f t="shared" si="23"/>
        <v>0.1316139348059972</v>
      </c>
    </row>
    <row r="56" spans="1:31">
      <c r="I56" s="2"/>
    </row>
  </sheetData>
  <mergeCells count="1">
    <mergeCell ref="B1:G1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data</vt:lpstr>
      <vt:lpstr>data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SHIMAZAKI Kanon</dc:creator>
  <cp:lastModifiedBy>SHIMAZAKI Kanon</cp:lastModifiedBy>
  <dcterms:created xsi:type="dcterms:W3CDTF">2024-02-22T04:00:46Z</dcterms:created>
  <dcterms:modified xsi:type="dcterms:W3CDTF">2024-02-22T05:31:27Z</dcterms:modified>
</cp:coreProperties>
</file>