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דר גיל בן יצחק\Desktop\אוניברסיטה\מחקר\עבודות גמר לדרגת מרצה בכיר\17. מחקר גיל אסף - שיר רחמיאל\"/>
    </mc:Choice>
  </mc:AlternateContent>
  <xr:revisionPtr revIDLastSave="0" documentId="8_{E3B3F5F6-B0BD-4FCF-B8EC-5FE74D1C8F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59" i="1" l="1"/>
  <c r="W159" i="1"/>
  <c r="X159" i="1"/>
  <c r="Y159" i="1"/>
  <c r="V158" i="1"/>
  <c r="W158" i="1"/>
  <c r="X158" i="1"/>
  <c r="Y158" i="1"/>
  <c r="T142" i="1"/>
  <c r="Q7" i="1"/>
  <c r="R7" i="1"/>
  <c r="P7" i="1"/>
  <c r="AB152" i="1"/>
  <c r="AA152" i="1"/>
  <c r="Z152" i="1"/>
  <c r="Z158" i="1" s="1"/>
  <c r="Z159" i="1" s="1"/>
  <c r="U152" i="1"/>
  <c r="T152" i="1"/>
  <c r="T158" i="1" s="1"/>
  <c r="T159" i="1" s="1"/>
  <c r="S152" i="1"/>
  <c r="R152" i="1"/>
  <c r="R158" i="1" s="1"/>
  <c r="R159" i="1" s="1"/>
  <c r="Q152" i="1"/>
  <c r="Q158" i="1" s="1"/>
  <c r="Q159" i="1" s="1"/>
  <c r="P152" i="1"/>
  <c r="AB147" i="1"/>
  <c r="AA147" i="1"/>
  <c r="AA158" i="1" s="1"/>
  <c r="AA159" i="1" s="1"/>
  <c r="Z147" i="1"/>
  <c r="U147" i="1"/>
  <c r="U158" i="1" s="1"/>
  <c r="U159" i="1" s="1"/>
  <c r="T147" i="1"/>
  <c r="S147" i="1"/>
  <c r="R147" i="1"/>
  <c r="Q147" i="1"/>
  <c r="P147" i="1"/>
  <c r="AB142" i="1"/>
  <c r="AA142" i="1"/>
  <c r="Z142" i="1"/>
  <c r="U142" i="1"/>
  <c r="S142" i="1"/>
  <c r="R142" i="1"/>
  <c r="Q142" i="1"/>
  <c r="P142" i="1"/>
  <c r="AB137" i="1"/>
  <c r="AA137" i="1"/>
  <c r="Z137" i="1"/>
  <c r="U137" i="1"/>
  <c r="T137" i="1"/>
  <c r="S137" i="1"/>
  <c r="R137" i="1"/>
  <c r="Q137" i="1"/>
  <c r="P137" i="1"/>
  <c r="AB132" i="1"/>
  <c r="AA132" i="1"/>
  <c r="Z132" i="1"/>
  <c r="U132" i="1"/>
  <c r="T132" i="1"/>
  <c r="S132" i="1"/>
  <c r="R132" i="1"/>
  <c r="Q132" i="1"/>
  <c r="P132" i="1"/>
  <c r="AB127" i="1"/>
  <c r="AB158" i="1" s="1"/>
  <c r="AB159" i="1" s="1"/>
  <c r="AA127" i="1"/>
  <c r="Z127" i="1"/>
  <c r="U127" i="1"/>
  <c r="T127" i="1"/>
  <c r="S127" i="1"/>
  <c r="R127" i="1"/>
  <c r="Q127" i="1"/>
  <c r="P127" i="1"/>
  <c r="P158" i="1" s="1"/>
  <c r="P159" i="1" s="1"/>
  <c r="AB122" i="1"/>
  <c r="AA122" i="1"/>
  <c r="Z122" i="1"/>
  <c r="U122" i="1"/>
  <c r="T122" i="1"/>
  <c r="S122" i="1"/>
  <c r="S158" i="1" s="1"/>
  <c r="S159" i="1" s="1"/>
  <c r="R122" i="1"/>
  <c r="Q122" i="1"/>
  <c r="P122" i="1"/>
  <c r="AB117" i="1"/>
  <c r="AA117" i="1"/>
  <c r="Z117" i="1"/>
  <c r="U117" i="1"/>
  <c r="T117" i="1"/>
  <c r="S117" i="1"/>
  <c r="R117" i="1"/>
  <c r="Q117" i="1"/>
  <c r="P117" i="1"/>
  <c r="AB112" i="1"/>
  <c r="AA112" i="1"/>
  <c r="Z112" i="1"/>
  <c r="U112" i="1"/>
  <c r="T112" i="1"/>
  <c r="S112" i="1"/>
  <c r="R112" i="1"/>
  <c r="Q112" i="1"/>
  <c r="P112" i="1"/>
  <c r="AB107" i="1"/>
  <c r="AA107" i="1"/>
  <c r="Z107" i="1"/>
  <c r="U107" i="1"/>
  <c r="T107" i="1"/>
  <c r="S107" i="1"/>
  <c r="R107" i="1"/>
  <c r="Q107" i="1"/>
  <c r="P107" i="1"/>
  <c r="AB102" i="1"/>
  <c r="AA102" i="1"/>
  <c r="Z102" i="1"/>
  <c r="U102" i="1"/>
  <c r="T102" i="1"/>
  <c r="S102" i="1"/>
  <c r="R102" i="1"/>
  <c r="Q102" i="1"/>
  <c r="P102" i="1"/>
  <c r="AB97" i="1"/>
  <c r="AA97" i="1"/>
  <c r="Z97" i="1"/>
  <c r="U97" i="1"/>
  <c r="T97" i="1"/>
  <c r="S97" i="1"/>
  <c r="R97" i="1"/>
  <c r="Q97" i="1"/>
  <c r="P97" i="1"/>
  <c r="AB92" i="1"/>
  <c r="AA92" i="1"/>
  <c r="Z92" i="1"/>
  <c r="U92" i="1"/>
  <c r="T92" i="1"/>
  <c r="S92" i="1"/>
  <c r="R92" i="1"/>
  <c r="Q92" i="1"/>
  <c r="P92" i="1"/>
  <c r="AB87" i="1"/>
  <c r="AA87" i="1"/>
  <c r="Z87" i="1"/>
  <c r="U87" i="1"/>
  <c r="T87" i="1"/>
  <c r="S87" i="1"/>
  <c r="R87" i="1"/>
  <c r="Q87" i="1"/>
  <c r="P87" i="1"/>
  <c r="AB82" i="1"/>
  <c r="AA82" i="1"/>
  <c r="Z82" i="1"/>
  <c r="U82" i="1"/>
  <c r="T82" i="1"/>
  <c r="S82" i="1"/>
  <c r="R82" i="1"/>
  <c r="Q82" i="1"/>
  <c r="P82" i="1"/>
  <c r="AB77" i="1"/>
  <c r="AA77" i="1"/>
  <c r="Z77" i="1"/>
  <c r="U77" i="1"/>
  <c r="T77" i="1"/>
  <c r="S77" i="1"/>
  <c r="R77" i="1"/>
  <c r="Q77" i="1"/>
  <c r="P77" i="1"/>
  <c r="AB72" i="1"/>
  <c r="AA72" i="1"/>
  <c r="Z72" i="1"/>
  <c r="U72" i="1"/>
  <c r="T72" i="1"/>
  <c r="S72" i="1"/>
  <c r="R72" i="1"/>
  <c r="Q72" i="1"/>
  <c r="P72" i="1"/>
  <c r="AB67" i="1"/>
  <c r="AA67" i="1"/>
  <c r="Z67" i="1"/>
  <c r="U67" i="1"/>
  <c r="T67" i="1"/>
  <c r="S67" i="1"/>
  <c r="R67" i="1"/>
  <c r="Q67" i="1"/>
  <c r="P67" i="1"/>
  <c r="AB62" i="1"/>
  <c r="AA62" i="1"/>
  <c r="Z62" i="1"/>
  <c r="U62" i="1"/>
  <c r="T62" i="1"/>
  <c r="S62" i="1"/>
  <c r="R62" i="1"/>
  <c r="Q62" i="1"/>
  <c r="P62" i="1"/>
  <c r="AB57" i="1"/>
  <c r="AA57" i="1"/>
  <c r="Z57" i="1"/>
  <c r="U57" i="1"/>
  <c r="T57" i="1"/>
  <c r="S57" i="1"/>
  <c r="R57" i="1"/>
  <c r="Q57" i="1"/>
  <c r="P57" i="1"/>
  <c r="AB52" i="1"/>
  <c r="AA52" i="1"/>
  <c r="Z52" i="1"/>
  <c r="U52" i="1"/>
  <c r="T52" i="1"/>
  <c r="S52" i="1"/>
  <c r="R52" i="1"/>
  <c r="Q52" i="1"/>
  <c r="P52" i="1"/>
  <c r="AB47" i="1"/>
  <c r="AA47" i="1"/>
  <c r="Z47" i="1"/>
  <c r="U47" i="1"/>
  <c r="T47" i="1"/>
  <c r="S47" i="1"/>
  <c r="R47" i="1"/>
  <c r="Q47" i="1"/>
  <c r="P47" i="1"/>
  <c r="AB42" i="1"/>
  <c r="AA42" i="1"/>
  <c r="Z42" i="1"/>
  <c r="U42" i="1"/>
  <c r="T42" i="1"/>
  <c r="S42" i="1"/>
  <c r="R42" i="1"/>
  <c r="Q42" i="1"/>
  <c r="P42" i="1"/>
  <c r="AB37" i="1"/>
  <c r="AA37" i="1"/>
  <c r="Z37" i="1"/>
  <c r="U37" i="1"/>
  <c r="T37" i="1"/>
  <c r="S37" i="1"/>
  <c r="R37" i="1"/>
  <c r="Q37" i="1"/>
  <c r="P37" i="1"/>
  <c r="AB32" i="1"/>
  <c r="AA32" i="1"/>
  <c r="Z32" i="1"/>
  <c r="U32" i="1"/>
  <c r="T32" i="1"/>
  <c r="S32" i="1"/>
  <c r="R32" i="1"/>
  <c r="Q32" i="1"/>
  <c r="P32" i="1"/>
  <c r="AB27" i="1"/>
  <c r="AA27" i="1"/>
  <c r="Z27" i="1"/>
  <c r="U27" i="1"/>
  <c r="T27" i="1"/>
  <c r="S27" i="1"/>
  <c r="R27" i="1"/>
  <c r="Q27" i="1"/>
  <c r="P27" i="1"/>
  <c r="AB22" i="1"/>
  <c r="AA22" i="1"/>
  <c r="Z22" i="1"/>
  <c r="U22" i="1"/>
  <c r="T22" i="1"/>
  <c r="S22" i="1"/>
  <c r="R22" i="1"/>
  <c r="Q22" i="1"/>
  <c r="P22" i="1"/>
  <c r="AB17" i="1"/>
  <c r="AA17" i="1"/>
  <c r="Z17" i="1"/>
  <c r="U17" i="1"/>
  <c r="T17" i="1"/>
  <c r="S17" i="1"/>
  <c r="R17" i="1"/>
  <c r="Q17" i="1"/>
  <c r="P17" i="1"/>
  <c r="AB12" i="1"/>
  <c r="AA12" i="1"/>
  <c r="Z12" i="1"/>
  <c r="U12" i="1"/>
  <c r="T12" i="1"/>
  <c r="S12" i="1"/>
  <c r="R12" i="1"/>
  <c r="Q12" i="1"/>
  <c r="P12" i="1"/>
  <c r="AB7" i="1"/>
  <c r="AA7" i="1"/>
  <c r="Z7" i="1"/>
  <c r="U7" i="1"/>
  <c r="T7" i="1"/>
  <c r="S7" i="1"/>
  <c r="M112" i="1"/>
  <c r="N112" i="1"/>
  <c r="L112" i="1"/>
  <c r="G178" i="1"/>
  <c r="N152" i="1"/>
  <c r="M152" i="1"/>
  <c r="L152" i="1"/>
  <c r="M147" i="1"/>
  <c r="N147" i="1"/>
  <c r="L147" i="1"/>
  <c r="M142" i="1"/>
  <c r="N142" i="1"/>
  <c r="L142" i="1"/>
  <c r="M137" i="1"/>
  <c r="N137" i="1"/>
  <c r="L137" i="1"/>
  <c r="M132" i="1"/>
  <c r="N132" i="1"/>
  <c r="L132" i="1"/>
  <c r="M127" i="1"/>
  <c r="N127" i="1"/>
  <c r="L127" i="1"/>
  <c r="M122" i="1"/>
  <c r="N122" i="1"/>
  <c r="L122" i="1"/>
  <c r="M117" i="1"/>
  <c r="N117" i="1"/>
  <c r="L117" i="1"/>
  <c r="M107" i="1"/>
  <c r="N107" i="1"/>
  <c r="L107" i="1"/>
  <c r="M102" i="1"/>
  <c r="N102" i="1"/>
  <c r="L102" i="1"/>
  <c r="M97" i="1"/>
  <c r="N97" i="1"/>
  <c r="L97" i="1"/>
  <c r="M92" i="1"/>
  <c r="N92" i="1"/>
  <c r="L92" i="1"/>
  <c r="M87" i="1"/>
  <c r="N87" i="1"/>
  <c r="L87" i="1"/>
  <c r="M82" i="1"/>
  <c r="N82" i="1"/>
  <c r="L82" i="1"/>
  <c r="M77" i="1"/>
  <c r="N77" i="1"/>
  <c r="L77" i="1"/>
  <c r="M72" i="1"/>
  <c r="N72" i="1"/>
  <c r="L72" i="1"/>
  <c r="M67" i="1"/>
  <c r="N67" i="1"/>
  <c r="L67" i="1"/>
  <c r="N62" i="1"/>
  <c r="M62" i="1"/>
  <c r="L62" i="1"/>
  <c r="N57" i="1"/>
  <c r="M57" i="1"/>
  <c r="L57" i="1"/>
  <c r="N52" i="1"/>
  <c r="M52" i="1"/>
  <c r="L52" i="1"/>
  <c r="N47" i="1"/>
  <c r="M47" i="1"/>
  <c r="L47" i="1"/>
  <c r="N42" i="1"/>
  <c r="M42" i="1"/>
  <c r="L42" i="1"/>
  <c r="N37" i="1"/>
  <c r="M37" i="1"/>
  <c r="L37" i="1"/>
  <c r="N32" i="1"/>
  <c r="M32" i="1"/>
  <c r="L32" i="1"/>
  <c r="N27" i="1"/>
  <c r="M27" i="1"/>
  <c r="L27" i="1"/>
  <c r="N22" i="1"/>
  <c r="M22" i="1"/>
  <c r="L22" i="1"/>
  <c r="N17" i="1"/>
  <c r="M17" i="1"/>
  <c r="L17" i="1"/>
  <c r="N12" i="1"/>
  <c r="M12" i="1"/>
  <c r="L12" i="1"/>
  <c r="N7" i="1"/>
  <c r="M7" i="1"/>
  <c r="L7" i="1"/>
  <c r="F12" i="1"/>
  <c r="G12" i="1"/>
  <c r="E12" i="1"/>
  <c r="F7" i="1"/>
  <c r="G7" i="1"/>
  <c r="E7" i="1"/>
  <c r="B152" i="1"/>
  <c r="C152" i="1"/>
  <c r="D152" i="1"/>
  <c r="F152" i="1"/>
  <c r="G152" i="1"/>
  <c r="E152" i="1"/>
  <c r="G147" i="1"/>
  <c r="F147" i="1"/>
  <c r="E147" i="1"/>
  <c r="D147" i="1"/>
  <c r="C147" i="1"/>
  <c r="B147" i="1"/>
  <c r="F142" i="1"/>
  <c r="G142" i="1"/>
  <c r="E142" i="1"/>
  <c r="B142" i="1"/>
  <c r="C142" i="1"/>
  <c r="D142" i="1"/>
  <c r="F137" i="1"/>
  <c r="G137" i="1"/>
  <c r="E137" i="1"/>
  <c r="B137" i="1"/>
  <c r="C137" i="1"/>
  <c r="D137" i="1"/>
  <c r="F132" i="1"/>
  <c r="G132" i="1"/>
  <c r="E132" i="1"/>
  <c r="D132" i="1"/>
  <c r="C132" i="1"/>
  <c r="B132" i="1"/>
  <c r="F127" i="1"/>
  <c r="G127" i="1"/>
  <c r="E127" i="1"/>
  <c r="F122" i="1"/>
  <c r="G122" i="1"/>
  <c r="E122" i="1"/>
  <c r="F117" i="1"/>
  <c r="G117" i="1"/>
  <c r="E117" i="1"/>
  <c r="B127" i="1"/>
  <c r="C127" i="1"/>
  <c r="D127" i="1"/>
  <c r="B122" i="1"/>
  <c r="C122" i="1"/>
  <c r="D122" i="1"/>
  <c r="B117" i="1"/>
  <c r="C117" i="1"/>
  <c r="D117" i="1"/>
  <c r="F112" i="1"/>
  <c r="G112" i="1"/>
  <c r="E112" i="1"/>
  <c r="B112" i="1"/>
  <c r="C112" i="1"/>
  <c r="D112" i="1"/>
  <c r="F107" i="1"/>
  <c r="G107" i="1"/>
  <c r="E107" i="1"/>
  <c r="B107" i="1"/>
  <c r="C107" i="1"/>
  <c r="D107" i="1"/>
  <c r="F102" i="1"/>
  <c r="G102" i="1"/>
  <c r="E102" i="1"/>
  <c r="B102" i="1"/>
  <c r="C102" i="1"/>
  <c r="D102" i="1"/>
  <c r="F97" i="1"/>
  <c r="G97" i="1"/>
  <c r="E97" i="1"/>
  <c r="B97" i="1"/>
  <c r="C97" i="1"/>
  <c r="D97" i="1"/>
  <c r="F92" i="1"/>
  <c r="G92" i="1"/>
  <c r="E92" i="1"/>
  <c r="D92" i="1"/>
  <c r="C92" i="1"/>
  <c r="B92" i="1"/>
  <c r="F87" i="1"/>
  <c r="G87" i="1"/>
  <c r="E87" i="1"/>
  <c r="B87" i="1"/>
  <c r="C87" i="1"/>
  <c r="D87" i="1"/>
  <c r="F82" i="1"/>
  <c r="G82" i="1"/>
  <c r="E82" i="1"/>
  <c r="B82" i="1"/>
  <c r="C82" i="1"/>
  <c r="D82" i="1"/>
  <c r="F77" i="1"/>
  <c r="G77" i="1"/>
  <c r="E77" i="1"/>
  <c r="B77" i="1"/>
  <c r="C77" i="1"/>
  <c r="D77" i="1"/>
  <c r="F72" i="1"/>
  <c r="G72" i="1"/>
  <c r="E72" i="1"/>
  <c r="B72" i="1"/>
  <c r="C72" i="1"/>
  <c r="D72" i="1"/>
  <c r="F67" i="1"/>
  <c r="G67" i="1"/>
  <c r="E67" i="1"/>
  <c r="B67" i="1"/>
  <c r="C67" i="1"/>
  <c r="D67" i="1"/>
  <c r="F62" i="1"/>
  <c r="G62" i="1"/>
  <c r="E62" i="1"/>
  <c r="B62" i="1"/>
  <c r="C62" i="1"/>
  <c r="D62" i="1"/>
  <c r="F57" i="1"/>
  <c r="G57" i="1"/>
  <c r="E57" i="1"/>
  <c r="D57" i="1"/>
  <c r="C57" i="1"/>
  <c r="B57" i="1"/>
  <c r="F52" i="1"/>
  <c r="G52" i="1"/>
  <c r="E52" i="1"/>
  <c r="B52" i="1"/>
  <c r="C52" i="1"/>
  <c r="D52" i="1"/>
  <c r="F47" i="1"/>
  <c r="G47" i="1"/>
  <c r="E47" i="1"/>
  <c r="B47" i="1"/>
  <c r="C47" i="1"/>
  <c r="D47" i="1"/>
  <c r="F42" i="1"/>
  <c r="G42" i="1"/>
  <c r="E42" i="1"/>
  <c r="D42" i="1"/>
  <c r="C42" i="1"/>
  <c r="B42" i="1"/>
  <c r="F37" i="1"/>
  <c r="G37" i="1"/>
  <c r="E37" i="1"/>
  <c r="D37" i="1"/>
  <c r="C37" i="1"/>
  <c r="B37" i="1"/>
  <c r="F32" i="1"/>
  <c r="G32" i="1"/>
  <c r="E32" i="1"/>
  <c r="B32" i="1"/>
  <c r="C32" i="1"/>
  <c r="D32" i="1"/>
  <c r="F27" i="1"/>
  <c r="G27" i="1"/>
  <c r="E27" i="1"/>
  <c r="F22" i="1"/>
  <c r="G22" i="1"/>
  <c r="E22" i="1"/>
  <c r="B27" i="1"/>
  <c r="C27" i="1"/>
  <c r="D27" i="1"/>
  <c r="D22" i="1"/>
  <c r="C22" i="1"/>
  <c r="B22" i="1"/>
  <c r="F17" i="1"/>
  <c r="G17" i="1"/>
  <c r="E17" i="1"/>
  <c r="D17" i="1"/>
  <c r="C17" i="1"/>
  <c r="B17" i="1"/>
  <c r="D12" i="1"/>
  <c r="C12" i="1"/>
  <c r="B12" i="1"/>
  <c r="D7" i="1"/>
  <c r="C7" i="1"/>
  <c r="B7" i="1"/>
</calcChain>
</file>

<file path=xl/sharedStrings.xml><?xml version="1.0" encoding="utf-8"?>
<sst xmlns="http://schemas.openxmlformats.org/spreadsheetml/2006/main" count="39" uniqueCount="21">
  <si>
    <t>ZZ- GS</t>
  </si>
  <si>
    <t>central point 1</t>
  </si>
  <si>
    <t>central point 2</t>
  </si>
  <si>
    <t xml:space="preserve">central point 3 </t>
  </si>
  <si>
    <t>XYZ</t>
  </si>
  <si>
    <t xml:space="preserve">delta axis 1 </t>
  </si>
  <si>
    <t xml:space="preserve">delta axis 2 </t>
  </si>
  <si>
    <t xml:space="preserve">delta axis 3 </t>
  </si>
  <si>
    <t xml:space="preserve">delta axis 13 </t>
  </si>
  <si>
    <t>delta axis 23</t>
  </si>
  <si>
    <t>delta axis 12</t>
  </si>
  <si>
    <t>BEFORE STERILIZATION</t>
  </si>
  <si>
    <t>AFTER STERILIZATION</t>
  </si>
  <si>
    <t xml:space="preserve"> </t>
  </si>
  <si>
    <t>average</t>
  </si>
  <si>
    <t>sum</t>
  </si>
  <si>
    <t>*</t>
  </si>
  <si>
    <t>distnce 1-3</t>
  </si>
  <si>
    <t>distnce 2-3</t>
  </si>
  <si>
    <t>distnce 1-2</t>
  </si>
  <si>
    <t xml:space="preserve">scan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</si>
</sst>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7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b/>
      <sz val="11"/>
      <name val="Arial"/>
      <family val="2"/>
      <scheme val="minor"/>
    </font>
    <font>
      <sz val="11"/>
      <color rgb="FFC00000"/>
      <name val="Arial"/>
      <family val="2"/>
      <scheme val="minor"/>
    </font>
    <font>
      <sz val="11"/>
      <color theme="7" tint="-0.499984740745262"/>
      <name val="Arial"/>
      <family val="2"/>
      <scheme val="minor"/>
    </font>
    <font>
      <sz val="11"/>
      <color theme="5" tint="-0.49998474074526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theme="0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5" borderId="0" applyNumberFormat="0" applyBorder="0" applyAlignment="0" applyProtection="0"/>
  </cellStyleXfs>
  <cellXfs count="17">
    <xf numFmtId="0" fontId="0" fillId="0" borderId="0" xfId="0"/>
    <xf numFmtId="0" fontId="2" fillId="4" borderId="0" xfId="2"/>
    <xf numFmtId="0" fontId="3" fillId="5" borderId="0" xfId="3"/>
    <xf numFmtId="0" fontId="4" fillId="4" borderId="0" xfId="2" applyFont="1"/>
    <xf numFmtId="0" fontId="4" fillId="5" borderId="0" xfId="3" applyFont="1"/>
    <xf numFmtId="0" fontId="1" fillId="3" borderId="0" xfId="1" applyAlignment="1">
      <alignment horizontal="right"/>
    </xf>
    <xf numFmtId="0" fontId="5" fillId="4" borderId="0" xfId="2" applyFont="1"/>
    <xf numFmtId="0" fontId="5" fillId="5" borderId="0" xfId="3" applyFont="1"/>
    <xf numFmtId="0" fontId="6" fillId="5" borderId="0" xfId="3" applyFont="1"/>
    <xf numFmtId="0" fontId="7" fillId="5" borderId="0" xfId="3" applyFont="1"/>
    <xf numFmtId="0" fontId="9" fillId="4" borderId="0" xfId="2" applyFont="1"/>
    <xf numFmtId="0" fontId="9" fillId="5" borderId="0" xfId="3" applyFont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2" fillId="4" borderId="1" xfId="2" applyBorder="1"/>
    <xf numFmtId="0" fontId="10" fillId="0" borderId="0" xfId="0" applyFont="1"/>
  </cellXfs>
  <cellStyles count="4">
    <cellStyle name="Normal" xfId="0" builtinId="0"/>
    <cellStyle name="טוב" xfId="1" builtinId="26"/>
    <cellStyle name="ניטראלי" xfId="3" builtinId="28"/>
    <cellStyle name="רע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9"/>
  <sheetViews>
    <sheetView rightToLeft="1" tabSelected="1" zoomScale="70" zoomScaleNormal="70" workbookViewId="0">
      <pane xSplit="1" topLeftCell="M1" activePane="topRight" state="frozen"/>
      <selection pane="topRight" activeCell="D16" sqref="D16"/>
    </sheetView>
  </sheetViews>
  <sheetFormatPr defaultRowHeight="14" x14ac:dyDescent="0.3"/>
  <cols>
    <col min="2" max="2" width="10.83203125" customWidth="1"/>
    <col min="3" max="3" width="12.83203125" customWidth="1"/>
    <col min="4" max="4" width="11.33203125" customWidth="1"/>
    <col min="5" max="7" width="13.75" customWidth="1"/>
    <col min="8" max="8" width="14.83203125" customWidth="1"/>
    <col min="9" max="9" width="12.5" customWidth="1"/>
    <col min="10" max="10" width="13" customWidth="1"/>
    <col min="11" max="11" width="2.83203125" customWidth="1"/>
    <col min="12" max="12" width="14.58203125" customWidth="1"/>
    <col min="13" max="13" width="16.58203125" customWidth="1"/>
    <col min="14" max="14" width="16" customWidth="1"/>
    <col min="16" max="16" width="11.83203125" customWidth="1"/>
    <col min="17" max="17" width="12.25" customWidth="1"/>
    <col min="18" max="18" width="14.5" customWidth="1"/>
    <col min="19" max="19" width="13" customWidth="1"/>
    <col min="20" max="20" width="17.58203125" customWidth="1"/>
    <col min="21" max="21" width="16.5" customWidth="1"/>
    <col min="22" max="22" width="16.33203125" customWidth="1"/>
    <col min="23" max="23" width="15.83203125" customWidth="1"/>
    <col min="24" max="24" width="9.08203125" customWidth="1"/>
    <col min="25" max="25" width="3.75" customWidth="1"/>
    <col min="26" max="26" width="15.08203125" customWidth="1"/>
    <col min="27" max="27" width="13.33203125" customWidth="1"/>
    <col min="28" max="28" width="18.25" customWidth="1"/>
  </cols>
  <sheetData>
    <row r="1" spans="1:28" s="14" customFormat="1" x14ac:dyDescent="0.3">
      <c r="E1" s="14" t="s">
        <v>11</v>
      </c>
      <c r="W1" s="14" t="s">
        <v>12</v>
      </c>
    </row>
    <row r="2" spans="1:28" s="12" customFormat="1" x14ac:dyDescent="0.3">
      <c r="A2" s="12" t="s">
        <v>20</v>
      </c>
      <c r="B2" s="12" t="s">
        <v>19</v>
      </c>
      <c r="C2" s="12" t="s">
        <v>18</v>
      </c>
      <c r="D2" s="12" t="s">
        <v>17</v>
      </c>
      <c r="E2" s="12" t="s">
        <v>1</v>
      </c>
      <c r="F2" s="12" t="s">
        <v>2</v>
      </c>
      <c r="G2" s="12" t="s">
        <v>3</v>
      </c>
      <c r="H2" s="12" t="s">
        <v>5</v>
      </c>
      <c r="I2" s="12" t="s">
        <v>6</v>
      </c>
      <c r="J2" s="12" t="s">
        <v>7</v>
      </c>
      <c r="L2" s="12" t="s">
        <v>10</v>
      </c>
      <c r="M2" s="12" t="s">
        <v>9</v>
      </c>
      <c r="N2" s="12" t="s">
        <v>8</v>
      </c>
      <c r="O2" s="13"/>
      <c r="P2" s="12" t="s">
        <v>19</v>
      </c>
      <c r="Q2" s="12" t="s">
        <v>18</v>
      </c>
      <c r="R2" s="12" t="s">
        <v>17</v>
      </c>
      <c r="S2" s="12" t="s">
        <v>1</v>
      </c>
      <c r="T2" s="12" t="s">
        <v>2</v>
      </c>
      <c r="U2" s="12" t="s">
        <v>3</v>
      </c>
      <c r="V2" s="12" t="s">
        <v>5</v>
      </c>
      <c r="W2" s="12" t="s">
        <v>6</v>
      </c>
      <c r="X2" s="12" t="s">
        <v>7</v>
      </c>
      <c r="Z2" s="12" t="s">
        <v>10</v>
      </c>
      <c r="AA2" s="12" t="s">
        <v>9</v>
      </c>
      <c r="AB2" s="12" t="s">
        <v>8</v>
      </c>
    </row>
    <row r="3" spans="1:28" s="5" customFormat="1" x14ac:dyDescent="0.3">
      <c r="A3" s="5" t="s">
        <v>0</v>
      </c>
      <c r="B3" s="5">
        <v>9.7569999999999997</v>
      </c>
      <c r="C3" s="5">
        <v>10.305999999999999</v>
      </c>
      <c r="D3" s="5">
        <v>19.919</v>
      </c>
      <c r="E3" s="5" t="s">
        <v>4</v>
      </c>
      <c r="F3" s="5" t="s">
        <v>4</v>
      </c>
      <c r="G3" s="5" t="s">
        <v>4</v>
      </c>
      <c r="L3" s="5">
        <v>9.98</v>
      </c>
      <c r="M3" s="5">
        <v>1.5940000000000001</v>
      </c>
      <c r="N3" s="5">
        <v>9.02</v>
      </c>
      <c r="O3"/>
      <c r="P3" s="5">
        <v>9.7569999999999997</v>
      </c>
      <c r="Q3" s="5">
        <v>10.305999999999999</v>
      </c>
      <c r="R3" s="5">
        <v>19.919</v>
      </c>
      <c r="S3" s="5" t="s">
        <v>4</v>
      </c>
      <c r="T3" s="5" t="s">
        <v>4</v>
      </c>
      <c r="U3" s="5" t="s">
        <v>4</v>
      </c>
      <c r="Z3" s="5">
        <v>9.98</v>
      </c>
      <c r="AA3" s="5">
        <v>1.5940000000000001</v>
      </c>
      <c r="AB3" s="5">
        <v>9.02</v>
      </c>
    </row>
    <row r="4" spans="1:28" s="1" customFormat="1" x14ac:dyDescent="0.3">
      <c r="A4" s="1">
        <v>1</v>
      </c>
      <c r="B4" s="1">
        <v>9.6709999999999994</v>
      </c>
      <c r="C4" s="1">
        <v>10.42</v>
      </c>
      <c r="D4" s="1">
        <v>19.943999999999999</v>
      </c>
      <c r="E4" s="1">
        <v>-2.8000000000000001E-2</v>
      </c>
      <c r="F4" s="1">
        <v>-0.12</v>
      </c>
      <c r="G4" s="1">
        <v>-8.9999999999999993E-3</v>
      </c>
      <c r="O4"/>
      <c r="P4" s="1">
        <v>9.6579999999999995</v>
      </c>
      <c r="Q4" s="1">
        <v>10.497999999999999</v>
      </c>
      <c r="R4" s="1">
        <v>19.988</v>
      </c>
      <c r="S4" s="1">
        <v>-7.3999999999999996E-2</v>
      </c>
      <c r="T4" s="1">
        <v>7.2999999999999995E-2</v>
      </c>
      <c r="U4" s="1">
        <v>-7.0000000000000001E-3</v>
      </c>
    </row>
    <row r="5" spans="1:28" s="1" customFormat="1" x14ac:dyDescent="0.3">
      <c r="E5" s="1">
        <v>4.5999999999999999E-2</v>
      </c>
      <c r="F5" s="1">
        <v>4.7E-2</v>
      </c>
      <c r="G5" s="1">
        <v>0.02</v>
      </c>
      <c r="O5"/>
      <c r="S5" s="1">
        <v>7.0000000000000001E-3</v>
      </c>
      <c r="T5" s="1">
        <v>-8.7999999999999995E-2</v>
      </c>
      <c r="U5" s="1">
        <v>8.1000000000000003E-2</v>
      </c>
    </row>
    <row r="6" spans="1:28" s="1" customFormat="1" x14ac:dyDescent="0.3">
      <c r="E6" s="1">
        <v>6.0000000000000001E-3</v>
      </c>
      <c r="F6" s="1">
        <v>4.2000000000000003E-2</v>
      </c>
      <c r="G6" s="1">
        <v>8.0000000000000002E-3</v>
      </c>
      <c r="L6" s="6">
        <v>9.5739999999999998</v>
      </c>
      <c r="M6" s="6">
        <v>2.5710000000000002</v>
      </c>
      <c r="N6" s="6">
        <v>9.1790000000000003</v>
      </c>
      <c r="O6"/>
      <c r="S6" s="1">
        <v>3.3000000000000002E-2</v>
      </c>
      <c r="T6" s="1">
        <v>6.4000000000000001E-2</v>
      </c>
      <c r="U6" s="1">
        <v>2.8000000000000001E-2</v>
      </c>
      <c r="Z6" s="6">
        <v>10.505000000000001</v>
      </c>
      <c r="AA6" s="6">
        <v>2.6440000000000001</v>
      </c>
      <c r="AB6" s="6">
        <v>9.5190000000000001</v>
      </c>
    </row>
    <row r="7" spans="1:28" s="3" customFormat="1" x14ac:dyDescent="0.3">
      <c r="B7" s="3">
        <f>B3-B4</f>
        <v>8.6000000000000298E-2</v>
      </c>
      <c r="C7" s="3">
        <f>C3-C4</f>
        <v>-0.11400000000000077</v>
      </c>
      <c r="D7" s="3">
        <f>D3-D4</f>
        <v>-2.4999999999998579E-2</v>
      </c>
      <c r="E7" s="3">
        <f>SQRT(E4^2+E5^2+E6^2)</f>
        <v>5.4184868736576262E-2</v>
      </c>
      <c r="F7" s="3">
        <f t="shared" ref="F7:G7" si="0">SQRT(F4^2+F5^2+F6^2)</f>
        <v>0.13554703980537533</v>
      </c>
      <c r="G7" s="3">
        <f t="shared" si="0"/>
        <v>2.3345235059857503E-2</v>
      </c>
      <c r="H7" s="3">
        <v>0.26900000000000002</v>
      </c>
      <c r="I7" s="3">
        <v>1.41</v>
      </c>
      <c r="J7" s="3">
        <v>0.159</v>
      </c>
      <c r="L7" s="3">
        <f>L3-L6</f>
        <v>0.40600000000000058</v>
      </c>
      <c r="M7" s="3">
        <f>M3-M6</f>
        <v>-0.97700000000000009</v>
      </c>
      <c r="N7" s="3">
        <f>N3-N6</f>
        <v>-0.1590000000000007</v>
      </c>
      <c r="O7"/>
      <c r="P7" s="3">
        <f>P3-P4</f>
        <v>9.9000000000000199E-2</v>
      </c>
      <c r="Q7" s="3">
        <f t="shared" ref="Q7:R7" si="1">Q3-Q4</f>
        <v>-0.19200000000000017</v>
      </c>
      <c r="R7" s="3">
        <f t="shared" si="1"/>
        <v>-6.8999999999999062E-2</v>
      </c>
      <c r="S7" s="3">
        <f>SQRT(S4^2+S5^2+S6^2)</f>
        <v>8.1326502445389845E-2</v>
      </c>
      <c r="T7" s="3">
        <f t="shared" ref="T7:U7" si="2">SQRT(T4^2+T5^2+T6^2)</f>
        <v>0.13103053079339944</v>
      </c>
      <c r="U7" s="3">
        <f t="shared" si="2"/>
        <v>8.5988371306822645E-2</v>
      </c>
      <c r="V7" s="3">
        <v>0.80100000000000005</v>
      </c>
      <c r="W7" s="3">
        <v>1.026</v>
      </c>
      <c r="X7" s="3">
        <v>0.26200000000000001</v>
      </c>
      <c r="Z7" s="3">
        <f>Z3-Z6</f>
        <v>-0.52500000000000036</v>
      </c>
      <c r="AA7" s="3">
        <f>AA3-AA6</f>
        <v>-1.05</v>
      </c>
      <c r="AB7" s="3">
        <f>AB3-AB6</f>
        <v>-0.49900000000000055</v>
      </c>
    </row>
    <row r="8" spans="1:28" s="1" customFormat="1" x14ac:dyDescent="0.3">
      <c r="O8"/>
      <c r="P8" s="10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s="2" customFormat="1" x14ac:dyDescent="0.3">
      <c r="A9" s="2">
        <v>2</v>
      </c>
      <c r="B9" s="2">
        <v>9.6969999999999992</v>
      </c>
      <c r="C9" s="2">
        <v>10.412000000000001</v>
      </c>
      <c r="D9" s="2">
        <v>19.956</v>
      </c>
      <c r="E9" s="2">
        <v>-4.1000000000000002E-2</v>
      </c>
      <c r="F9" s="2">
        <v>-0.11600000000000001</v>
      </c>
      <c r="G9" s="2">
        <v>-1.0999999999999999E-2</v>
      </c>
      <c r="O9"/>
      <c r="P9" s="2">
        <v>9.6489999999999991</v>
      </c>
      <c r="Q9" s="2">
        <v>10.497999999999999</v>
      </c>
      <c r="R9" s="2">
        <v>19.98</v>
      </c>
      <c r="S9" s="2">
        <v>-7.8E-2</v>
      </c>
      <c r="T9" s="2">
        <v>6.4000000000000001E-2</v>
      </c>
      <c r="U9" s="2">
        <v>-3.7999999999999999E-2</v>
      </c>
    </row>
    <row r="10" spans="1:28" s="2" customFormat="1" x14ac:dyDescent="0.3">
      <c r="E10" s="2">
        <v>3.9E-2</v>
      </c>
      <c r="F10" s="2">
        <v>1.2999999999999999E-2</v>
      </c>
      <c r="G10" s="2">
        <v>8.9999999999999993E-3</v>
      </c>
      <c r="O10"/>
      <c r="S10" s="2">
        <v>-5.0000000000000001E-3</v>
      </c>
      <c r="T10" s="2">
        <v>-0.112</v>
      </c>
      <c r="U10" s="2">
        <v>7.0000000000000007E-2</v>
      </c>
    </row>
    <row r="11" spans="1:28" s="2" customFormat="1" x14ac:dyDescent="0.3">
      <c r="E11" s="2">
        <v>6.0000000000000001E-3</v>
      </c>
      <c r="F11" s="2">
        <v>4.8000000000000001E-2</v>
      </c>
      <c r="G11" s="2">
        <v>8.9999999999999993E-3</v>
      </c>
      <c r="L11" s="2">
        <v>9.8919999999999995</v>
      </c>
      <c r="M11" s="2">
        <v>2.56</v>
      </c>
      <c r="N11" s="2">
        <v>9.2629999999999999</v>
      </c>
      <c r="O11"/>
      <c r="S11" s="2">
        <v>3.3000000000000002E-2</v>
      </c>
      <c r="T11" s="2">
        <v>5.7000000000000002E-2</v>
      </c>
      <c r="U11" s="2">
        <v>1.7000000000000001E-2</v>
      </c>
      <c r="Z11" s="2">
        <v>10.430999999999999</v>
      </c>
      <c r="AA11" s="2">
        <v>2.7719999999999998</v>
      </c>
      <c r="AB11" s="2">
        <v>9.3190000000000008</v>
      </c>
    </row>
    <row r="12" spans="1:28" s="4" customFormat="1" x14ac:dyDescent="0.3">
      <c r="B12" s="4">
        <f>B3-B9</f>
        <v>6.0000000000000497E-2</v>
      </c>
      <c r="C12" s="4">
        <f>C3-C9</f>
        <v>-0.10600000000000165</v>
      </c>
      <c r="D12" s="4">
        <f>D3-D9</f>
        <v>-3.6999999999999034E-2</v>
      </c>
      <c r="E12" s="4">
        <f>SQRT(E9^2+E10^2+E11^2)</f>
        <v>5.6903426961827173E-2</v>
      </c>
      <c r="F12" s="4">
        <f t="shared" ref="F12:G12" si="3">SQRT(F9^2+F10^2+F11^2)</f>
        <v>0.12621014222319854</v>
      </c>
      <c r="G12" s="4">
        <f t="shared" si="3"/>
        <v>1.6822603841260719E-2</v>
      </c>
      <c r="H12" s="4">
        <v>0.252</v>
      </c>
      <c r="I12" s="4">
        <v>1.2869999999999999</v>
      </c>
      <c r="J12" s="4">
        <v>5.6000000000000001E-2</v>
      </c>
      <c r="L12" s="4">
        <f>L3-L11</f>
        <v>8.8000000000000966E-2</v>
      </c>
      <c r="M12" s="4">
        <f>M3-M11</f>
        <v>-0.96599999999999997</v>
      </c>
      <c r="N12" s="4">
        <f>N3-N11</f>
        <v>-0.24300000000000033</v>
      </c>
      <c r="O12"/>
      <c r="P12" s="4">
        <f>P3-P9</f>
        <v>0.10800000000000054</v>
      </c>
      <c r="Q12" s="4">
        <f>Q3-Q9</f>
        <v>-0.19200000000000017</v>
      </c>
      <c r="R12" s="4">
        <f>R3-R9</f>
        <v>-6.0999999999999943E-2</v>
      </c>
      <c r="S12" s="4">
        <f>SQRT(S9^2+S10^2+S11^2)</f>
        <v>8.4841027810841615E-2</v>
      </c>
      <c r="T12" s="4">
        <f t="shared" ref="T12:U12" si="4">SQRT(T9^2+T10^2+T11^2)</f>
        <v>0.1410283659410404</v>
      </c>
      <c r="U12" s="4">
        <f t="shared" si="4"/>
        <v>8.1443231762989371E-2</v>
      </c>
      <c r="V12" s="4">
        <v>0.82</v>
      </c>
      <c r="W12" s="4">
        <v>1.01</v>
      </c>
      <c r="X12" s="4">
        <v>0.443</v>
      </c>
      <c r="Z12" s="4">
        <f>Z3-Z11</f>
        <v>-0.45099999999999874</v>
      </c>
      <c r="AA12" s="4">
        <f>AA3-AA11</f>
        <v>-1.1779999999999997</v>
      </c>
      <c r="AB12" s="4">
        <f>AB3-AB11</f>
        <v>-0.29900000000000126</v>
      </c>
    </row>
    <row r="13" spans="1:28" s="2" customFormat="1" x14ac:dyDescent="0.3">
      <c r="O13"/>
      <c r="P13" s="11"/>
    </row>
    <row r="14" spans="1:28" s="1" customFormat="1" x14ac:dyDescent="0.3">
      <c r="A14" s="1">
        <v>3</v>
      </c>
      <c r="B14" s="1">
        <v>9.6760000000000002</v>
      </c>
      <c r="C14" s="1">
        <v>10.420999999999999</v>
      </c>
      <c r="D14" s="1">
        <v>19.948</v>
      </c>
      <c r="E14" s="1">
        <v>-2.8000000000000001E-2</v>
      </c>
      <c r="F14" s="1">
        <v>-0.121</v>
      </c>
      <c r="G14" s="1">
        <v>-8.0000000000000002E-3</v>
      </c>
      <c r="O14"/>
      <c r="P14" s="1">
        <v>9.6440000000000001</v>
      </c>
      <c r="Q14" s="1">
        <v>10.493</v>
      </c>
      <c r="R14" s="1">
        <v>19.97</v>
      </c>
      <c r="S14" s="1">
        <v>-7.0999999999999994E-2</v>
      </c>
      <c r="T14" s="1">
        <v>6.7000000000000004E-2</v>
      </c>
      <c r="U14" s="1">
        <v>-3.1E-2</v>
      </c>
    </row>
    <row r="15" spans="1:28" s="1" customFormat="1" x14ac:dyDescent="0.3">
      <c r="E15" s="1">
        <v>4.1000000000000002E-2</v>
      </c>
      <c r="F15" s="1">
        <v>2.5999999999999999E-2</v>
      </c>
      <c r="G15" s="1">
        <v>5.0000000000000001E-3</v>
      </c>
      <c r="O15"/>
      <c r="S15" s="1">
        <v>2E-3</v>
      </c>
      <c r="T15" s="1">
        <v>-0.109</v>
      </c>
      <c r="U15" s="1">
        <v>6.4000000000000001E-2</v>
      </c>
    </row>
    <row r="16" spans="1:28" s="1" customFormat="1" x14ac:dyDescent="0.3">
      <c r="E16" s="1">
        <v>5.0000000000000001E-3</v>
      </c>
      <c r="F16" s="1">
        <v>4.1000000000000002E-2</v>
      </c>
      <c r="G16" s="1">
        <v>7.0000000000000001E-3</v>
      </c>
      <c r="L16" s="1">
        <v>9.6940000000000008</v>
      </c>
      <c r="M16" s="1">
        <v>2.569</v>
      </c>
      <c r="N16" s="1">
        <v>9.26</v>
      </c>
      <c r="O16"/>
      <c r="S16" s="1">
        <v>3.4000000000000002E-2</v>
      </c>
      <c r="T16" s="1">
        <v>5.7000000000000002E-2</v>
      </c>
      <c r="U16" s="1">
        <v>1.9E-2</v>
      </c>
      <c r="Z16" s="1">
        <v>10.391999999999999</v>
      </c>
      <c r="AA16" s="1">
        <v>2.762</v>
      </c>
      <c r="AB16" s="1">
        <v>9.3330000000000002</v>
      </c>
    </row>
    <row r="17" spans="1:28" s="3" customFormat="1" x14ac:dyDescent="0.3">
      <c r="B17" s="3">
        <f>B3-B14</f>
        <v>8.0999999999999517E-2</v>
      </c>
      <c r="C17" s="3">
        <f>C3-C14</f>
        <v>-0.11500000000000021</v>
      </c>
      <c r="D17" s="3">
        <f>D3-D14</f>
        <v>-2.8999999999999915E-2</v>
      </c>
      <c r="E17" s="3">
        <f>SQRT(E14^2+E15^2+E16^2)</f>
        <v>4.9899899799498597E-2</v>
      </c>
      <c r="F17" s="3">
        <f t="shared" ref="F17:G17" si="5">SQRT(F14^2+F15^2+F16^2)</f>
        <v>0.13037637822857329</v>
      </c>
      <c r="G17" s="3">
        <f t="shared" si="5"/>
        <v>1.1747340124470731E-2</v>
      </c>
      <c r="H17" s="3">
        <v>0.24099999999999999</v>
      </c>
      <c r="I17" s="3">
        <v>1.4319999999999999</v>
      </c>
      <c r="J17" s="3">
        <v>4.4999999999999998E-2</v>
      </c>
      <c r="L17" s="3">
        <f>L3-L16</f>
        <v>0.28599999999999959</v>
      </c>
      <c r="M17" s="3">
        <f>M3-M16</f>
        <v>-0.97499999999999987</v>
      </c>
      <c r="N17" s="3">
        <f>N3-N16</f>
        <v>-0.24000000000000021</v>
      </c>
      <c r="O17"/>
      <c r="P17" s="3">
        <f>P3-P14</f>
        <v>0.11299999999999955</v>
      </c>
      <c r="Q17" s="3">
        <f>Q3-Q14</f>
        <v>-0.18700000000000117</v>
      </c>
      <c r="R17" s="3">
        <f>R3-R14</f>
        <v>-5.099999999999838E-2</v>
      </c>
      <c r="S17" s="3">
        <f>SQRT(S14^2+S15^2+S16^2)</f>
        <v>7.8746428490440112E-2</v>
      </c>
      <c r="T17" s="3">
        <f t="shared" ref="T17:U17" si="6">SQRT(T14^2+T15^2+T16^2)</f>
        <v>0.14006784070585224</v>
      </c>
      <c r="U17" s="3">
        <f t="shared" si="6"/>
        <v>7.3607064878311784E-2</v>
      </c>
      <c r="V17" s="3">
        <v>0.745</v>
      </c>
      <c r="W17" s="3">
        <v>1.016</v>
      </c>
      <c r="X17" s="3">
        <v>0.38700000000000001</v>
      </c>
      <c r="Z17" s="3">
        <f>Z3-Z16</f>
        <v>-0.41199999999999903</v>
      </c>
      <c r="AA17" s="3">
        <f>AA3-AA16</f>
        <v>-1.1679999999999999</v>
      </c>
      <c r="AB17" s="3">
        <f>AB3-AB16</f>
        <v>-0.31300000000000061</v>
      </c>
    </row>
    <row r="18" spans="1:28" s="1" customFormat="1" x14ac:dyDescent="0.3">
      <c r="O18"/>
      <c r="P18" s="10"/>
    </row>
    <row r="19" spans="1:28" s="2" customFormat="1" x14ac:dyDescent="0.3">
      <c r="A19" s="2">
        <v>4</v>
      </c>
      <c r="B19" s="2">
        <v>9.6790000000000003</v>
      </c>
      <c r="C19" s="2">
        <v>10.441000000000001</v>
      </c>
      <c r="D19" s="2">
        <v>19.968</v>
      </c>
      <c r="E19" s="2">
        <v>-2.3E-2</v>
      </c>
      <c r="F19" s="2">
        <v>-0.113</v>
      </c>
      <c r="G19" s="2">
        <v>1.9E-2</v>
      </c>
      <c r="O19"/>
      <c r="P19" s="2">
        <v>9.6310000000000002</v>
      </c>
      <c r="Q19" s="2">
        <v>10.494</v>
      </c>
      <c r="R19" s="2">
        <v>19.962</v>
      </c>
      <c r="S19" s="2">
        <v>-5.1999999999999998E-2</v>
      </c>
      <c r="T19" s="2">
        <v>6.5000000000000002E-2</v>
      </c>
      <c r="U19" s="2">
        <v>-3.3000000000000002E-2</v>
      </c>
    </row>
    <row r="20" spans="1:28" s="2" customFormat="1" x14ac:dyDescent="0.3">
      <c r="E20" s="2">
        <v>4.5999999999999999E-2</v>
      </c>
      <c r="F20" s="2">
        <v>3.9E-2</v>
      </c>
      <c r="G20" s="2">
        <v>1.7000000000000001E-2</v>
      </c>
      <c r="O20"/>
      <c r="S20" s="2">
        <v>8.9999999999999993E-3</v>
      </c>
      <c r="T20" s="2">
        <v>-0.114</v>
      </c>
      <c r="U20" s="2">
        <v>6.2E-2</v>
      </c>
    </row>
    <row r="21" spans="1:28" s="2" customFormat="1" x14ac:dyDescent="0.3">
      <c r="E21" s="2">
        <v>6.0000000000000001E-3</v>
      </c>
      <c r="F21" s="2">
        <v>4.9000000000000002E-2</v>
      </c>
      <c r="G21" s="2">
        <v>8.9999999999999993E-3</v>
      </c>
      <c r="L21" s="2">
        <v>9.5709999999999997</v>
      </c>
      <c r="M21" s="2">
        <v>2.6379999999999999</v>
      </c>
      <c r="N21" s="2">
        <v>9.16</v>
      </c>
      <c r="O21"/>
      <c r="S21" s="2">
        <v>3.5999999999999997E-2</v>
      </c>
      <c r="T21" s="2">
        <v>6.0999999999999999E-2</v>
      </c>
      <c r="U21" s="2">
        <v>2.1999999999999999E-2</v>
      </c>
      <c r="Z21" s="2">
        <v>10.041</v>
      </c>
      <c r="AA21" s="2">
        <v>2.6930000000000001</v>
      </c>
      <c r="AB21" s="2">
        <v>9.0079999999999991</v>
      </c>
    </row>
    <row r="22" spans="1:28" s="4" customFormat="1" x14ac:dyDescent="0.3">
      <c r="B22" s="4">
        <f>B3-B19</f>
        <v>7.7999999999999403E-2</v>
      </c>
      <c r="C22" s="4">
        <f>C3-C19</f>
        <v>-0.13500000000000156</v>
      </c>
      <c r="D22" s="4">
        <f>D3-D19</f>
        <v>-4.8999999999999488E-2</v>
      </c>
      <c r="E22" s="4">
        <f>SQRT(E19^2+E20^2+E21^2)</f>
        <v>5.1778373863998473E-2</v>
      </c>
      <c r="F22" s="4">
        <f t="shared" ref="F22:G22" si="7">SQRT(F19^2+F20^2+F21^2)</f>
        <v>0.12919365309487923</v>
      </c>
      <c r="G22" s="4">
        <f t="shared" si="7"/>
        <v>2.7037011669191549E-2</v>
      </c>
      <c r="H22" s="4">
        <v>0.316</v>
      </c>
      <c r="I22" s="4">
        <v>1.4259999999999999</v>
      </c>
      <c r="J22" s="4">
        <v>0.20799999999999999</v>
      </c>
      <c r="L22" s="4">
        <f>L3-L21</f>
        <v>0.4090000000000007</v>
      </c>
      <c r="M22" s="4">
        <f>M3-M21</f>
        <v>-1.0439999999999998</v>
      </c>
      <c r="N22" s="4">
        <f>N3-N21</f>
        <v>-0.14000000000000057</v>
      </c>
      <c r="O22"/>
      <c r="P22" s="4">
        <f>P3-P19</f>
        <v>0.12599999999999945</v>
      </c>
      <c r="Q22" s="4">
        <f>Q3-Q19</f>
        <v>-0.18800000000000061</v>
      </c>
      <c r="R22" s="4">
        <f>R3-R19</f>
        <v>-4.2999999999999261E-2</v>
      </c>
      <c r="S22" s="4">
        <f>SQRT(S19^2+S20^2+S21^2)</f>
        <v>6.3882705014737751E-2</v>
      </c>
      <c r="T22" s="4">
        <f t="shared" ref="T22:U22" si="8">SQRT(T19^2+T20^2+T21^2)</f>
        <v>0.14471351008112546</v>
      </c>
      <c r="U22" s="4">
        <f t="shared" si="8"/>
        <v>7.3600271738628792E-2</v>
      </c>
      <c r="V22" s="4">
        <v>0.56100000000000005</v>
      </c>
      <c r="W22" s="4">
        <v>1.0449999999999999</v>
      </c>
      <c r="X22" s="4">
        <v>0.36899999999999999</v>
      </c>
      <c r="Z22" s="4">
        <f>Z3-Z21</f>
        <v>-6.0999999999999943E-2</v>
      </c>
      <c r="AA22" s="4">
        <f>AA3-AA21</f>
        <v>-1.099</v>
      </c>
      <c r="AB22" s="4">
        <f>AB3-AB21</f>
        <v>1.2000000000000455E-2</v>
      </c>
    </row>
    <row r="23" spans="1:28" s="2" customFormat="1" x14ac:dyDescent="0.3">
      <c r="O23"/>
      <c r="P23" s="11"/>
    </row>
    <row r="24" spans="1:28" s="1" customFormat="1" x14ac:dyDescent="0.3">
      <c r="A24" s="1">
        <v>5</v>
      </c>
      <c r="B24" s="1">
        <v>9.6669999999999998</v>
      </c>
      <c r="C24" s="1">
        <v>10.439</v>
      </c>
      <c r="D24" s="1">
        <v>19.957999999999998</v>
      </c>
      <c r="E24" s="1">
        <v>-0.03</v>
      </c>
      <c r="F24" s="1">
        <v>-0.127</v>
      </c>
      <c r="G24" s="1">
        <v>4.0000000000000001E-3</v>
      </c>
      <c r="O24"/>
      <c r="P24" s="1">
        <v>9.6519999999999992</v>
      </c>
      <c r="Q24" s="1">
        <v>10.493</v>
      </c>
      <c r="R24" s="1">
        <v>19.975000000000001</v>
      </c>
      <c r="S24" s="1">
        <v>-6.7000000000000004E-2</v>
      </c>
      <c r="T24" s="1">
        <v>9.7000000000000003E-2</v>
      </c>
      <c r="U24" s="1">
        <v>-4.0000000000000001E-3</v>
      </c>
    </row>
    <row r="25" spans="1:28" s="1" customFormat="1" x14ac:dyDescent="0.3">
      <c r="E25" s="1">
        <v>4.9000000000000002E-2</v>
      </c>
      <c r="F25" s="1">
        <v>4.7E-2</v>
      </c>
      <c r="G25" s="1">
        <v>2.4E-2</v>
      </c>
      <c r="O25"/>
      <c r="S25" s="1">
        <v>-2E-3</v>
      </c>
      <c r="T25" s="1">
        <v>-9.7000000000000003E-2</v>
      </c>
      <c r="U25" s="1">
        <v>5.7000000000000002E-2</v>
      </c>
    </row>
    <row r="26" spans="1:28" s="1" customFormat="1" x14ac:dyDescent="0.3">
      <c r="E26" s="1">
        <v>1.2E-2</v>
      </c>
      <c r="F26" s="1">
        <v>4.9000000000000002E-2</v>
      </c>
      <c r="G26" s="1">
        <v>1.4999999999999999E-2</v>
      </c>
      <c r="L26" s="1">
        <v>9.5489999999999995</v>
      </c>
      <c r="M26" s="1">
        <v>2.653</v>
      </c>
      <c r="N26" s="1">
        <v>9.1509999999999998</v>
      </c>
      <c r="O26"/>
      <c r="R26" s="15"/>
      <c r="S26" s="1">
        <v>3.7999999999999999E-2</v>
      </c>
      <c r="T26" s="1">
        <v>5.8999999999999997E-2</v>
      </c>
      <c r="U26" s="1">
        <v>1.7000000000000001E-2</v>
      </c>
      <c r="Z26" s="1">
        <v>10.718999999999999</v>
      </c>
      <c r="AA26" s="1">
        <v>2.819</v>
      </c>
      <c r="AB26" s="1">
        <v>9.6059999999999999</v>
      </c>
    </row>
    <row r="27" spans="1:28" s="3" customFormat="1" x14ac:dyDescent="0.3">
      <c r="B27" s="3">
        <f>B3-B24</f>
        <v>8.9999999999999858E-2</v>
      </c>
      <c r="C27" s="3">
        <f>C3-C24</f>
        <v>-0.1330000000000009</v>
      </c>
      <c r="D27" s="3">
        <f>D3-D24</f>
        <v>-3.8999999999997925E-2</v>
      </c>
      <c r="E27" s="3">
        <f>SQRT(E24^2+E25^2+E26^2)</f>
        <v>5.8694122363316753E-2</v>
      </c>
      <c r="F27" s="3">
        <f t="shared" ref="F27:G27" si="9">SQRT(F24^2+F25^2+F26^2)</f>
        <v>0.14401041628993369</v>
      </c>
      <c r="G27" s="3">
        <f t="shared" si="9"/>
        <v>2.8583211855912904E-2</v>
      </c>
      <c r="H27" s="3">
        <v>0.34399999999999997</v>
      </c>
      <c r="I27" s="3">
        <v>1.498</v>
      </c>
      <c r="J27" s="3">
        <v>0.21099999999999999</v>
      </c>
      <c r="L27" s="3">
        <f>L3-L26</f>
        <v>0.43100000000000094</v>
      </c>
      <c r="M27" s="3">
        <f>M3-M26</f>
        <v>-1.0589999999999999</v>
      </c>
      <c r="N27" s="3">
        <f>N3-N26</f>
        <v>-0.13100000000000023</v>
      </c>
      <c r="O27"/>
      <c r="P27" s="3">
        <f>P3-P24</f>
        <v>0.10500000000000043</v>
      </c>
      <c r="Q27" s="3">
        <f>Q3-Q24</f>
        <v>-0.18700000000000117</v>
      </c>
      <c r="R27" s="3">
        <f>R3-R24</f>
        <v>-5.6000000000000938E-2</v>
      </c>
      <c r="S27" s="3">
        <f>SQRT(S24^2+S25^2+S26^2)</f>
        <v>7.7051930540382965E-2</v>
      </c>
      <c r="T27" s="3">
        <f t="shared" ref="T27:U27" si="10">SQRT(T24^2+T25^2+T26^2)</f>
        <v>0.14932849694549263</v>
      </c>
      <c r="U27" s="3">
        <f t="shared" si="10"/>
        <v>5.9615434243155525E-2</v>
      </c>
      <c r="V27" s="3">
        <v>0.748</v>
      </c>
      <c r="W27" s="3">
        <v>1.165</v>
      </c>
      <c r="X27" s="3">
        <v>0.26700000000000002</v>
      </c>
      <c r="Z27" s="3">
        <f>Z3-Z26</f>
        <v>-0.73899999999999899</v>
      </c>
      <c r="AA27" s="3">
        <f>AA3-AA26</f>
        <v>-1.2249999999999999</v>
      </c>
      <c r="AB27" s="3">
        <f>AB3-AB26</f>
        <v>-0.5860000000000003</v>
      </c>
    </row>
    <row r="28" spans="1:28" s="1" customFormat="1" x14ac:dyDescent="0.3">
      <c r="O28"/>
    </row>
    <row r="29" spans="1:28" s="2" customFormat="1" x14ac:dyDescent="0.3">
      <c r="A29" s="2">
        <v>6</v>
      </c>
      <c r="B29" s="2">
        <v>9.6989999999999998</v>
      </c>
      <c r="C29" s="2">
        <v>10.426</v>
      </c>
      <c r="D29" s="2">
        <v>19.974</v>
      </c>
      <c r="E29" s="2">
        <v>-2.9000000000000001E-2</v>
      </c>
      <c r="F29" s="2">
        <v>-0.10199999999999999</v>
      </c>
      <c r="G29" s="2">
        <v>1.6E-2</v>
      </c>
      <c r="O29"/>
      <c r="P29" s="2">
        <v>9.6319999999999997</v>
      </c>
      <c r="Q29" s="2">
        <v>10.507999999999999</v>
      </c>
      <c r="R29" s="2">
        <v>19.977</v>
      </c>
      <c r="S29" s="2">
        <v>-4.7E-2</v>
      </c>
      <c r="T29" s="2">
        <v>8.8999999999999996E-2</v>
      </c>
      <c r="U29" s="2">
        <v>8.0000000000000002E-3</v>
      </c>
    </row>
    <row r="30" spans="1:28" s="2" customFormat="1" x14ac:dyDescent="0.3">
      <c r="E30" s="2">
        <v>5.3999999999999999E-2</v>
      </c>
      <c r="F30" s="2">
        <v>2.9000000000000001E-2</v>
      </c>
      <c r="G30" s="2">
        <v>8.9999999999999993E-3</v>
      </c>
      <c r="O30"/>
      <c r="S30" s="2">
        <v>-1E-3</v>
      </c>
      <c r="T30" s="2">
        <v>-0.11799999999999999</v>
      </c>
      <c r="U30" s="2">
        <v>5.5E-2</v>
      </c>
    </row>
    <row r="31" spans="1:28" s="2" customFormat="1" x14ac:dyDescent="0.3">
      <c r="E31" s="2">
        <v>1.0999999999999999E-2</v>
      </c>
      <c r="F31" s="2">
        <v>5.5E-2</v>
      </c>
      <c r="G31" s="2">
        <v>1.2999999999999999E-2</v>
      </c>
      <c r="L31" s="7">
        <v>9.7159999999999993</v>
      </c>
      <c r="M31" s="7">
        <v>2.5099999999999998</v>
      </c>
      <c r="N31" s="7">
        <v>9.2550000000000008</v>
      </c>
      <c r="O31"/>
      <c r="S31" s="2">
        <v>4.7E-2</v>
      </c>
      <c r="T31" s="2">
        <v>6.8000000000000005E-2</v>
      </c>
      <c r="U31" s="2">
        <v>2.4E-2</v>
      </c>
      <c r="Z31" s="7">
        <v>10.307</v>
      </c>
      <c r="AA31" s="7">
        <v>2.7130000000000001</v>
      </c>
      <c r="AB31" s="7">
        <v>9.5510000000000002</v>
      </c>
    </row>
    <row r="32" spans="1:28" s="4" customFormat="1" x14ac:dyDescent="0.3">
      <c r="B32" s="4">
        <f>B3-B29</f>
        <v>5.7999999999999829E-2</v>
      </c>
      <c r="C32" s="4">
        <f>C3-C29</f>
        <v>-0.12000000000000099</v>
      </c>
      <c r="D32" s="4">
        <f>D3-D29</f>
        <v>-5.4999999999999716E-2</v>
      </c>
      <c r="E32" s="4">
        <f>SQRT(E29^2+E30^2+E31^2)</f>
        <v>6.2273589907761058E-2</v>
      </c>
      <c r="F32" s="4">
        <f t="shared" ref="F32:G32" si="11">SQRT(F29^2+F30^2+F31^2)</f>
        <v>0.11945710527214359</v>
      </c>
      <c r="G32" s="4">
        <f t="shared" si="11"/>
        <v>2.2494443758403985E-2</v>
      </c>
      <c r="H32" s="4">
        <v>0.34899999999999998</v>
      </c>
      <c r="I32" s="4">
        <v>1.2949999999999999</v>
      </c>
      <c r="J32" s="4">
        <v>0.14399999999999999</v>
      </c>
      <c r="L32" s="4">
        <f>L3-L31</f>
        <v>0.26400000000000112</v>
      </c>
      <c r="M32" s="4">
        <f>M3-M31</f>
        <v>-0.9159999999999997</v>
      </c>
      <c r="N32" s="4">
        <f>N3-N31</f>
        <v>-0.23500000000000121</v>
      </c>
      <c r="O32"/>
      <c r="P32" s="4">
        <f>P3-P29</f>
        <v>0.125</v>
      </c>
      <c r="Q32" s="4">
        <f>Q3-Q29</f>
        <v>-0.20199999999999996</v>
      </c>
      <c r="R32" s="4">
        <f>R3-R29</f>
        <v>-5.7999999999999829E-2</v>
      </c>
      <c r="S32" s="4">
        <f>SQRT(S29^2+S30^2+S31^2)</f>
        <v>6.6475559418481017E-2</v>
      </c>
      <c r="T32" s="4">
        <f t="shared" ref="T32:U32" si="12">SQRT(T29^2+T30^2+T31^2)</f>
        <v>0.16269296235547498</v>
      </c>
      <c r="U32" s="4">
        <f t="shared" si="12"/>
        <v>6.0539243470661246E-2</v>
      </c>
      <c r="V32" s="4">
        <v>0.56499999999999995</v>
      </c>
      <c r="W32" s="4">
        <v>1.2010000000000001</v>
      </c>
      <c r="X32" s="4">
        <v>0.317</v>
      </c>
      <c r="Z32" s="4">
        <f>Z3-Z31</f>
        <v>-0.32699999999999996</v>
      </c>
      <c r="AA32" s="4">
        <f>AA3-AA31</f>
        <v>-1.119</v>
      </c>
      <c r="AB32" s="4">
        <f>AB3-AB31</f>
        <v>-0.53100000000000058</v>
      </c>
    </row>
    <row r="33" spans="1:28" s="2" customFormat="1" x14ac:dyDescent="0.3">
      <c r="O33"/>
    </row>
    <row r="34" spans="1:28" s="1" customFormat="1" x14ac:dyDescent="0.3">
      <c r="A34" s="1">
        <v>7</v>
      </c>
      <c r="B34" s="1">
        <v>9.6890000000000001</v>
      </c>
      <c r="C34" s="1">
        <v>10.444000000000001</v>
      </c>
      <c r="D34" s="1">
        <v>19.983000000000001</v>
      </c>
      <c r="E34" s="1">
        <v>-4.1000000000000002E-2</v>
      </c>
      <c r="F34" s="1">
        <v>-0.12</v>
      </c>
      <c r="G34" s="1">
        <v>1.4999999999999999E-2</v>
      </c>
      <c r="O34"/>
      <c r="P34" s="1">
        <v>9.641</v>
      </c>
      <c r="Q34" s="1">
        <v>10.504</v>
      </c>
      <c r="R34" s="1">
        <v>19.981999999999999</v>
      </c>
      <c r="S34" s="1">
        <v>-5.3999999999999999E-2</v>
      </c>
      <c r="T34" s="1">
        <v>7.4999999999999997E-2</v>
      </c>
      <c r="U34" s="1">
        <v>-5.0000000000000001E-3</v>
      </c>
    </row>
    <row r="35" spans="1:28" s="1" customFormat="1" x14ac:dyDescent="0.3">
      <c r="E35" s="1">
        <v>5.1999999999999998E-2</v>
      </c>
      <c r="F35" s="1">
        <v>3.5999999999999997E-2</v>
      </c>
      <c r="G35" s="1">
        <v>1.4E-2</v>
      </c>
      <c r="O35"/>
      <c r="S35" s="1">
        <v>-4.0000000000000001E-3</v>
      </c>
      <c r="T35" s="1">
        <v>-0.115</v>
      </c>
      <c r="U35" s="1">
        <v>6.2E-2</v>
      </c>
    </row>
    <row r="36" spans="1:28" s="1" customFormat="1" x14ac:dyDescent="0.3">
      <c r="E36" s="1">
        <v>7.0000000000000001E-3</v>
      </c>
      <c r="F36" s="1">
        <v>4.8000000000000001E-2</v>
      </c>
      <c r="G36" s="1">
        <v>5.0000000000000001E-3</v>
      </c>
      <c r="L36" s="6">
        <v>9.7110000000000003</v>
      </c>
      <c r="M36" s="6">
        <v>2.6640000000000001</v>
      </c>
      <c r="N36" s="6">
        <v>9.3190000000000008</v>
      </c>
      <c r="O36"/>
      <c r="S36" s="1">
        <v>3.7999999999999999E-2</v>
      </c>
      <c r="T36" s="1">
        <v>5.8999999999999997E-2</v>
      </c>
      <c r="U36" s="1">
        <v>1.7000000000000001E-2</v>
      </c>
      <c r="Z36" s="6">
        <v>10.295999999999999</v>
      </c>
      <c r="AA36" s="6">
        <v>2.6480000000000001</v>
      </c>
      <c r="AB36" s="6">
        <v>9.5250000000000004</v>
      </c>
    </row>
    <row r="37" spans="1:28" s="3" customFormat="1" x14ac:dyDescent="0.3">
      <c r="B37" s="3">
        <f>B3-B34</f>
        <v>6.7999999999999616E-2</v>
      </c>
      <c r="C37" s="3">
        <f>C3-C34</f>
        <v>-0.13800000000000168</v>
      </c>
      <c r="D37" s="3">
        <f>D3-D34</f>
        <v>-6.4000000000000057E-2</v>
      </c>
      <c r="E37" s="3">
        <f>SQRT(E34^2+E35^2+E36^2)</f>
        <v>6.6588287258345966E-2</v>
      </c>
      <c r="F37" s="3">
        <f t="shared" ref="F37:G37" si="13">SQRT(F34^2+F35^2+F36^2)</f>
        <v>0.13416407864998739</v>
      </c>
      <c r="G37" s="3">
        <f t="shared" si="13"/>
        <v>2.1118712081942877E-2</v>
      </c>
      <c r="H37" s="3">
        <v>0.34499999999999997</v>
      </c>
      <c r="I37" s="3">
        <v>1.4490000000000001</v>
      </c>
      <c r="J37" s="3">
        <v>0.16200000000000001</v>
      </c>
      <c r="L37" s="3">
        <f>L3-L36</f>
        <v>0.26900000000000013</v>
      </c>
      <c r="M37" s="3">
        <f>M3-M36</f>
        <v>-1.07</v>
      </c>
      <c r="N37" s="3">
        <f>N3-N36</f>
        <v>-0.29900000000000126</v>
      </c>
      <c r="O37"/>
      <c r="P37" s="3">
        <f>P3-P34</f>
        <v>0.11599999999999966</v>
      </c>
      <c r="Q37" s="3">
        <f>Q3-Q34</f>
        <v>-0.1980000000000004</v>
      </c>
      <c r="R37" s="3">
        <f>R3-R34</f>
        <v>-6.2999999999998835E-2</v>
      </c>
      <c r="S37" s="3">
        <f>SQRT(S34^2+S35^2+S36^2)</f>
        <v>6.6151341634164904E-2</v>
      </c>
      <c r="T37" s="3">
        <f t="shared" ref="T37:U37" si="14">SQRT(T34^2+T35^2+T36^2)</f>
        <v>0.1494356048604214</v>
      </c>
      <c r="U37" s="3">
        <f t="shared" si="14"/>
        <v>6.4482555780614029E-2</v>
      </c>
      <c r="V37" s="3">
        <v>0.60399999999999998</v>
      </c>
      <c r="W37" s="3">
        <v>1.0580000000000001</v>
      </c>
      <c r="X37" s="3">
        <v>0.316</v>
      </c>
      <c r="Z37" s="3">
        <f>Z3-Z36</f>
        <v>-0.31599999999999895</v>
      </c>
      <c r="AA37" s="3">
        <f>AA3-AA36</f>
        <v>-1.054</v>
      </c>
      <c r="AB37" s="3">
        <f>AB3-AB36</f>
        <v>-0.50500000000000078</v>
      </c>
    </row>
    <row r="38" spans="1:28" s="1" customFormat="1" x14ac:dyDescent="0.3">
      <c r="O38"/>
    </row>
    <row r="39" spans="1:28" s="2" customFormat="1" x14ac:dyDescent="0.3">
      <c r="A39" s="2">
        <v>8</v>
      </c>
      <c r="B39" s="2">
        <v>9.6739999999999995</v>
      </c>
      <c r="C39" s="2">
        <v>10.441000000000001</v>
      </c>
      <c r="D39" s="2">
        <v>19.963999999999999</v>
      </c>
      <c r="E39" s="2">
        <v>-2.5999999999999999E-2</v>
      </c>
      <c r="F39" s="2">
        <v>-0.121</v>
      </c>
      <c r="G39" s="2">
        <v>1.4E-2</v>
      </c>
      <c r="O39"/>
      <c r="P39" s="2">
        <v>9.6430000000000007</v>
      </c>
      <c r="Q39" s="2">
        <v>10.494999999999999</v>
      </c>
      <c r="R39" s="2">
        <v>19.968</v>
      </c>
      <c r="S39" s="2">
        <v>-0.06</v>
      </c>
      <c r="T39" s="2">
        <v>9.0999999999999998E-2</v>
      </c>
      <c r="U39" s="2">
        <v>-1.9E-2</v>
      </c>
    </row>
    <row r="40" spans="1:28" s="2" customFormat="1" x14ac:dyDescent="0.3">
      <c r="E40" s="2">
        <v>4.3999999999999997E-2</v>
      </c>
      <c r="F40" s="2">
        <v>0.03</v>
      </c>
      <c r="G40" s="2">
        <v>0.02</v>
      </c>
      <c r="L40" s="8"/>
      <c r="M40" s="8"/>
      <c r="N40" s="8"/>
      <c r="O40"/>
      <c r="S40" s="2">
        <v>1.0999999999999999E-2</v>
      </c>
      <c r="T40" s="2">
        <v>-9.2999999999999999E-2</v>
      </c>
      <c r="U40" s="2">
        <v>6.7000000000000004E-2</v>
      </c>
      <c r="Z40" s="8"/>
      <c r="AA40" s="8"/>
      <c r="AB40" s="8"/>
    </row>
    <row r="41" spans="1:28" s="2" customFormat="1" x14ac:dyDescent="0.3">
      <c r="E41" s="2">
        <v>0.02</v>
      </c>
      <c r="F41" s="2">
        <v>5.5E-2</v>
      </c>
      <c r="G41" s="2">
        <v>1.2999999999999999E-2</v>
      </c>
      <c r="L41" s="8">
        <v>9.6259999999999994</v>
      </c>
      <c r="M41" s="8">
        <v>2.6669999999999998</v>
      </c>
      <c r="N41" s="8">
        <v>9.1280000000000001</v>
      </c>
      <c r="O41"/>
      <c r="S41" s="2">
        <v>0.03</v>
      </c>
      <c r="T41" s="2">
        <v>5.2999999999999999E-2</v>
      </c>
      <c r="U41" s="2">
        <v>1.9E-2</v>
      </c>
      <c r="Z41" s="8">
        <v>10.47</v>
      </c>
      <c r="AA41" s="8">
        <v>2.722</v>
      </c>
      <c r="AB41" s="8">
        <v>9.2959999999999994</v>
      </c>
    </row>
    <row r="42" spans="1:28" s="4" customFormat="1" x14ac:dyDescent="0.3">
      <c r="B42" s="4">
        <f>B3-B39</f>
        <v>8.3000000000000185E-2</v>
      </c>
      <c r="C42" s="4">
        <f>C3-C39</f>
        <v>-0.13500000000000156</v>
      </c>
      <c r="D42" s="4">
        <f>D3-D39</f>
        <v>-4.4999999999998153E-2</v>
      </c>
      <c r="E42" s="4">
        <f>SQRT(E39^2+E40^2+E41^2)</f>
        <v>5.4881690936048971E-2</v>
      </c>
      <c r="F42" s="4">
        <f t="shared" ref="F42:G42" si="15">SQRT(F39^2+F40^2+F41^2)</f>
        <v>0.13625710990623571</v>
      </c>
      <c r="G42" s="4">
        <f t="shared" si="15"/>
        <v>2.7658633371878662E-2</v>
      </c>
      <c r="H42" s="4">
        <v>0.30399999999999999</v>
      </c>
      <c r="I42" s="4">
        <v>1.4470000000000001</v>
      </c>
      <c r="J42" s="4">
        <v>0.16700000000000001</v>
      </c>
      <c r="L42" s="4">
        <f>L3-L41</f>
        <v>0.35400000000000098</v>
      </c>
      <c r="M42" s="4">
        <f>M3-M41</f>
        <v>-1.0729999999999997</v>
      </c>
      <c r="N42" s="4">
        <f>N3-N41</f>
        <v>-0.10800000000000054</v>
      </c>
      <c r="O42"/>
      <c r="P42" s="4">
        <f>P3-P39</f>
        <v>0.11399999999999899</v>
      </c>
      <c r="Q42" s="4">
        <f>Q3-Q39</f>
        <v>-0.18900000000000006</v>
      </c>
      <c r="R42" s="4">
        <f>R3-R39</f>
        <v>-4.8999999999999488E-2</v>
      </c>
      <c r="S42" s="4">
        <f>SQRT(S39^2+S40^2+S41^2)</f>
        <v>6.7977937597429358E-2</v>
      </c>
      <c r="T42" s="4">
        <f t="shared" ref="T42:U42" si="16">SQRT(T39^2+T40^2+T41^2)</f>
        <v>0.14049555153100043</v>
      </c>
      <c r="U42" s="4">
        <f t="shared" si="16"/>
        <v>7.2187256493095792E-2</v>
      </c>
      <c r="V42" s="4">
        <v>0.60599999999999998</v>
      </c>
      <c r="W42" s="4">
        <v>1.0660000000000001</v>
      </c>
      <c r="X42" s="4">
        <v>0.27300000000000002</v>
      </c>
      <c r="Z42" s="4">
        <f>Z3-Z41</f>
        <v>-0.49000000000000021</v>
      </c>
      <c r="AA42" s="4">
        <f>AA3-AA41</f>
        <v>-1.1279999999999999</v>
      </c>
      <c r="AB42" s="4">
        <f>AB3-AB41</f>
        <v>-0.2759999999999998</v>
      </c>
    </row>
    <row r="43" spans="1:28" s="2" customFormat="1" x14ac:dyDescent="0.3">
      <c r="O43"/>
    </row>
    <row r="44" spans="1:28" s="1" customFormat="1" x14ac:dyDescent="0.3">
      <c r="A44" s="1">
        <v>9</v>
      </c>
      <c r="B44" s="1">
        <v>9.6739999999999995</v>
      </c>
      <c r="C44" s="1">
        <v>10.443</v>
      </c>
      <c r="D44" s="1">
        <v>19.966999999999999</v>
      </c>
      <c r="E44" s="1">
        <v>-3.1E-2</v>
      </c>
      <c r="F44" s="1">
        <v>-0.125</v>
      </c>
      <c r="G44" s="1">
        <v>1.0999999999999999E-2</v>
      </c>
      <c r="O44"/>
      <c r="P44" s="1">
        <v>9.6579999999999995</v>
      </c>
      <c r="Q44" s="1">
        <v>10.487</v>
      </c>
      <c r="R44" s="1">
        <v>19.975999999999999</v>
      </c>
      <c r="S44" s="1">
        <v>-7.0000000000000007E-2</v>
      </c>
      <c r="T44" s="1">
        <v>8.8999999999999996E-2</v>
      </c>
      <c r="U44" s="1">
        <v>-1.2999999999999999E-2</v>
      </c>
    </row>
    <row r="45" spans="1:28" s="1" customFormat="1" x14ac:dyDescent="0.3">
      <c r="E45" s="1">
        <v>4.7E-2</v>
      </c>
      <c r="F45" s="1">
        <v>3.6999999999999998E-2</v>
      </c>
      <c r="G45" s="1">
        <v>1.6E-2</v>
      </c>
      <c r="O45"/>
      <c r="S45" s="1">
        <v>-7.0000000000000001E-3</v>
      </c>
      <c r="T45" s="1">
        <v>-9.7000000000000003E-2</v>
      </c>
      <c r="U45" s="1">
        <v>5.6000000000000001E-2</v>
      </c>
    </row>
    <row r="46" spans="1:28" s="1" customFormat="1" x14ac:dyDescent="0.3">
      <c r="E46" s="1">
        <v>1.2999999999999999E-2</v>
      </c>
      <c r="F46" s="1">
        <v>0.05</v>
      </c>
      <c r="G46" s="1">
        <v>8.9999999999999993E-3</v>
      </c>
      <c r="L46" s="1">
        <v>9.5410000000000004</v>
      </c>
      <c r="M46" s="1">
        <v>2.6259999999999999</v>
      </c>
      <c r="N46" s="1">
        <v>9.1890000000000001</v>
      </c>
      <c r="O46"/>
      <c r="S46" s="1">
        <v>3.1E-2</v>
      </c>
      <c r="T46" s="1">
        <v>5.6000000000000001E-2</v>
      </c>
      <c r="U46" s="1">
        <v>1.7000000000000001E-2</v>
      </c>
      <c r="Z46" s="1">
        <v>10.622999999999999</v>
      </c>
      <c r="AA46" s="1">
        <v>2.6890000000000001</v>
      </c>
      <c r="AB46" s="1">
        <v>9.5120000000000005</v>
      </c>
    </row>
    <row r="47" spans="1:28" s="3" customFormat="1" x14ac:dyDescent="0.3">
      <c r="B47" s="3">
        <f>B3-B44</f>
        <v>8.3000000000000185E-2</v>
      </c>
      <c r="C47" s="3">
        <f>C3-C44</f>
        <v>-0.13700000000000045</v>
      </c>
      <c r="D47" s="3">
        <f>D3-D44</f>
        <v>-4.7999999999998266E-2</v>
      </c>
      <c r="E47" s="3">
        <f>SQRT(E44^2+E45^2+E46^2)</f>
        <v>5.7784080852774665E-2</v>
      </c>
      <c r="F47" s="3">
        <f t="shared" ref="F47:G47" si="17">SQRT(F44^2+F45^2+F46^2)</f>
        <v>0.13962091533864116</v>
      </c>
      <c r="G47" s="3">
        <f t="shared" si="17"/>
        <v>2.1400934559032695E-2</v>
      </c>
      <c r="H47" s="3">
        <v>0.32800000000000001</v>
      </c>
      <c r="I47" s="3">
        <v>1.468</v>
      </c>
      <c r="J47" s="3">
        <v>0.192</v>
      </c>
      <c r="L47" s="3">
        <f>L3-L46</f>
        <v>0.43900000000000006</v>
      </c>
      <c r="M47" s="3">
        <f>M3-M46</f>
        <v>-1.0319999999999998</v>
      </c>
      <c r="N47" s="3">
        <f>N3-N46</f>
        <v>-0.16900000000000048</v>
      </c>
      <c r="O47"/>
      <c r="P47" s="3">
        <f>P3-P44</f>
        <v>9.9000000000000199E-2</v>
      </c>
      <c r="Q47" s="3">
        <f>Q3-Q44</f>
        <v>-0.18100000000000094</v>
      </c>
      <c r="R47" s="3">
        <f>R3-R44</f>
        <v>-5.6999999999998607E-2</v>
      </c>
      <c r="S47" s="3">
        <f>SQRT(S44^2+S45^2+S46^2)</f>
        <v>7.687652437513029E-2</v>
      </c>
      <c r="T47" s="3">
        <f t="shared" ref="T47:U47" si="18">SQRT(T44^2+T45^2+T46^2)</f>
        <v>0.14305942821079637</v>
      </c>
      <c r="U47" s="3">
        <f t="shared" si="18"/>
        <v>5.9949979149287451E-2</v>
      </c>
      <c r="V47" s="3">
        <v>0.69199999999999995</v>
      </c>
      <c r="W47" s="3">
        <v>0.48799999999999999</v>
      </c>
      <c r="X47" s="3">
        <v>0.187</v>
      </c>
      <c r="Z47" s="3">
        <f>Z3-Z46</f>
        <v>-0.64299999999999891</v>
      </c>
      <c r="AA47" s="3">
        <f>AA3-AA46</f>
        <v>-1.095</v>
      </c>
      <c r="AB47" s="3">
        <f>AB3-AB46</f>
        <v>-0.49200000000000088</v>
      </c>
    </row>
    <row r="48" spans="1:28" s="1" customFormat="1" x14ac:dyDescent="0.3">
      <c r="O48"/>
    </row>
    <row r="49" spans="1:29" s="2" customFormat="1" x14ac:dyDescent="0.3">
      <c r="A49" s="2">
        <v>10</v>
      </c>
      <c r="B49" s="2">
        <v>9.6959999999999997</v>
      </c>
      <c r="C49" s="2">
        <v>10.435</v>
      </c>
      <c r="D49" s="2">
        <v>19.983000000000001</v>
      </c>
      <c r="E49" s="2">
        <v>-3.2000000000000001E-2</v>
      </c>
      <c r="F49" s="2">
        <v>-0.104</v>
      </c>
      <c r="G49" s="2">
        <v>2.1999999999999999E-2</v>
      </c>
      <c r="O49"/>
      <c r="P49" s="2">
        <v>9.6509999999999998</v>
      </c>
      <c r="Q49" s="2">
        <v>10.500999999999999</v>
      </c>
      <c r="R49" s="2">
        <v>19.981000000000002</v>
      </c>
      <c r="S49" s="2">
        <v>-7.3999999999999996E-2</v>
      </c>
      <c r="T49" s="2">
        <v>8.8999999999999996E-2</v>
      </c>
      <c r="U49" s="2">
        <v>-1.7000000000000001E-2</v>
      </c>
    </row>
    <row r="50" spans="1:29" s="2" customFormat="1" x14ac:dyDescent="0.3">
      <c r="E50" s="2">
        <v>5.8000000000000003E-2</v>
      </c>
      <c r="F50" s="2">
        <v>4.2000000000000003E-2</v>
      </c>
      <c r="G50" s="2">
        <v>0.01</v>
      </c>
      <c r="O50"/>
      <c r="S50" s="2">
        <v>-2E-3</v>
      </c>
      <c r="T50" s="2">
        <v>-0.1</v>
      </c>
      <c r="U50" s="2">
        <v>6.8000000000000005E-2</v>
      </c>
    </row>
    <row r="51" spans="1:29" s="2" customFormat="1" x14ac:dyDescent="0.3">
      <c r="E51" s="2">
        <v>6.0000000000000001E-3</v>
      </c>
      <c r="F51" s="2">
        <v>4.7E-2</v>
      </c>
      <c r="G51" s="2">
        <v>0.01</v>
      </c>
      <c r="L51" s="2">
        <v>9.6539999999999999</v>
      </c>
      <c r="M51" s="2">
        <v>2.5070000000000001</v>
      </c>
      <c r="N51" s="2">
        <v>9.3539999999999992</v>
      </c>
      <c r="O51"/>
      <c r="S51" s="2">
        <v>2.5000000000000001E-2</v>
      </c>
      <c r="T51" s="2">
        <v>5.0999999999999997E-2</v>
      </c>
      <c r="U51" s="2">
        <v>1.2E-2</v>
      </c>
      <c r="Z51" s="2">
        <v>10.638999999999999</v>
      </c>
      <c r="AA51" s="2">
        <v>2.79</v>
      </c>
      <c r="AB51" s="2">
        <v>9.4930000000000003</v>
      </c>
    </row>
    <row r="52" spans="1:29" s="4" customFormat="1" x14ac:dyDescent="0.3">
      <c r="B52" s="4">
        <f>B3-B49</f>
        <v>6.0999999999999943E-2</v>
      </c>
      <c r="C52" s="4">
        <f>C3-C49</f>
        <v>-0.12900000000000134</v>
      </c>
      <c r="D52" s="4">
        <f>D3-D49</f>
        <v>-6.4000000000000057E-2</v>
      </c>
      <c r="E52" s="4">
        <f>SQRT(E49^2+E50^2+E51^2)</f>
        <v>6.6513156593263567E-2</v>
      </c>
      <c r="F52" s="4">
        <f t="shared" ref="F52:G52" si="19">SQRT(F49^2+F50^2+F51^2)</f>
        <v>0.12161003248087716</v>
      </c>
      <c r="G52" s="4">
        <f t="shared" si="19"/>
        <v>2.6153393661244043E-2</v>
      </c>
      <c r="H52" s="4">
        <v>0.35499999999999998</v>
      </c>
      <c r="I52" s="4">
        <v>1.3069999999999999</v>
      </c>
      <c r="J52" s="4">
        <v>0.192</v>
      </c>
      <c r="L52" s="4">
        <f>L3-L51</f>
        <v>0.32600000000000051</v>
      </c>
      <c r="M52" s="4">
        <f>M3-M51</f>
        <v>-0.91300000000000003</v>
      </c>
      <c r="N52" s="4">
        <f>N3-N51</f>
        <v>-0.33399999999999963</v>
      </c>
      <c r="O52"/>
      <c r="P52" s="4">
        <f>P3-P49</f>
        <v>0.10599999999999987</v>
      </c>
      <c r="Q52" s="4">
        <f>Q3-Q49</f>
        <v>-0.19500000000000028</v>
      </c>
      <c r="R52" s="4">
        <f>R3-R49</f>
        <v>-6.2000000000001165E-2</v>
      </c>
      <c r="S52" s="4">
        <f>SQRT(S49^2+S50^2+S51^2)</f>
        <v>7.8134499422470222E-2</v>
      </c>
      <c r="T52" s="4">
        <f t="shared" ref="T52:U52" si="20">SQRT(T49^2+T50^2+T51^2)</f>
        <v>0.14325501736413981</v>
      </c>
      <c r="U52" s="4">
        <f t="shared" si="20"/>
        <v>7.1112586790244112E-2</v>
      </c>
      <c r="V52" s="4">
        <v>0.75800000000000001</v>
      </c>
      <c r="W52" s="4">
        <v>1.06</v>
      </c>
      <c r="X52" s="4">
        <v>0.312</v>
      </c>
      <c r="Z52" s="4">
        <f>Z3-Z51</f>
        <v>-0.65899999999999892</v>
      </c>
      <c r="AA52" s="4">
        <f>AA3-AA51</f>
        <v>-1.196</v>
      </c>
      <c r="AB52" s="4">
        <f>AB3-AB51</f>
        <v>-0.47300000000000075</v>
      </c>
    </row>
    <row r="53" spans="1:29" s="2" customFormat="1" x14ac:dyDescent="0.3">
      <c r="O53"/>
    </row>
    <row r="54" spans="1:29" s="1" customFormat="1" x14ac:dyDescent="0.3">
      <c r="A54" s="1">
        <v>11</v>
      </c>
      <c r="B54" s="1">
        <v>9.6709999999999994</v>
      </c>
      <c r="C54" s="1">
        <v>10.441000000000001</v>
      </c>
      <c r="D54" s="1">
        <v>19.962</v>
      </c>
      <c r="E54" s="1">
        <v>-2.4E-2</v>
      </c>
      <c r="F54" s="1">
        <v>-0.124</v>
      </c>
      <c r="G54" s="1">
        <v>7.0000000000000001E-3</v>
      </c>
      <c r="O54"/>
      <c r="P54" s="1">
        <v>9.6379999999999999</v>
      </c>
      <c r="Q54" s="1">
        <v>10.52</v>
      </c>
      <c r="R54" s="1">
        <v>19.989999999999998</v>
      </c>
      <c r="S54" s="1">
        <v>-6.6000000000000003E-2</v>
      </c>
      <c r="T54" s="1">
        <v>7.6999999999999999E-2</v>
      </c>
      <c r="U54" s="1">
        <v>-2.5000000000000001E-2</v>
      </c>
    </row>
    <row r="55" spans="1:29" s="1" customFormat="1" x14ac:dyDescent="0.3">
      <c r="E55" s="1">
        <v>3.5000000000000003E-2</v>
      </c>
      <c r="F55" s="1">
        <v>1.4999999999999999E-2</v>
      </c>
      <c r="G55" s="1">
        <v>-1.7000000000000001E-2</v>
      </c>
      <c r="O55"/>
      <c r="S55" s="1">
        <v>1E-3</v>
      </c>
      <c r="T55" s="1">
        <v>-0.114</v>
      </c>
      <c r="U55" s="1">
        <v>8.1000000000000003E-2</v>
      </c>
    </row>
    <row r="56" spans="1:29" s="1" customFormat="1" x14ac:dyDescent="0.3">
      <c r="E56" s="1">
        <v>1.7999999999999999E-2</v>
      </c>
      <c r="F56" s="1">
        <v>5.1999999999999998E-2</v>
      </c>
      <c r="G56" s="1">
        <v>7.0000000000000001E-3</v>
      </c>
      <c r="L56" s="1">
        <v>9.6080000000000005</v>
      </c>
      <c r="M56" s="1">
        <v>2.585</v>
      </c>
      <c r="N56" s="1">
        <v>9.2479999999999993</v>
      </c>
      <c r="O56"/>
      <c r="S56" s="1">
        <v>0.04</v>
      </c>
      <c r="T56" s="1">
        <v>7.0000000000000007E-2</v>
      </c>
      <c r="U56" s="1">
        <v>2.8000000000000001E-2</v>
      </c>
      <c r="Z56" s="1">
        <v>10.406000000000001</v>
      </c>
      <c r="AA56" s="1">
        <v>2.8639999999999999</v>
      </c>
      <c r="AB56" s="1">
        <v>9.4269999999999996</v>
      </c>
    </row>
    <row r="57" spans="1:29" s="3" customFormat="1" x14ac:dyDescent="0.3">
      <c r="B57" s="3">
        <f>B3-B54</f>
        <v>8.6000000000000298E-2</v>
      </c>
      <c r="C57" s="3">
        <f>C3-C54</f>
        <v>-0.13500000000000156</v>
      </c>
      <c r="D57" s="3">
        <f>D3-D54</f>
        <v>-4.2999999999999261E-2</v>
      </c>
      <c r="E57" s="3">
        <f>SQRT(E54^2+E55^2+E56^2)</f>
        <v>4.6097722286464436E-2</v>
      </c>
      <c r="F57" s="3">
        <f t="shared" ref="F57:G57" si="21">SQRT(F54^2+F55^2+F56^2)</f>
        <v>0.1352959718543017</v>
      </c>
      <c r="G57" s="3">
        <f t="shared" si="21"/>
        <v>1.9672315572906003E-2</v>
      </c>
      <c r="H57" s="3">
        <v>0.187</v>
      </c>
      <c r="I57" s="3">
        <v>1.47</v>
      </c>
      <c r="J57" s="3">
        <v>0.17599999999999999</v>
      </c>
      <c r="L57" s="3">
        <f>L3-L56</f>
        <v>0.37199999999999989</v>
      </c>
      <c r="M57" s="3">
        <f>M3-M56</f>
        <v>-0.99099999999999988</v>
      </c>
      <c r="N57" s="3">
        <f>N3-N56</f>
        <v>-0.22799999999999976</v>
      </c>
      <c r="O57"/>
      <c r="P57" s="3">
        <f>P3-P54</f>
        <v>0.11899999999999977</v>
      </c>
      <c r="Q57" s="3">
        <f>Q3-Q54</f>
        <v>-0.21400000000000041</v>
      </c>
      <c r="R57" s="3">
        <f>R3-R54</f>
        <v>-7.0999999999997954E-2</v>
      </c>
      <c r="S57" s="3">
        <f>SQRT(S54^2+S55^2+S56^2)</f>
        <v>7.7181604025829895E-2</v>
      </c>
      <c r="T57" s="3">
        <f t="shared" ref="T57:U57" si="22">SQRT(T54^2+T55^2+T56^2)</f>
        <v>0.15435349040433133</v>
      </c>
      <c r="U57" s="3">
        <f t="shared" si="22"/>
        <v>8.9274856482662576E-2</v>
      </c>
      <c r="V57" s="3">
        <v>0.71699999999999997</v>
      </c>
      <c r="W57" s="3">
        <v>0.55400000000000005</v>
      </c>
      <c r="X57" s="3">
        <v>0.39100000000000001</v>
      </c>
      <c r="Z57" s="3">
        <f>Z3-Z56</f>
        <v>-0.42600000000000016</v>
      </c>
      <c r="AA57" s="3">
        <f>AA3-AA56</f>
        <v>-1.2699999999999998</v>
      </c>
      <c r="AB57" s="3">
        <f>AB3-AB56</f>
        <v>-0.40700000000000003</v>
      </c>
    </row>
    <row r="58" spans="1:29" s="1" customFormat="1" x14ac:dyDescent="0.3">
      <c r="O58"/>
    </row>
    <row r="59" spans="1:29" s="2" customFormat="1" x14ac:dyDescent="0.3">
      <c r="A59" s="2">
        <v>12</v>
      </c>
      <c r="B59" s="2">
        <v>9.6820000000000004</v>
      </c>
      <c r="C59" s="2">
        <v>10.436</v>
      </c>
      <c r="D59" s="2">
        <v>19.971</v>
      </c>
      <c r="E59" s="2">
        <v>-3.5000000000000003E-2</v>
      </c>
      <c r="F59" s="2">
        <v>-0.11700000000000001</v>
      </c>
      <c r="G59" s="2">
        <v>8.9999999999999993E-3</v>
      </c>
      <c r="O59"/>
      <c r="P59" s="2">
        <v>9.6690000000000005</v>
      </c>
      <c r="Q59" s="2">
        <v>10.477</v>
      </c>
      <c r="R59" s="2">
        <v>19.969000000000001</v>
      </c>
      <c r="S59" s="2">
        <v>-8.6999999999999994E-2</v>
      </c>
      <c r="T59" s="2">
        <v>7.0000000000000007E-2</v>
      </c>
      <c r="U59" s="2">
        <v>-6.0000000000000001E-3</v>
      </c>
    </row>
    <row r="60" spans="1:29" s="2" customFormat="1" x14ac:dyDescent="0.3">
      <c r="E60" s="2">
        <v>5.7000000000000002E-2</v>
      </c>
      <c r="F60" s="2">
        <v>5.1999999999999998E-2</v>
      </c>
      <c r="G60" s="2">
        <v>1.7000000000000001E-2</v>
      </c>
      <c r="O60"/>
      <c r="S60" s="2">
        <v>-2E-3</v>
      </c>
      <c r="T60" s="2">
        <v>-9.6000000000000002E-2</v>
      </c>
      <c r="U60" s="2">
        <v>5.2999999999999999E-2</v>
      </c>
    </row>
    <row r="61" spans="1:29" s="2" customFormat="1" x14ac:dyDescent="0.3">
      <c r="E61" s="2">
        <v>8.0000000000000002E-3</v>
      </c>
      <c r="F61" s="2">
        <v>4.9000000000000002E-2</v>
      </c>
      <c r="G61" s="2">
        <v>5.0000000000000001E-3</v>
      </c>
      <c r="L61" s="2">
        <v>9.5690000000000008</v>
      </c>
      <c r="M61" s="2">
        <v>2.5470000000000002</v>
      </c>
      <c r="N61" s="2">
        <v>9.2840000000000007</v>
      </c>
      <c r="O61"/>
      <c r="S61" s="2">
        <v>2.5999999999999999E-2</v>
      </c>
      <c r="T61" s="2">
        <v>0.22</v>
      </c>
      <c r="U61" s="2">
        <v>2.5000000000000001E-2</v>
      </c>
      <c r="Z61" s="2">
        <v>10.664999999999999</v>
      </c>
      <c r="AA61" s="2">
        <v>2.5169999999999999</v>
      </c>
      <c r="AB61" s="2">
        <v>9.6010000000000009</v>
      </c>
      <c r="AC61" s="2" t="s">
        <v>16</v>
      </c>
    </row>
    <row r="62" spans="1:29" s="4" customFormat="1" x14ac:dyDescent="0.3">
      <c r="B62" s="4">
        <f>B3-B59</f>
        <v>7.4999999999999289E-2</v>
      </c>
      <c r="C62" s="4">
        <f>C3-C59</f>
        <v>-0.13000000000000078</v>
      </c>
      <c r="D62" s="4">
        <f>D3-D59</f>
        <v>-5.1999999999999602E-2</v>
      </c>
      <c r="E62" s="4">
        <f>SQRT(E59^2+E60^2+E61^2)</f>
        <v>6.7364679172397163E-2</v>
      </c>
      <c r="F62" s="4">
        <f t="shared" ref="F62:G62" si="23">SQRT(F59^2+F60^2+F61^2)</f>
        <v>0.13709121051329295</v>
      </c>
      <c r="G62" s="4">
        <f t="shared" si="23"/>
        <v>1.9874606914351792E-2</v>
      </c>
      <c r="H62" s="4">
        <v>0.32800000000000001</v>
      </c>
      <c r="I62" s="4">
        <v>1.45</v>
      </c>
      <c r="J62" s="4">
        <v>0.127</v>
      </c>
      <c r="L62" s="4">
        <f>L3-L61</f>
        <v>0.41099999999999959</v>
      </c>
      <c r="M62" s="4">
        <f>M3-M61</f>
        <v>-0.95300000000000007</v>
      </c>
      <c r="N62" s="4">
        <f>N3-N61</f>
        <v>-0.26400000000000112</v>
      </c>
      <c r="O62"/>
      <c r="P62" s="4">
        <f>P3-P59</f>
        <v>8.799999999999919E-2</v>
      </c>
      <c r="Q62" s="4">
        <f>Q3-Q59</f>
        <v>-0.17100000000000115</v>
      </c>
      <c r="R62" s="4">
        <f>R3-R59</f>
        <v>-5.0000000000000711E-2</v>
      </c>
      <c r="S62" s="4">
        <f>SQRT(S59^2+S60^2+S61^2)</f>
        <v>9.0824005637276314E-2</v>
      </c>
      <c r="T62" s="4">
        <f t="shared" ref="T62:U62" si="24">SQRT(T59^2+T60^2+T61^2)</f>
        <v>0.25003199795226211</v>
      </c>
      <c r="U62" s="4">
        <f t="shared" si="24"/>
        <v>5.8906705900092567E-2</v>
      </c>
      <c r="V62" s="4">
        <v>0.77100000000000002</v>
      </c>
      <c r="W62" s="4">
        <v>1.046</v>
      </c>
      <c r="X62" s="4">
        <v>9.4E-2</v>
      </c>
      <c r="Z62" s="4">
        <f>Z3-Z61</f>
        <v>-0.68499999999999872</v>
      </c>
      <c r="AA62" s="4">
        <f>AA3-AA61</f>
        <v>-0.92299999999999982</v>
      </c>
      <c r="AB62" s="4">
        <f>AB3-AB61</f>
        <v>-0.58100000000000129</v>
      </c>
    </row>
    <row r="63" spans="1:29" s="2" customFormat="1" x14ac:dyDescent="0.3">
      <c r="O63"/>
    </row>
    <row r="64" spans="1:29" s="1" customFormat="1" x14ac:dyDescent="0.3">
      <c r="A64" s="1">
        <v>13</v>
      </c>
      <c r="B64" s="1">
        <v>9.6859999999999999</v>
      </c>
      <c r="C64" s="1">
        <v>10.44</v>
      </c>
      <c r="D64" s="1">
        <v>19.975999999999999</v>
      </c>
      <c r="E64" s="1">
        <v>-3.4000000000000002E-2</v>
      </c>
      <c r="F64" s="1">
        <v>-0.11700000000000001</v>
      </c>
      <c r="G64" s="1">
        <v>1.4E-2</v>
      </c>
      <c r="O64"/>
      <c r="P64" s="1">
        <v>9.6240000000000006</v>
      </c>
      <c r="Q64" s="1">
        <v>10.51</v>
      </c>
      <c r="R64" s="1">
        <v>19.971</v>
      </c>
      <c r="S64" s="1">
        <v>-6.5000000000000002E-2</v>
      </c>
      <c r="T64" s="1">
        <v>7.0999999999999994E-2</v>
      </c>
      <c r="U64" s="1">
        <v>-1.0999999999999999E-2</v>
      </c>
    </row>
    <row r="65" spans="1:29" s="1" customFormat="1" x14ac:dyDescent="0.3">
      <c r="E65" s="1">
        <v>0.06</v>
      </c>
      <c r="F65" s="1">
        <v>4.4999999999999998E-2</v>
      </c>
      <c r="G65" s="1">
        <v>1.7999999999999999E-2</v>
      </c>
      <c r="O65"/>
      <c r="S65" s="1">
        <v>3.0000000000000001E-3</v>
      </c>
      <c r="T65" s="1">
        <v>-0.126</v>
      </c>
      <c r="U65" s="1">
        <v>6.0999999999999999E-2</v>
      </c>
    </row>
    <row r="66" spans="1:29" s="1" customFormat="1" x14ac:dyDescent="0.3">
      <c r="E66" s="1">
        <v>8.0000000000000002E-3</v>
      </c>
      <c r="F66" s="1">
        <v>5.3999999999999999E-2</v>
      </c>
      <c r="G66" s="1">
        <v>1.6E-2</v>
      </c>
      <c r="L66" s="1">
        <v>9.6270000000000007</v>
      </c>
      <c r="M66" s="1">
        <v>2.577</v>
      </c>
      <c r="N66" s="1">
        <v>9.2899999999999991</v>
      </c>
      <c r="O66"/>
      <c r="S66" s="1">
        <v>2.5000000000000001E-2</v>
      </c>
      <c r="T66" s="1">
        <v>5.2999999999999999E-2</v>
      </c>
      <c r="U66" s="1">
        <v>1.4999999999999999E-2</v>
      </c>
      <c r="Z66" s="1">
        <v>10.314</v>
      </c>
      <c r="AA66" s="1">
        <v>2.6890000000000001</v>
      </c>
      <c r="AB66" s="1">
        <v>9.4670000000000005</v>
      </c>
    </row>
    <row r="67" spans="1:29" s="3" customFormat="1" x14ac:dyDescent="0.3">
      <c r="B67" s="3">
        <f>B3-B64</f>
        <v>7.099999999999973E-2</v>
      </c>
      <c r="C67" s="3">
        <f>C3-C64</f>
        <v>-0.13400000000000034</v>
      </c>
      <c r="D67" s="3">
        <f>D3-D64</f>
        <v>-5.6999999999998607E-2</v>
      </c>
      <c r="E67" s="3">
        <f>SQRT(E64^2+E65^2+E66^2)</f>
        <v>6.9426219830839117E-2</v>
      </c>
      <c r="F67" s="3">
        <f t="shared" ref="F67:G67" si="25">SQRT(F64^2+F65^2+F66^2)</f>
        <v>0.13649175799292793</v>
      </c>
      <c r="G67" s="3">
        <f t="shared" si="25"/>
        <v>2.7856776554368239E-2</v>
      </c>
      <c r="H67" s="3">
        <v>0.35099999999999998</v>
      </c>
      <c r="I67" s="3">
        <v>1.405</v>
      </c>
      <c r="J67" s="3">
        <v>0.16700000000000001</v>
      </c>
      <c r="L67" s="3">
        <f>L3-L66</f>
        <v>0.35299999999999976</v>
      </c>
      <c r="M67" s="3">
        <f t="shared" ref="M67:N67" si="26">M3-M66</f>
        <v>-0.98299999999999987</v>
      </c>
      <c r="N67" s="3">
        <f t="shared" si="26"/>
        <v>-0.26999999999999957</v>
      </c>
      <c r="O67"/>
      <c r="P67" s="3">
        <f>P3-P64</f>
        <v>0.13299999999999912</v>
      </c>
      <c r="Q67" s="3">
        <f>Q3-Q64</f>
        <v>-0.20400000000000063</v>
      </c>
      <c r="R67" s="3">
        <f>R3-R64</f>
        <v>-5.1999999999999602E-2</v>
      </c>
      <c r="S67" s="3">
        <f>SQRT(S64^2+S65^2+S66^2)</f>
        <v>6.9706527671373794E-2</v>
      </c>
      <c r="T67" s="3">
        <f t="shared" ref="T67:U67" si="27">SQRT(T64^2+T65^2+T66^2)</f>
        <v>0.1540324641106543</v>
      </c>
      <c r="U67" s="3">
        <f t="shared" si="27"/>
        <v>6.3773035054010094E-2</v>
      </c>
      <c r="V67" s="3">
        <v>0.72399999999999998</v>
      </c>
      <c r="W67" s="3">
        <v>1.181</v>
      </c>
      <c r="X67" s="3">
        <v>0.23</v>
      </c>
      <c r="Z67" s="3">
        <f>Z3-Z66</f>
        <v>-0.33399999999999963</v>
      </c>
      <c r="AA67" s="3">
        <f>AA3-AA66</f>
        <v>-1.095</v>
      </c>
      <c r="AB67" s="3">
        <f>AB3-AB66</f>
        <v>-0.44700000000000095</v>
      </c>
    </row>
    <row r="68" spans="1:29" s="1" customFormat="1" x14ac:dyDescent="0.3">
      <c r="O68"/>
    </row>
    <row r="69" spans="1:29" s="2" customFormat="1" x14ac:dyDescent="0.3">
      <c r="A69" s="2">
        <v>14</v>
      </c>
      <c r="B69" s="2">
        <v>9.6780000000000008</v>
      </c>
      <c r="C69" s="2">
        <v>10.443</v>
      </c>
      <c r="D69" s="2">
        <v>19.966999999999999</v>
      </c>
      <c r="E69" s="2">
        <v>-3.4000000000000002E-2</v>
      </c>
      <c r="F69" s="2">
        <v>-0.115</v>
      </c>
      <c r="G69" s="2">
        <v>5.0000000000000001E-3</v>
      </c>
      <c r="O69"/>
      <c r="P69" s="2">
        <v>9.6419999999999995</v>
      </c>
      <c r="Q69" s="2">
        <v>10.497999999999999</v>
      </c>
      <c r="R69" s="2">
        <v>19.984999999999999</v>
      </c>
      <c r="S69" s="2">
        <v>-7.1999999999999995E-2</v>
      </c>
      <c r="T69" s="2">
        <v>0.05</v>
      </c>
      <c r="U69" s="2">
        <v>1.2999999999999999E-2</v>
      </c>
    </row>
    <row r="70" spans="1:29" s="2" customFormat="1" x14ac:dyDescent="0.3">
      <c r="E70" s="2">
        <v>4.5999999999999999E-2</v>
      </c>
      <c r="F70" s="2">
        <v>0.06</v>
      </c>
      <c r="G70" s="2">
        <v>6.0000000000000001E-3</v>
      </c>
      <c r="O70"/>
      <c r="S70" s="2">
        <v>-3.0000000000000001E-3</v>
      </c>
      <c r="T70" s="2">
        <v>-0.11799999999999999</v>
      </c>
      <c r="U70" s="2">
        <v>6.3E-2</v>
      </c>
    </row>
    <row r="71" spans="1:29" s="2" customFormat="1" x14ac:dyDescent="0.3">
      <c r="E71" s="2">
        <v>1.2E-2</v>
      </c>
      <c r="F71" s="2">
        <v>5.3999999999999999E-2</v>
      </c>
      <c r="G71" s="2">
        <v>1.2E-2</v>
      </c>
      <c r="L71" s="2">
        <v>9.3409999999999993</v>
      </c>
      <c r="M71" s="2">
        <v>2.41</v>
      </c>
      <c r="N71" s="2">
        <v>9.2189999999999994</v>
      </c>
      <c r="O71"/>
      <c r="S71" s="2">
        <v>2.5999999999999999E-2</v>
      </c>
      <c r="T71" s="2">
        <v>4.4999999999999998E-2</v>
      </c>
      <c r="U71" s="2">
        <v>2E-3</v>
      </c>
      <c r="Z71" s="2">
        <v>10.317</v>
      </c>
      <c r="AA71" s="2">
        <v>2.3380000000000001</v>
      </c>
      <c r="AB71" s="2">
        <v>9.7899999999999991</v>
      </c>
    </row>
    <row r="72" spans="1:29" s="4" customFormat="1" x14ac:dyDescent="0.3">
      <c r="B72" s="4">
        <f>B3-B69</f>
        <v>7.8999999999998849E-2</v>
      </c>
      <c r="C72" s="4">
        <f>C3-C69</f>
        <v>-0.13700000000000045</v>
      </c>
      <c r="D72" s="4">
        <f>D3-D69</f>
        <v>-4.7999999999998266E-2</v>
      </c>
      <c r="E72" s="4">
        <f>SQRT(E69^2+E70^2+E71^2)</f>
        <v>5.8446556784809825E-2</v>
      </c>
      <c r="F72" s="4">
        <f t="shared" ref="F72:G72" si="28">SQRT(F69^2+F70^2+F71^2)</f>
        <v>0.14050266901379488</v>
      </c>
      <c r="G72" s="4">
        <f t="shared" si="28"/>
        <v>1.4317821063276353E-2</v>
      </c>
      <c r="H72" s="4">
        <v>0.19700000000000001</v>
      </c>
      <c r="I72" s="4">
        <v>1.488</v>
      </c>
      <c r="J72" s="4">
        <v>3.5999999999999997E-2</v>
      </c>
      <c r="L72" s="4">
        <f>L3-L71</f>
        <v>0.63900000000000112</v>
      </c>
      <c r="M72" s="4">
        <f t="shared" ref="M72:N72" si="29">M3-M71</f>
        <v>-0.81600000000000006</v>
      </c>
      <c r="N72" s="4">
        <f t="shared" si="29"/>
        <v>-0.19899999999999984</v>
      </c>
      <c r="O72"/>
      <c r="P72" s="4">
        <f>P3-P69</f>
        <v>0.11500000000000021</v>
      </c>
      <c r="Q72" s="4">
        <f>Q3-Q69</f>
        <v>-0.19200000000000017</v>
      </c>
      <c r="R72" s="4">
        <f>R3-R69</f>
        <v>-6.5999999999998948E-2</v>
      </c>
      <c r="S72" s="4">
        <f>SQRT(S69^2+S70^2+S71^2)</f>
        <v>7.660939890117921E-2</v>
      </c>
      <c r="T72" s="4">
        <f t="shared" ref="T72:U72" si="30">SQRT(T69^2+T70^2+T71^2)</f>
        <v>0.13582709597131201</v>
      </c>
      <c r="U72" s="4">
        <f t="shared" si="30"/>
        <v>6.4358371638816345E-2</v>
      </c>
      <c r="V72" s="4">
        <v>0.76700000000000002</v>
      </c>
      <c r="W72" s="4">
        <v>0.96</v>
      </c>
      <c r="X72" s="4">
        <v>0.32100000000000001</v>
      </c>
      <c r="Z72" s="4">
        <f>Z3-Z71</f>
        <v>-0.33699999999999974</v>
      </c>
      <c r="AA72" s="4">
        <f>AA3-AA71</f>
        <v>-0.74399999999999999</v>
      </c>
      <c r="AB72" s="4">
        <f>AB3-AB71</f>
        <v>-0.76999999999999957</v>
      </c>
    </row>
    <row r="73" spans="1:29" s="2" customFormat="1" x14ac:dyDescent="0.3">
      <c r="O73"/>
    </row>
    <row r="74" spans="1:29" s="1" customFormat="1" x14ac:dyDescent="0.3">
      <c r="A74" s="1">
        <v>15</v>
      </c>
      <c r="B74" s="1">
        <v>9.625</v>
      </c>
      <c r="C74" s="1">
        <v>10.449</v>
      </c>
      <c r="D74" s="1">
        <v>19.952999999999999</v>
      </c>
      <c r="E74" s="1">
        <v>-1.0999999999999999E-2</v>
      </c>
      <c r="F74" s="1">
        <v>-0.123</v>
      </c>
      <c r="G74" s="1">
        <v>1.7000000000000001E-2</v>
      </c>
      <c r="O74"/>
      <c r="P74" s="1">
        <v>9.7260000000000009</v>
      </c>
      <c r="Q74" s="1">
        <v>10.332000000000001</v>
      </c>
      <c r="R74" s="1">
        <v>19.951000000000001</v>
      </c>
      <c r="S74" s="1">
        <v>-9.0999999999999998E-2</v>
      </c>
      <c r="T74" s="1">
        <v>-0.23</v>
      </c>
      <c r="U74" s="1">
        <v>-3.6999999999999998E-2</v>
      </c>
    </row>
    <row r="75" spans="1:29" s="1" customFormat="1" x14ac:dyDescent="0.3">
      <c r="E75" s="1">
        <v>4.5999999999999999E-2</v>
      </c>
      <c r="F75" s="1">
        <v>4.9000000000000002E-2</v>
      </c>
      <c r="G75" s="1">
        <v>1.9E-2</v>
      </c>
      <c r="O75"/>
      <c r="S75" s="1">
        <v>8.9999999999999993E-3</v>
      </c>
      <c r="T75" s="1">
        <v>-8.8999999999999996E-2</v>
      </c>
      <c r="U75" s="1">
        <v>5.6000000000000001E-2</v>
      </c>
    </row>
    <row r="76" spans="1:29" s="1" customFormat="1" x14ac:dyDescent="0.3">
      <c r="E76" s="1">
        <v>1.2E-2</v>
      </c>
      <c r="F76" s="1">
        <v>4.8000000000000001E-2</v>
      </c>
      <c r="G76" s="1">
        <v>6.0000000000000001E-3</v>
      </c>
      <c r="L76" s="1">
        <v>9.4320000000000004</v>
      </c>
      <c r="M76" s="1">
        <v>2.661</v>
      </c>
      <c r="N76" s="1">
        <v>9.0830000000000002</v>
      </c>
      <c r="O76"/>
      <c r="S76" s="1">
        <v>1.7000000000000001E-2</v>
      </c>
      <c r="T76" s="1">
        <v>4.3999999999999997E-2</v>
      </c>
      <c r="U76" s="1">
        <v>6.0000000000000001E-3</v>
      </c>
      <c r="Z76" s="1">
        <v>8.9469999999999992</v>
      </c>
      <c r="AA76" s="1">
        <v>0.56399999999999995</v>
      </c>
      <c r="AB76" s="1">
        <v>9.4060000000000006</v>
      </c>
      <c r="AC76" s="1" t="s">
        <v>16</v>
      </c>
    </row>
    <row r="77" spans="1:29" s="3" customFormat="1" x14ac:dyDescent="0.3">
      <c r="B77" s="3">
        <f>B3-B74</f>
        <v>0.13199999999999967</v>
      </c>
      <c r="C77" s="3">
        <f>C3-C74</f>
        <v>-0.14300000000000068</v>
      </c>
      <c r="D77" s="3">
        <f>D3-D74</f>
        <v>-3.399999999999892E-2</v>
      </c>
      <c r="E77" s="3">
        <f>SQRT(E74^2+E75^2+E76^2)</f>
        <v>4.8795491595023409E-2</v>
      </c>
      <c r="F77" s="3">
        <f t="shared" ref="F77:G77" si="31">SQRT(F74^2+F75^2+F76^2)</f>
        <v>0.14083323471396941</v>
      </c>
      <c r="G77" s="3">
        <f t="shared" si="31"/>
        <v>2.6191601707417588E-2</v>
      </c>
      <c r="H77" s="3">
        <v>0.307</v>
      </c>
      <c r="I77" s="3">
        <v>1.532</v>
      </c>
      <c r="J77" s="3">
        <v>0.13</v>
      </c>
      <c r="L77" s="3">
        <f>L3-L76</f>
        <v>0.54800000000000004</v>
      </c>
      <c r="M77" s="3">
        <f t="shared" ref="M77:N77" si="32">M3-M76</f>
        <v>-1.0669999999999999</v>
      </c>
      <c r="N77" s="3">
        <f t="shared" si="32"/>
        <v>-6.3000000000000611E-2</v>
      </c>
      <c r="O77"/>
      <c r="P77" s="3">
        <f>P3-P74</f>
        <v>3.0999999999998806E-2</v>
      </c>
      <c r="Q77" s="3">
        <f>Q3-Q74</f>
        <v>-2.6000000000001577E-2</v>
      </c>
      <c r="R77" s="3">
        <f>R3-R74</f>
        <v>-3.2000000000000028E-2</v>
      </c>
      <c r="S77" s="3">
        <f>SQRT(S74^2+S75^2+S76^2)</f>
        <v>9.3010752066629371E-2</v>
      </c>
      <c r="T77" s="3">
        <f t="shared" ref="T77:U77" si="33">SQRT(T74^2+T75^2+T76^2)</f>
        <v>0.25051347269158997</v>
      </c>
      <c r="U77" s="3">
        <f t="shared" si="33"/>
        <v>6.7386942355325788E-2</v>
      </c>
      <c r="V77" s="3">
        <v>0.91500000000000004</v>
      </c>
      <c r="W77" s="3">
        <v>1.9530000000000001</v>
      </c>
      <c r="X77" s="3">
        <v>0.30599999999999999</v>
      </c>
      <c r="Z77" s="3">
        <f>Z3-Z76</f>
        <v>1.0330000000000013</v>
      </c>
      <c r="AA77" s="3">
        <f>AA3-AA76</f>
        <v>1.0300000000000002</v>
      </c>
      <c r="AB77" s="3">
        <f>AB3-AB76</f>
        <v>-0.38600000000000101</v>
      </c>
    </row>
    <row r="78" spans="1:29" s="1" customFormat="1" x14ac:dyDescent="0.3">
      <c r="O78"/>
    </row>
    <row r="79" spans="1:29" s="2" customFormat="1" x14ac:dyDescent="0.3">
      <c r="A79" s="2">
        <v>16</v>
      </c>
      <c r="B79" s="2">
        <v>9.6839999999999993</v>
      </c>
      <c r="C79" s="2">
        <v>10.430999999999999</v>
      </c>
      <c r="D79" s="2">
        <v>19.966999999999999</v>
      </c>
      <c r="E79" s="2">
        <v>-4.3999999999999997E-2</v>
      </c>
      <c r="F79" s="2">
        <v>-0.124</v>
      </c>
      <c r="G79" s="2">
        <v>-1E-3</v>
      </c>
      <c r="O79"/>
      <c r="P79" s="2">
        <v>9.64</v>
      </c>
      <c r="Q79" s="2">
        <v>10.492000000000001</v>
      </c>
      <c r="R79" s="2">
        <v>19.960999999999999</v>
      </c>
      <c r="S79" s="2">
        <v>-6.0999999999999999E-2</v>
      </c>
      <c r="T79" s="2">
        <v>0.10299999999999999</v>
      </c>
      <c r="U79" s="2">
        <v>-7.0000000000000001E-3</v>
      </c>
    </row>
    <row r="80" spans="1:29" s="2" customFormat="1" x14ac:dyDescent="0.3">
      <c r="E80" s="2">
        <v>1.7000000000000001E-2</v>
      </c>
      <c r="F80" s="2">
        <v>1.4999999999999999E-2</v>
      </c>
      <c r="G80" s="2">
        <v>-6.0000000000000001E-3</v>
      </c>
      <c r="O80"/>
      <c r="S80" s="2">
        <v>-5.0000000000000001E-3</v>
      </c>
      <c r="T80" s="2">
        <v>-0.111</v>
      </c>
      <c r="U80" s="2">
        <v>4.1000000000000002E-2</v>
      </c>
    </row>
    <row r="81" spans="1:28" s="2" customFormat="1" x14ac:dyDescent="0.3">
      <c r="E81" s="2">
        <v>8.9999999999999993E-3</v>
      </c>
      <c r="F81" s="2">
        <v>0.05</v>
      </c>
      <c r="G81" s="2">
        <v>1.2E-2</v>
      </c>
      <c r="L81" s="2">
        <v>9.5139999999999993</v>
      </c>
      <c r="M81" s="2">
        <v>2.512</v>
      </c>
      <c r="N81" s="2">
        <v>9.1880000000000006</v>
      </c>
      <c r="O81"/>
      <c r="S81" s="2">
        <v>3.5999999999999997E-2</v>
      </c>
      <c r="T81" s="2">
        <v>6.2E-2</v>
      </c>
      <c r="U81" s="2">
        <v>1.4999999999999999E-2</v>
      </c>
      <c r="Z81" s="2">
        <v>10.554</v>
      </c>
      <c r="AA81" s="2">
        <v>2.7</v>
      </c>
      <c r="AB81" s="2">
        <v>9.4359999999999999</v>
      </c>
    </row>
    <row r="82" spans="1:28" s="4" customFormat="1" x14ac:dyDescent="0.3">
      <c r="B82" s="4">
        <f>B3-B79</f>
        <v>7.3000000000000398E-2</v>
      </c>
      <c r="C82" s="4">
        <f>C3-C79</f>
        <v>-0.125</v>
      </c>
      <c r="D82" s="4">
        <f>D3-D79</f>
        <v>-4.7999999999998266E-2</v>
      </c>
      <c r="E82" s="4">
        <f>SQRT(E79^2+E80^2+E81^2)</f>
        <v>4.8020828814171877E-2</v>
      </c>
      <c r="F82" s="4">
        <f t="shared" ref="F82:G82" si="34">SQRT(F79^2+F80^2+F81^2)</f>
        <v>0.13453995689013729</v>
      </c>
      <c r="G82" s="4">
        <f t="shared" si="34"/>
        <v>1.345362404707371E-2</v>
      </c>
      <c r="H82" s="4">
        <v>6.4000000000000001E-2</v>
      </c>
      <c r="I82" s="4">
        <v>1.411</v>
      </c>
      <c r="J82" s="4">
        <v>0.105</v>
      </c>
      <c r="L82" s="4">
        <f>L3-L81</f>
        <v>0.46600000000000108</v>
      </c>
      <c r="M82" s="4">
        <f t="shared" ref="M82:N82" si="35">M3-M81</f>
        <v>-0.91799999999999993</v>
      </c>
      <c r="N82" s="4">
        <f t="shared" si="35"/>
        <v>-0.16800000000000104</v>
      </c>
      <c r="O82"/>
      <c r="P82" s="4">
        <f>P3-P79</f>
        <v>0.1169999999999991</v>
      </c>
      <c r="Q82" s="4">
        <f>Q3-Q79</f>
        <v>-0.18600000000000172</v>
      </c>
      <c r="R82" s="4">
        <f>R3-R79</f>
        <v>-4.1999999999998039E-2</v>
      </c>
      <c r="S82" s="4">
        <f>SQRT(S79^2+S80^2+S81^2)</f>
        <v>7.1007041904306928E-2</v>
      </c>
      <c r="T82" s="4">
        <f t="shared" ref="T82:U82" si="36">SQRT(T79^2+T80^2+T81^2)</f>
        <v>0.16362762602934749</v>
      </c>
      <c r="U82" s="4">
        <f t="shared" si="36"/>
        <v>4.4215381938868287E-2</v>
      </c>
      <c r="V82" s="4">
        <v>0.65200000000000002</v>
      </c>
      <c r="W82" s="4">
        <v>1.208</v>
      </c>
      <c r="X82" s="4">
        <v>0.107</v>
      </c>
      <c r="Z82" s="4">
        <f>Z3-Z81</f>
        <v>-0.57399999999999984</v>
      </c>
      <c r="AA82" s="4">
        <f>AA3-AA81</f>
        <v>-1.1060000000000001</v>
      </c>
      <c r="AB82" s="4">
        <f>AB3-AB81</f>
        <v>-0.41600000000000037</v>
      </c>
    </row>
    <row r="83" spans="1:28" s="2" customFormat="1" x14ac:dyDescent="0.3">
      <c r="O83"/>
    </row>
    <row r="84" spans="1:28" s="1" customFormat="1" x14ac:dyDescent="0.3">
      <c r="A84" s="1">
        <v>17</v>
      </c>
      <c r="B84" s="1">
        <v>9.6639999999999997</v>
      </c>
      <c r="C84" s="1">
        <v>10.430999999999999</v>
      </c>
      <c r="D84" s="1">
        <v>19.945</v>
      </c>
      <c r="E84" s="1">
        <v>-0.03</v>
      </c>
      <c r="F84" s="1">
        <v>-0.13400000000000001</v>
      </c>
      <c r="G84" s="1">
        <v>-1.2E-2</v>
      </c>
      <c r="O84"/>
      <c r="P84" s="1">
        <v>9.6340000000000003</v>
      </c>
      <c r="Q84" s="1">
        <v>10.51</v>
      </c>
      <c r="R84" s="1">
        <v>19.975999999999999</v>
      </c>
      <c r="S84" s="1">
        <v>-8.6999999999999994E-2</v>
      </c>
      <c r="T84" s="1">
        <v>7.1999999999999995E-2</v>
      </c>
      <c r="U84" s="1">
        <v>-2.3E-2</v>
      </c>
    </row>
    <row r="85" spans="1:28" s="1" customFormat="1" x14ac:dyDescent="0.3">
      <c r="E85" s="1">
        <v>0.04</v>
      </c>
      <c r="F85" s="1">
        <v>3.1E-2</v>
      </c>
      <c r="G85" s="1">
        <v>8.9999999999999993E-3</v>
      </c>
      <c r="O85"/>
      <c r="S85" s="1">
        <v>4.0000000000000001E-3</v>
      </c>
      <c r="T85" s="1">
        <v>-0.115</v>
      </c>
      <c r="U85" s="1">
        <v>7.1999999999999995E-2</v>
      </c>
    </row>
    <row r="86" spans="1:28" s="1" customFormat="1" x14ac:dyDescent="0.3">
      <c r="E86" s="1">
        <v>1E-3</v>
      </c>
      <c r="F86" s="1">
        <v>0.04</v>
      </c>
      <c r="G86" s="1">
        <v>5.0000000000000001E-3</v>
      </c>
      <c r="L86" s="1">
        <v>9.5890000000000004</v>
      </c>
      <c r="M86" s="1">
        <v>2.6190000000000002</v>
      </c>
      <c r="N86" s="1">
        <v>9.2270000000000003</v>
      </c>
      <c r="O86"/>
      <c r="S86" s="1">
        <v>2.5999999999999999E-2</v>
      </c>
      <c r="T86" s="1">
        <v>5.2999999999999999E-2</v>
      </c>
      <c r="U86" s="1">
        <v>1.4999999999999999E-2</v>
      </c>
      <c r="Z86" s="1">
        <v>10.545999999999999</v>
      </c>
      <c r="AA86" s="1">
        <v>2.8860000000000001</v>
      </c>
      <c r="AB86" s="1">
        <v>9.4600000000000009</v>
      </c>
    </row>
    <row r="87" spans="1:28" s="3" customFormat="1" x14ac:dyDescent="0.3">
      <c r="B87" s="3">
        <f>B3-B84</f>
        <v>9.2999999999999972E-2</v>
      </c>
      <c r="C87" s="3">
        <f>C3-C84</f>
        <v>-0.125</v>
      </c>
      <c r="D87" s="3">
        <f>D3-D84</f>
        <v>-2.5999999999999801E-2</v>
      </c>
      <c r="E87" s="3">
        <f>SQRT(E84^2+E85^2+E86^2)</f>
        <v>5.0009999000199951E-2</v>
      </c>
      <c r="F87" s="3">
        <f t="shared" ref="F87:G87" si="37">SQRT(F84^2+F85^2+F86^2)</f>
        <v>0.1432375649052999</v>
      </c>
      <c r="G87" s="3">
        <f t="shared" si="37"/>
        <v>1.5811388300841896E-2</v>
      </c>
      <c r="H87" s="3">
        <v>0.20399999999999999</v>
      </c>
      <c r="I87" s="3">
        <v>1.4990000000000001</v>
      </c>
      <c r="J87" s="3">
        <v>6.9000000000000006E-2</v>
      </c>
      <c r="L87" s="3">
        <f>L3-L86</f>
        <v>0.39100000000000001</v>
      </c>
      <c r="M87" s="3">
        <f t="shared" ref="M87:N87" si="38">M3-M86</f>
        <v>-1.0250000000000001</v>
      </c>
      <c r="N87" s="3">
        <f t="shared" si="38"/>
        <v>-0.20700000000000074</v>
      </c>
      <c r="O87"/>
      <c r="P87" s="3">
        <f>P3-P84</f>
        <v>0.12299999999999933</v>
      </c>
      <c r="Q87" s="3">
        <f>Q3-Q84</f>
        <v>-0.20400000000000063</v>
      </c>
      <c r="R87" s="3">
        <f>R3-R84</f>
        <v>-5.6999999999998607E-2</v>
      </c>
      <c r="S87" s="3">
        <f>SQRT(S84^2+S85^2+S86^2)</f>
        <v>9.0890043459116027E-2</v>
      </c>
      <c r="T87" s="3">
        <f t="shared" ref="T87:U87" si="39">SQRT(T84^2+T85^2+T86^2)</f>
        <v>0.1456639969244288</v>
      </c>
      <c r="U87" s="3">
        <f t="shared" si="39"/>
        <v>7.7058419397233943E-2</v>
      </c>
      <c r="V87" s="3">
        <v>0.73299999999999998</v>
      </c>
      <c r="W87" s="3">
        <v>1.2110000000000001</v>
      </c>
      <c r="X87" s="3">
        <v>0.29899999999999999</v>
      </c>
      <c r="Z87" s="3">
        <f>Z3-Z86</f>
        <v>-0.56599999999999895</v>
      </c>
      <c r="AA87" s="3">
        <f>AA3-AA86</f>
        <v>-1.292</v>
      </c>
      <c r="AB87" s="3">
        <f>AB3-AB86</f>
        <v>-0.44000000000000128</v>
      </c>
    </row>
    <row r="88" spans="1:28" s="1" customFormat="1" x14ac:dyDescent="0.3">
      <c r="O88"/>
      <c r="P88" s="10"/>
    </row>
    <row r="89" spans="1:28" s="2" customFormat="1" x14ac:dyDescent="0.3">
      <c r="A89" s="2">
        <v>18</v>
      </c>
      <c r="B89" s="2">
        <v>9.68</v>
      </c>
      <c r="C89" s="2">
        <v>10.433999999999999</v>
      </c>
      <c r="D89" s="2">
        <v>19.963999999999999</v>
      </c>
      <c r="E89" s="2">
        <v>-3.5000000000000003E-2</v>
      </c>
      <c r="F89" s="2">
        <v>-0.125</v>
      </c>
      <c r="G89" s="2">
        <v>0</v>
      </c>
      <c r="O89"/>
      <c r="P89" s="2">
        <v>9.6479999999999997</v>
      </c>
      <c r="Q89" s="2">
        <v>10.494999999999999</v>
      </c>
      <c r="R89" s="2">
        <v>19.997</v>
      </c>
      <c r="S89" s="2">
        <v>-8.8999999999999996E-2</v>
      </c>
      <c r="T89" s="2">
        <v>6.6000000000000003E-2</v>
      </c>
      <c r="U89" s="2">
        <v>-1.4999999999999999E-2</v>
      </c>
    </row>
    <row r="90" spans="1:28" s="2" customFormat="1" x14ac:dyDescent="0.3">
      <c r="E90" s="2">
        <v>5.2999999999999999E-2</v>
      </c>
      <c r="F90" s="2">
        <v>3.3000000000000002E-2</v>
      </c>
      <c r="G90" s="2">
        <v>4.0000000000000001E-3</v>
      </c>
      <c r="O90"/>
      <c r="S90" s="2">
        <v>5.0000000000000001E-3</v>
      </c>
      <c r="T90" s="2">
        <v>-0.1</v>
      </c>
      <c r="U90" s="2">
        <v>7.2999999999999995E-2</v>
      </c>
    </row>
    <row r="91" spans="1:28" s="2" customFormat="1" x14ac:dyDescent="0.3">
      <c r="E91" s="2">
        <v>2E-3</v>
      </c>
      <c r="F91" s="2">
        <v>4.2000000000000003E-2</v>
      </c>
      <c r="G91" s="2">
        <v>6.0000000000000001E-3</v>
      </c>
      <c r="L91" s="2">
        <v>9.6850000000000005</v>
      </c>
      <c r="M91" s="2">
        <v>2.577</v>
      </c>
      <c r="N91" s="2">
        <v>9.3620000000000001</v>
      </c>
      <c r="O91"/>
      <c r="S91" s="2">
        <v>1.2E-2</v>
      </c>
      <c r="T91" s="2">
        <v>3.9E-2</v>
      </c>
      <c r="U91" s="2">
        <v>-2E-3</v>
      </c>
      <c r="Z91" s="2">
        <v>10.657</v>
      </c>
      <c r="AA91" s="2">
        <v>2.694</v>
      </c>
      <c r="AB91" s="2">
        <v>9.5370000000000008</v>
      </c>
    </row>
    <row r="92" spans="1:28" s="4" customFormat="1" x14ac:dyDescent="0.3">
      <c r="B92" s="4">
        <f>B3-B89</f>
        <v>7.6999999999999957E-2</v>
      </c>
      <c r="C92" s="4">
        <f>C3-C89</f>
        <v>-0.12800000000000011</v>
      </c>
      <c r="D92" s="4">
        <f>D3-D89</f>
        <v>-4.4999999999998153E-2</v>
      </c>
      <c r="E92" s="4">
        <f>SQRT(E89^2+E90^2+E91^2)</f>
        <v>6.3545259461269016E-2</v>
      </c>
      <c r="F92" s="4">
        <f t="shared" ref="F92:G92" si="40">SQRT(F89^2+F90^2+F91^2)</f>
        <v>0.13593380742111213</v>
      </c>
      <c r="G92" s="4">
        <f t="shared" si="40"/>
        <v>7.2111025509279791E-3</v>
      </c>
      <c r="H92" s="4">
        <v>0.33200000000000002</v>
      </c>
      <c r="I92" s="4">
        <v>1.4750000000000001</v>
      </c>
      <c r="J92" s="4">
        <v>7.3999999999999996E-2</v>
      </c>
      <c r="L92" s="4">
        <f>L3-L91</f>
        <v>0.29499999999999993</v>
      </c>
      <c r="M92" s="4">
        <f t="shared" ref="M92:N92" si="41">M3-M91</f>
        <v>-0.98299999999999987</v>
      </c>
      <c r="N92" s="4">
        <f t="shared" si="41"/>
        <v>-0.34200000000000053</v>
      </c>
      <c r="O92"/>
      <c r="P92" s="4">
        <f>P3-P89</f>
        <v>0.10899999999999999</v>
      </c>
      <c r="Q92" s="4">
        <f>Q3-Q89</f>
        <v>-0.18900000000000006</v>
      </c>
      <c r="R92" s="4">
        <f>R3-R89</f>
        <v>-7.7999999999999403E-2</v>
      </c>
      <c r="S92" s="4">
        <f>SQRT(S89^2+S90^2+S91^2)</f>
        <v>8.994442728707544E-2</v>
      </c>
      <c r="T92" s="4">
        <f t="shared" ref="T92:U92" si="42">SQRT(T89^2+T90^2+T91^2)</f>
        <v>0.12600396819148199</v>
      </c>
      <c r="U92" s="4">
        <f t="shared" si="42"/>
        <v>7.4551995278463207E-2</v>
      </c>
      <c r="V92" s="4">
        <v>0.84099999999999997</v>
      </c>
      <c r="W92" s="4">
        <v>1.0840000000000001</v>
      </c>
      <c r="X92" s="4">
        <v>0.20499999999999999</v>
      </c>
      <c r="Z92" s="4">
        <f>Z3-Z91</f>
        <v>-0.6769999999999996</v>
      </c>
      <c r="AA92" s="4">
        <f>AA3-AA91</f>
        <v>-1.0999999999999999</v>
      </c>
      <c r="AB92" s="4">
        <f>AB3-AB91</f>
        <v>-0.51700000000000124</v>
      </c>
    </row>
    <row r="93" spans="1:28" s="2" customFormat="1" x14ac:dyDescent="0.3">
      <c r="O93"/>
    </row>
    <row r="94" spans="1:28" s="1" customFormat="1" x14ac:dyDescent="0.3">
      <c r="A94" s="1">
        <v>19</v>
      </c>
      <c r="B94" s="1">
        <v>9.6630000000000003</v>
      </c>
      <c r="C94" s="1">
        <v>10.435</v>
      </c>
      <c r="D94" s="1">
        <v>19.95</v>
      </c>
      <c r="E94" s="1">
        <v>-2.5999999999999999E-2</v>
      </c>
      <c r="F94" s="1">
        <v>-0.13100000000000001</v>
      </c>
      <c r="G94" s="1">
        <v>-6.0000000000000001E-3</v>
      </c>
      <c r="O94"/>
      <c r="P94" s="1">
        <v>9.64</v>
      </c>
      <c r="Q94" s="1">
        <v>10.502000000000001</v>
      </c>
      <c r="R94" s="1">
        <v>19.977</v>
      </c>
      <c r="S94" s="1">
        <v>-9.2999999999999999E-2</v>
      </c>
      <c r="T94" s="1">
        <v>5.7000000000000002E-2</v>
      </c>
      <c r="U94" s="1">
        <v>-3.2000000000000001E-2</v>
      </c>
    </row>
    <row r="95" spans="1:28" s="1" customFormat="1" x14ac:dyDescent="0.3">
      <c r="E95" s="1">
        <v>4.9000000000000002E-2</v>
      </c>
      <c r="F95" s="1">
        <v>3.7999999999999999E-2</v>
      </c>
      <c r="G95" s="1">
        <v>2E-3</v>
      </c>
      <c r="O95"/>
      <c r="S95" s="1">
        <v>-1E-3</v>
      </c>
      <c r="T95" s="1">
        <v>-0.11799999999999999</v>
      </c>
      <c r="U95" s="1">
        <v>7.0999999999999994E-2</v>
      </c>
    </row>
    <row r="96" spans="1:28" s="1" customFormat="1" x14ac:dyDescent="0.3">
      <c r="E96" s="1">
        <v>3.0000000000000001E-3</v>
      </c>
      <c r="F96" s="1">
        <v>4.5999999999999999E-2</v>
      </c>
      <c r="G96" s="1">
        <v>6.0000000000000001E-3</v>
      </c>
      <c r="L96" s="1">
        <v>9.5679999999999996</v>
      </c>
      <c r="M96" s="1">
        <v>2.581</v>
      </c>
      <c r="N96" s="1">
        <v>9.2739999999999991</v>
      </c>
      <c r="O96"/>
      <c r="S96" s="1">
        <v>1.6E-2</v>
      </c>
      <c r="T96" s="1">
        <v>3.3000000000000002E-2</v>
      </c>
      <c r="U96" s="1">
        <v>6.0000000000000001E-3</v>
      </c>
      <c r="Z96" s="1">
        <v>9.4429999999999996</v>
      </c>
      <c r="AA96" s="1">
        <v>2.67</v>
      </c>
      <c r="AB96" s="1">
        <v>9.2739999999999991</v>
      </c>
    </row>
    <row r="97" spans="1:28" s="3" customFormat="1" x14ac:dyDescent="0.3">
      <c r="B97" s="3">
        <f>B3-B94</f>
        <v>9.3999999999999417E-2</v>
      </c>
      <c r="C97" s="3">
        <f>C3-C94</f>
        <v>-0.12900000000000134</v>
      </c>
      <c r="D97" s="3">
        <f>D3-D94</f>
        <v>-3.0999999999998806E-2</v>
      </c>
      <c r="E97" s="3">
        <f>SQRT(E94^2+E95^2+E96^2)</f>
        <v>5.5551777649324598E-2</v>
      </c>
      <c r="F97" s="3">
        <f t="shared" ref="F97:G97" si="43">SQRT(F94^2+F95^2+F96^2)</f>
        <v>0.14394790724425277</v>
      </c>
      <c r="G97" s="3">
        <f t="shared" si="43"/>
        <v>8.717797887081347E-3</v>
      </c>
      <c r="H97" s="3">
        <v>0.27900000000000003</v>
      </c>
      <c r="I97" s="3">
        <v>1.577</v>
      </c>
      <c r="J97" s="3">
        <v>4.4999999999999998E-2</v>
      </c>
      <c r="L97" s="3">
        <f>L3-L96</f>
        <v>0.41200000000000081</v>
      </c>
      <c r="M97" s="3">
        <f>M3-M96</f>
        <v>-0.98699999999999988</v>
      </c>
      <c r="N97" s="3">
        <f>N3-N96</f>
        <v>-0.25399999999999956</v>
      </c>
      <c r="O97"/>
      <c r="P97" s="3">
        <f>P3-P94</f>
        <v>0.1169999999999991</v>
      </c>
      <c r="Q97" s="3">
        <f>Q3-Q94</f>
        <v>-0.19600000000000151</v>
      </c>
      <c r="R97" s="3">
        <f>R3-R94</f>
        <v>-5.7999999999999829E-2</v>
      </c>
      <c r="S97" s="3">
        <f>SQRT(S94^2+S95^2+S96^2)</f>
        <v>9.43716058992322E-2</v>
      </c>
      <c r="T97" s="3">
        <f t="shared" ref="T97:U97" si="44">SQRT(T94^2+T95^2+T96^2)</f>
        <v>0.13513696755514384</v>
      </c>
      <c r="U97" s="3">
        <f t="shared" si="44"/>
        <v>7.8108898340714022E-2</v>
      </c>
      <c r="V97" s="3">
        <v>0.83599999999999997</v>
      </c>
      <c r="W97" s="3">
        <v>1.095</v>
      </c>
      <c r="X97" s="3">
        <v>0.29499999999999998</v>
      </c>
      <c r="Z97" s="3">
        <f>Z3-Z96</f>
        <v>0.53700000000000081</v>
      </c>
      <c r="AA97" s="3">
        <f>AA3-AA96</f>
        <v>-1.0759999999999998</v>
      </c>
      <c r="AB97" s="3">
        <f>AB3-AB96</f>
        <v>-0.25399999999999956</v>
      </c>
    </row>
    <row r="98" spans="1:28" s="1" customFormat="1" x14ac:dyDescent="0.3">
      <c r="O98"/>
    </row>
    <row r="99" spans="1:28" s="2" customFormat="1" x14ac:dyDescent="0.3">
      <c r="A99" s="2">
        <v>20</v>
      </c>
      <c r="B99" s="2">
        <v>9.6620000000000008</v>
      </c>
      <c r="C99" s="2">
        <v>10.436</v>
      </c>
      <c r="D99" s="2">
        <v>19.95</v>
      </c>
      <c r="E99" s="2">
        <v>-1.4999999999999999E-2</v>
      </c>
      <c r="F99" s="2">
        <v>-0.11700000000000001</v>
      </c>
      <c r="G99" s="2">
        <v>0.01</v>
      </c>
      <c r="O99"/>
      <c r="P99" s="2">
        <v>9.6370000000000005</v>
      </c>
      <c r="Q99" s="2">
        <v>10.523999999999999</v>
      </c>
      <c r="R99" s="2">
        <v>19.992000000000001</v>
      </c>
      <c r="S99" s="2">
        <v>-8.3000000000000004E-2</v>
      </c>
      <c r="T99" s="2">
        <v>7.8E-2</v>
      </c>
      <c r="U99" s="2">
        <v>-2.9000000000000001E-2</v>
      </c>
    </row>
    <row r="100" spans="1:28" s="2" customFormat="1" x14ac:dyDescent="0.3">
      <c r="E100" s="2">
        <v>4.2999999999999997E-2</v>
      </c>
      <c r="F100" s="2">
        <v>4.2999999999999997E-2</v>
      </c>
      <c r="G100" s="2">
        <v>1.7000000000000001E-2</v>
      </c>
      <c r="O100"/>
      <c r="S100" s="2">
        <v>-5.0000000000000001E-3</v>
      </c>
      <c r="T100" s="2">
        <v>-0.12</v>
      </c>
      <c r="U100" s="2">
        <v>8.1000000000000003E-2</v>
      </c>
    </row>
    <row r="101" spans="1:28" s="2" customFormat="1" x14ac:dyDescent="0.3">
      <c r="E101" s="2">
        <v>1.6E-2</v>
      </c>
      <c r="F101" s="2">
        <v>5.6000000000000001E-2</v>
      </c>
      <c r="G101" s="2">
        <v>1.2999999999999999E-2</v>
      </c>
      <c r="L101" s="2">
        <v>9.4559999999999995</v>
      </c>
      <c r="M101" s="2">
        <v>2.593</v>
      </c>
      <c r="N101" s="2">
        <v>9.0449999999999999</v>
      </c>
      <c r="O101"/>
      <c r="S101" s="2">
        <v>2.1000000000000001E-2</v>
      </c>
      <c r="T101" s="2">
        <v>4.9000000000000002E-2</v>
      </c>
      <c r="U101" s="2">
        <v>6.0000000000000001E-3</v>
      </c>
      <c r="Z101" s="2">
        <v>10.585000000000001</v>
      </c>
      <c r="AA101" s="2">
        <v>2.9319999999999999</v>
      </c>
      <c r="AB101" s="2">
        <v>9.4749999999999996</v>
      </c>
    </row>
    <row r="102" spans="1:28" s="4" customFormat="1" x14ac:dyDescent="0.3">
      <c r="B102" s="4">
        <f>B3-B99</f>
        <v>9.4999999999998863E-2</v>
      </c>
      <c r="C102" s="4">
        <f>C3-C99</f>
        <v>-0.13000000000000078</v>
      </c>
      <c r="D102" s="4">
        <f>D3-D99</f>
        <v>-3.0999999999998806E-2</v>
      </c>
      <c r="E102" s="4">
        <f>SQRT(E99^2+E100^2+E101^2)</f>
        <v>4.8270073544588683E-2</v>
      </c>
      <c r="F102" s="4">
        <f t="shared" ref="F102:G102" si="45">SQRT(F99^2+F100^2+F101^2)</f>
        <v>0.13665284482951681</v>
      </c>
      <c r="G102" s="4">
        <f t="shared" si="45"/>
        <v>2.3622023622035433E-2</v>
      </c>
      <c r="H102" s="4">
        <v>0.28599999999999998</v>
      </c>
      <c r="I102" s="4">
        <v>1.4470000000000001</v>
      </c>
      <c r="J102" s="4">
        <v>0.13700000000000001</v>
      </c>
      <c r="L102" s="4">
        <f>L3-L101</f>
        <v>0.52400000000000091</v>
      </c>
      <c r="M102" s="4">
        <f>M3-M101</f>
        <v>-0.99899999999999989</v>
      </c>
      <c r="N102" s="4">
        <f>N3-N101</f>
        <v>-2.5000000000000355E-2</v>
      </c>
      <c r="O102"/>
      <c r="P102" s="4">
        <f>P3-P99</f>
        <v>0.11999999999999922</v>
      </c>
      <c r="Q102" s="4">
        <f>Q3-Q99</f>
        <v>-0.21799999999999997</v>
      </c>
      <c r="R102" s="4">
        <f>R3-R99</f>
        <v>-7.3000000000000398E-2</v>
      </c>
      <c r="S102" s="4">
        <f>SQRT(S99^2+S100^2+S101^2)</f>
        <v>8.5761296631988962E-2</v>
      </c>
      <c r="T102" s="4">
        <f t="shared" ref="T102:U102" si="46">SQRT(T99^2+T100^2+T101^2)</f>
        <v>0.15127788999057332</v>
      </c>
      <c r="U102" s="4">
        <f t="shared" si="46"/>
        <v>8.6243840359761348E-2</v>
      </c>
      <c r="V102" s="4">
        <v>0.99399999999999999</v>
      </c>
      <c r="W102" s="4">
        <v>1.1639999999999999</v>
      </c>
      <c r="X102" s="4">
        <v>0.435</v>
      </c>
      <c r="Z102" s="4">
        <f>Z3-Z101</f>
        <v>-0.60500000000000043</v>
      </c>
      <c r="AA102" s="4">
        <f>AA3-AA101</f>
        <v>-1.3379999999999999</v>
      </c>
      <c r="AB102" s="4">
        <f>AB3-AB101</f>
        <v>-0.45500000000000007</v>
      </c>
    </row>
    <row r="103" spans="1:28" s="2" customFormat="1" x14ac:dyDescent="0.3">
      <c r="O103"/>
    </row>
    <row r="104" spans="1:28" s="1" customFormat="1" x14ac:dyDescent="0.3">
      <c r="A104" s="1">
        <v>21</v>
      </c>
      <c r="B104" s="1">
        <v>9.6709999999999994</v>
      </c>
      <c r="C104" s="1">
        <v>10.445</v>
      </c>
      <c r="D104" s="1">
        <v>19.963000000000001</v>
      </c>
      <c r="E104" s="1">
        <v>-0.02</v>
      </c>
      <c r="F104" s="1">
        <v>-0.125</v>
      </c>
      <c r="G104" s="1">
        <v>1.2999999999999999E-2</v>
      </c>
      <c r="O104"/>
      <c r="P104" s="1">
        <v>9.6780000000000008</v>
      </c>
      <c r="Q104" s="1">
        <v>10.493</v>
      </c>
      <c r="R104" s="1">
        <v>19.995999999999999</v>
      </c>
      <c r="S104" s="1">
        <v>-7.0000000000000007E-2</v>
      </c>
      <c r="T104" s="1">
        <v>0.105</v>
      </c>
      <c r="U104" s="1">
        <v>-8.9999999999999993E-3</v>
      </c>
    </row>
    <row r="105" spans="1:28" s="1" customFormat="1" x14ac:dyDescent="0.3">
      <c r="E105" s="1">
        <v>6.4000000000000001E-2</v>
      </c>
      <c r="F105" s="1">
        <v>3.3000000000000002E-2</v>
      </c>
      <c r="G105" s="1">
        <v>1.6E-2</v>
      </c>
      <c r="O105"/>
      <c r="S105" s="1">
        <v>-1.2999999999999999E-2</v>
      </c>
      <c r="T105" s="1">
        <v>-7.9000000000000001E-2</v>
      </c>
      <c r="U105" s="1">
        <v>7.0000000000000007E-2</v>
      </c>
    </row>
    <row r="106" spans="1:28" s="1" customFormat="1" x14ac:dyDescent="0.3">
      <c r="E106" s="1">
        <v>6.0000000000000001E-3</v>
      </c>
      <c r="F106" s="1">
        <v>4.4999999999999998E-2</v>
      </c>
      <c r="G106" s="1">
        <v>8.0000000000000002E-3</v>
      </c>
      <c r="L106" s="1">
        <v>9.7149999999999999</v>
      </c>
      <c r="M106" s="1">
        <v>2.6619999999999999</v>
      </c>
      <c r="N106" s="1">
        <v>9.2889999999999997</v>
      </c>
      <c r="O106"/>
      <c r="S106" s="1">
        <v>2.5000000000000001E-2</v>
      </c>
      <c r="T106" s="1">
        <v>5.1999999999999998E-2</v>
      </c>
      <c r="U106" s="1">
        <v>8.9999999999999993E-3</v>
      </c>
      <c r="Z106" s="1">
        <v>10.811</v>
      </c>
      <c r="AA106" s="1">
        <v>2.887</v>
      </c>
      <c r="AB106" s="1">
        <v>9.5079999999999991</v>
      </c>
    </row>
    <row r="107" spans="1:28" s="3" customFormat="1" x14ac:dyDescent="0.3">
      <c r="B107" s="3">
        <f>B3-B104</f>
        <v>8.6000000000000298E-2</v>
      </c>
      <c r="C107" s="3">
        <f>C3-C104</f>
        <v>-0.13900000000000112</v>
      </c>
      <c r="D107" s="3">
        <f>D3-D104</f>
        <v>-4.4000000000000483E-2</v>
      </c>
      <c r="E107" s="3">
        <f>SQRT(E104^2+E105^2+E106^2)</f>
        <v>6.7320130718827337E-2</v>
      </c>
      <c r="F107" s="3">
        <f t="shared" ref="F107:G107" si="47">SQRT(F104^2+F105^2+F106^2)</f>
        <v>0.13689046716261874</v>
      </c>
      <c r="G107" s="3">
        <f t="shared" si="47"/>
        <v>2.211334438749598E-2</v>
      </c>
      <c r="H107" s="3">
        <v>0.52100000000000002</v>
      </c>
      <c r="I107" s="3">
        <v>1.5109999999999999</v>
      </c>
      <c r="J107" s="3">
        <v>0.20300000000000001</v>
      </c>
      <c r="L107" s="3">
        <f>L3-L106</f>
        <v>0.26500000000000057</v>
      </c>
      <c r="M107" s="3">
        <f>M3-M106</f>
        <v>-1.0679999999999998</v>
      </c>
      <c r="N107" s="3">
        <f>N3-N106</f>
        <v>-0.26900000000000013</v>
      </c>
      <c r="O107"/>
      <c r="P107" s="3">
        <f>P3-P104</f>
        <v>7.8999999999998849E-2</v>
      </c>
      <c r="Q107" s="3">
        <f>Q3-Q104</f>
        <v>-0.18700000000000117</v>
      </c>
      <c r="R107" s="3">
        <f>R3-R104</f>
        <v>-7.6999999999998181E-2</v>
      </c>
      <c r="S107" s="3">
        <f>SQRT(S104^2+S105^2+S106^2)</f>
        <v>7.5458597919653939E-2</v>
      </c>
      <c r="T107" s="3">
        <f t="shared" ref="T107:U107" si="48">SQRT(T104^2+T105^2+T106^2)</f>
        <v>0.14131525041551599</v>
      </c>
      <c r="U107" s="3">
        <f t="shared" si="48"/>
        <v>7.1147733625183035E-2</v>
      </c>
      <c r="V107" s="3">
        <v>0.70499999999999996</v>
      </c>
      <c r="W107" s="3">
        <v>1.073</v>
      </c>
      <c r="X107" s="3">
        <v>0.33600000000000002</v>
      </c>
      <c r="Z107" s="3">
        <f>Z3-Z106</f>
        <v>-0.83099999999999952</v>
      </c>
      <c r="AA107" s="3">
        <f>AA3-AA106</f>
        <v>-1.2929999999999999</v>
      </c>
      <c r="AB107" s="3">
        <f>AB3-AB106</f>
        <v>-0.48799999999999955</v>
      </c>
    </row>
    <row r="108" spans="1:28" s="1" customFormat="1" x14ac:dyDescent="0.3">
      <c r="O108"/>
    </row>
    <row r="109" spans="1:28" s="2" customFormat="1" x14ac:dyDescent="0.3">
      <c r="A109" s="2">
        <v>22</v>
      </c>
      <c r="B109" s="2">
        <v>9.6679999999999993</v>
      </c>
      <c r="C109" s="2">
        <v>10.444000000000001</v>
      </c>
      <c r="D109" s="2">
        <v>19.963000000000001</v>
      </c>
      <c r="E109" s="2">
        <v>-2.1000000000000001E-2</v>
      </c>
      <c r="F109" s="2">
        <v>-0.11600000000000001</v>
      </c>
      <c r="G109" s="2">
        <v>0.02</v>
      </c>
      <c r="O109"/>
      <c r="P109" s="2">
        <v>9.6340000000000003</v>
      </c>
      <c r="Q109" s="2">
        <v>10.523999999999999</v>
      </c>
      <c r="R109" s="2">
        <v>20.004999999999999</v>
      </c>
      <c r="S109" s="2">
        <v>-8.5999999999999993E-2</v>
      </c>
      <c r="T109" s="2">
        <v>1.7999999999999999E-2</v>
      </c>
      <c r="U109" s="2">
        <v>-0.01</v>
      </c>
    </row>
    <row r="110" spans="1:28" s="2" customFormat="1" x14ac:dyDescent="0.3">
      <c r="E110" s="2">
        <v>4.2999999999999997E-2</v>
      </c>
      <c r="F110" s="2">
        <v>4.7E-2</v>
      </c>
      <c r="G110" s="2">
        <v>0.03</v>
      </c>
      <c r="O110"/>
      <c r="S110" s="2">
        <v>-7.0000000000000001E-3</v>
      </c>
      <c r="T110" s="2">
        <v>-0.14000000000000001</v>
      </c>
      <c r="U110" s="2">
        <v>8.6999999999999994E-2</v>
      </c>
    </row>
    <row r="111" spans="1:28" s="2" customFormat="1" x14ac:dyDescent="0.3">
      <c r="E111" s="2">
        <v>1.2999999999999999E-2</v>
      </c>
      <c r="F111" s="2">
        <v>5.2999999999999999E-2</v>
      </c>
      <c r="G111" s="2">
        <v>1.0999999999999999E-2</v>
      </c>
      <c r="L111" s="9">
        <v>9.4510000000000005</v>
      </c>
      <c r="M111" s="9">
        <v>2.7309999999999999</v>
      </c>
      <c r="N111" s="9">
        <v>9.0180000000000007</v>
      </c>
      <c r="O111"/>
      <c r="S111" s="2">
        <v>2.9000000000000001E-2</v>
      </c>
      <c r="T111" s="2">
        <v>5.5E-2</v>
      </c>
      <c r="U111" s="2">
        <v>2E-3</v>
      </c>
      <c r="Z111" s="9">
        <v>9.9079999999999995</v>
      </c>
      <c r="AA111" s="9">
        <v>2.4649999999999999</v>
      </c>
      <c r="AB111" s="9">
        <v>9.702</v>
      </c>
    </row>
    <row r="112" spans="1:28" s="4" customFormat="1" x14ac:dyDescent="0.3">
      <c r="B112" s="4">
        <f>B3-B109</f>
        <v>8.9000000000000412E-2</v>
      </c>
      <c r="C112" s="4">
        <f>C3-C109</f>
        <v>-0.13800000000000168</v>
      </c>
      <c r="D112" s="4">
        <f>D3-D109</f>
        <v>-4.4000000000000483E-2</v>
      </c>
      <c r="E112" s="4">
        <f>SQRT(E109^2+E110^2+E111^2)</f>
        <v>4.9588305072869751E-2</v>
      </c>
      <c r="F112" s="4">
        <f t="shared" ref="F112:G112" si="49">SQRT(F109^2+F110^2+F111^2)</f>
        <v>0.13591909358143911</v>
      </c>
      <c r="G112" s="4">
        <f t="shared" si="49"/>
        <v>3.7696153649941527E-2</v>
      </c>
      <c r="H112" s="4">
        <v>0.245</v>
      </c>
      <c r="I112" s="4">
        <v>1.4870000000000001</v>
      </c>
      <c r="J112" s="4">
        <v>0.27900000000000003</v>
      </c>
      <c r="L112" s="4">
        <f>L3-L111</f>
        <v>0.52899999999999991</v>
      </c>
      <c r="M112" s="4">
        <f t="shared" ref="M112:N112" si="50">M3-M111</f>
        <v>-1.1369999999999998</v>
      </c>
      <c r="N112" s="4">
        <f t="shared" si="50"/>
        <v>1.9999999999988916E-3</v>
      </c>
      <c r="O112"/>
      <c r="P112" s="4">
        <f>P3-P109</f>
        <v>0.12299999999999933</v>
      </c>
      <c r="Q112" s="4">
        <f>Q3-Q109</f>
        <v>-0.21799999999999997</v>
      </c>
      <c r="R112" s="4">
        <f>R3-R109</f>
        <v>-8.5999999999998522E-2</v>
      </c>
      <c r="S112" s="4">
        <f>SQRT(S109^2+S110^2+S111^2)</f>
        <v>9.1027468381802201E-2</v>
      </c>
      <c r="T112" s="4">
        <f t="shared" ref="T112:U112" si="51">SQRT(T109^2+T110^2+T111^2)</f>
        <v>0.15148927354766742</v>
      </c>
      <c r="U112" s="4">
        <f t="shared" si="51"/>
        <v>8.7595661993046206E-2</v>
      </c>
      <c r="V112" s="4">
        <v>0.65400000000000003</v>
      </c>
      <c r="W112" s="4">
        <v>1.234</v>
      </c>
      <c r="X112" s="4">
        <v>0.29299999999999998</v>
      </c>
      <c r="Z112" s="4">
        <f>Z3-Z111</f>
        <v>7.2000000000000952E-2</v>
      </c>
      <c r="AA112" s="4">
        <f>AA3-AA111</f>
        <v>-0.87099999999999977</v>
      </c>
      <c r="AB112" s="4">
        <f>AB3-AB111</f>
        <v>-0.68200000000000038</v>
      </c>
    </row>
    <row r="113" spans="1:28" s="2" customFormat="1" x14ac:dyDescent="0.3">
      <c r="O113"/>
    </row>
    <row r="114" spans="1:28" s="1" customFormat="1" x14ac:dyDescent="0.3">
      <c r="A114" s="1">
        <v>23</v>
      </c>
      <c r="B114" s="1">
        <v>9.6880000000000006</v>
      </c>
      <c r="C114" s="1">
        <v>10.43</v>
      </c>
      <c r="D114" s="1">
        <v>19.968</v>
      </c>
      <c r="E114" s="1">
        <v>-2.8000000000000001E-2</v>
      </c>
      <c r="F114" s="1">
        <v>-0.11</v>
      </c>
      <c r="G114" s="1">
        <v>1.2E-2</v>
      </c>
      <c r="K114" s="3"/>
      <c r="O114"/>
      <c r="P114" s="1">
        <v>9.6579999999999995</v>
      </c>
      <c r="Q114" s="1">
        <v>10.496</v>
      </c>
      <c r="R114" s="1">
        <v>19.984999999999999</v>
      </c>
      <c r="S114" s="1">
        <v>-7.0999999999999994E-2</v>
      </c>
      <c r="T114" s="1">
        <v>8.1000000000000003E-2</v>
      </c>
      <c r="U114" s="1">
        <v>-1.4999999999999999E-2</v>
      </c>
      <c r="Y114" s="3"/>
    </row>
    <row r="115" spans="1:28" s="1" customFormat="1" x14ac:dyDescent="0.3">
      <c r="E115" s="1">
        <v>5.3999999999999999E-2</v>
      </c>
      <c r="F115" s="1">
        <v>3.4000000000000002E-2</v>
      </c>
      <c r="G115" s="1">
        <v>1.4E-2</v>
      </c>
      <c r="O115"/>
      <c r="S115" s="1">
        <v>2E-3</v>
      </c>
      <c r="T115" s="1">
        <v>-8.8999999999999996E-2</v>
      </c>
      <c r="U115" s="1">
        <v>7.5999999999999998E-2</v>
      </c>
    </row>
    <row r="116" spans="1:28" s="1" customFormat="1" x14ac:dyDescent="0.3">
      <c r="E116" s="1">
        <v>1.4999999999999999E-2</v>
      </c>
      <c r="F116" s="1">
        <v>5.6000000000000001E-2</v>
      </c>
      <c r="G116" s="1">
        <v>1.2999999999999999E-2</v>
      </c>
      <c r="L116" s="1">
        <v>9.6780000000000008</v>
      </c>
      <c r="M116" s="1">
        <v>2.5249999999999999</v>
      </c>
      <c r="N116" s="1">
        <v>9.2140000000000004</v>
      </c>
      <c r="O116"/>
      <c r="S116" s="1">
        <v>2.4E-2</v>
      </c>
      <c r="T116" s="1">
        <v>4.5999999999999999E-2</v>
      </c>
      <c r="U116" s="1">
        <v>3.0000000000000001E-3</v>
      </c>
      <c r="Z116" s="1">
        <v>10.585000000000001</v>
      </c>
      <c r="AA116" s="1">
        <v>2.78</v>
      </c>
      <c r="AB116" s="1">
        <v>9.4120000000000008</v>
      </c>
    </row>
    <row r="117" spans="1:28" s="3" customFormat="1" x14ac:dyDescent="0.3">
      <c r="B117" s="3">
        <f>B3-B114</f>
        <v>6.8999999999999062E-2</v>
      </c>
      <c r="C117" s="3">
        <f>C3-C114</f>
        <v>-0.12400000000000055</v>
      </c>
      <c r="D117" s="3">
        <f>D3-D114</f>
        <v>-4.8999999999999488E-2</v>
      </c>
      <c r="E117" s="3">
        <f>SQRT(E114^2+E115^2+E116^2)</f>
        <v>6.2649820430708339E-2</v>
      </c>
      <c r="F117" s="3">
        <f t="shared" ref="F117:G117" si="52">SQRT(F114^2+F115^2+F116^2)</f>
        <v>0.12803124618623377</v>
      </c>
      <c r="G117" s="3">
        <f t="shared" si="52"/>
        <v>2.2561028345356955E-2</v>
      </c>
      <c r="H117" s="3">
        <v>0.318</v>
      </c>
      <c r="I117" s="3">
        <v>1.39</v>
      </c>
      <c r="J117" s="3">
        <v>8.4000000000000005E-2</v>
      </c>
      <c r="L117" s="3">
        <f>L3-L116</f>
        <v>0.3019999999999996</v>
      </c>
      <c r="M117" s="3">
        <f>M3-M116</f>
        <v>-0.93099999999999983</v>
      </c>
      <c r="N117" s="3">
        <f>N3-N116</f>
        <v>-0.19400000000000084</v>
      </c>
      <c r="O117"/>
      <c r="P117" s="3">
        <f>P3-P114</f>
        <v>9.9000000000000199E-2</v>
      </c>
      <c r="Q117" s="3">
        <f>Q3-Q114</f>
        <v>-0.19000000000000128</v>
      </c>
      <c r="R117" s="3">
        <f>R3-R114</f>
        <v>-6.5999999999998948E-2</v>
      </c>
      <c r="S117" s="3">
        <f>SQRT(S114^2+S115^2+S116^2)</f>
        <v>7.4973328590906246E-2</v>
      </c>
      <c r="T117" s="3">
        <f t="shared" ref="T117:U117" si="53">SQRT(T114^2+T115^2+T116^2)</f>
        <v>0.12883322552819981</v>
      </c>
      <c r="U117" s="3">
        <f t="shared" si="53"/>
        <v>7.7524189773257229E-2</v>
      </c>
      <c r="V117" s="3">
        <v>0.76600000000000001</v>
      </c>
      <c r="W117" s="3">
        <v>1.038</v>
      </c>
      <c r="X117" s="3">
        <v>0.317</v>
      </c>
      <c r="Z117" s="3">
        <f>Z3-Z116</f>
        <v>-0.60500000000000043</v>
      </c>
      <c r="AA117" s="3">
        <f>AA3-AA116</f>
        <v>-1.1859999999999997</v>
      </c>
      <c r="AB117" s="3">
        <f>AB3-AB116</f>
        <v>-0.39200000000000124</v>
      </c>
    </row>
    <row r="118" spans="1:28" s="1" customFormat="1" x14ac:dyDescent="0.3">
      <c r="O118"/>
    </row>
    <row r="119" spans="1:28" s="2" customFormat="1" x14ac:dyDescent="0.3">
      <c r="A119" s="2">
        <v>24</v>
      </c>
      <c r="B119" s="2">
        <v>9.6709999999999994</v>
      </c>
      <c r="C119" s="2">
        <v>10.446999999999999</v>
      </c>
      <c r="D119" s="2">
        <v>19.97</v>
      </c>
      <c r="E119" s="2">
        <v>-0.02</v>
      </c>
      <c r="F119" s="2">
        <v>-0.114</v>
      </c>
      <c r="G119" s="2">
        <v>2.4E-2</v>
      </c>
      <c r="O119"/>
      <c r="P119" s="2">
        <v>9.6519999999999992</v>
      </c>
      <c r="Q119" s="2">
        <v>10.49</v>
      </c>
      <c r="R119" s="2">
        <v>19.981000000000002</v>
      </c>
      <c r="S119" s="2">
        <v>-9.2999999999999999E-2</v>
      </c>
      <c r="T119" s="2">
        <v>4.9000000000000002E-2</v>
      </c>
      <c r="U119" s="2">
        <v>-1.2999999999999999E-2</v>
      </c>
    </row>
    <row r="120" spans="1:28" s="2" customFormat="1" x14ac:dyDescent="0.3">
      <c r="E120" s="2">
        <v>4.9000000000000002E-2</v>
      </c>
      <c r="F120" s="2">
        <v>4.3999999999999997E-2</v>
      </c>
      <c r="G120" s="2">
        <v>1.4999999999999999E-2</v>
      </c>
      <c r="O120"/>
      <c r="S120" s="2">
        <v>-4.0000000000000001E-3</v>
      </c>
      <c r="T120" s="2">
        <v>-0.11</v>
      </c>
      <c r="U120" s="2">
        <v>6.7000000000000004E-2</v>
      </c>
    </row>
    <row r="121" spans="1:28" s="2" customFormat="1" x14ac:dyDescent="0.3">
      <c r="E121" s="2">
        <v>1.7000000000000001E-2</v>
      </c>
      <c r="F121" s="2">
        <v>5.3999999999999999E-2</v>
      </c>
      <c r="G121" s="2">
        <v>1.4999999999999999E-2</v>
      </c>
      <c r="L121" s="2">
        <v>9.5229999999999997</v>
      </c>
      <c r="M121" s="2">
        <v>2.6379999999999999</v>
      </c>
      <c r="N121" s="2">
        <v>9.2230000000000008</v>
      </c>
      <c r="O121"/>
      <c r="S121" s="2">
        <v>0.02</v>
      </c>
      <c r="T121" s="2">
        <v>3.7999999999999999E-2</v>
      </c>
      <c r="U121" s="2">
        <v>4.0000000000000001E-3</v>
      </c>
      <c r="Z121" s="2">
        <v>10.441000000000001</v>
      </c>
      <c r="AA121" s="2">
        <v>2.4580000000000002</v>
      </c>
      <c r="AB121" s="2">
        <v>9.5779999999999994</v>
      </c>
    </row>
    <row r="122" spans="1:28" s="4" customFormat="1" x14ac:dyDescent="0.3">
      <c r="B122" s="4">
        <f>B3-B119</f>
        <v>8.6000000000000298E-2</v>
      </c>
      <c r="C122" s="4">
        <f>C3-C119</f>
        <v>-0.14100000000000001</v>
      </c>
      <c r="D122" s="4">
        <f>D3-D119</f>
        <v>-5.099999999999838E-2</v>
      </c>
      <c r="E122" s="4">
        <f>SQRT(E119^2+E120^2+E121^2)</f>
        <v>5.5587768438749192E-2</v>
      </c>
      <c r="F122" s="4">
        <f t="shared" ref="F122:G122" si="54">SQRT(F119^2+F120^2+F121^2)</f>
        <v>0.13359640713731788</v>
      </c>
      <c r="G122" s="4">
        <f t="shared" si="54"/>
        <v>3.2031234756093936E-2</v>
      </c>
      <c r="H122" s="4">
        <v>0.33900000000000002</v>
      </c>
      <c r="I122" s="4">
        <v>1.4630000000000001</v>
      </c>
      <c r="J122" s="4">
        <v>0.19600000000000001</v>
      </c>
      <c r="L122" s="4">
        <f>L3-L121</f>
        <v>0.45700000000000074</v>
      </c>
      <c r="M122" s="4">
        <f>M3-M121</f>
        <v>-1.0439999999999998</v>
      </c>
      <c r="N122" s="4">
        <f>N3-N121</f>
        <v>-0.20300000000000118</v>
      </c>
      <c r="O122"/>
      <c r="P122" s="4">
        <f>P3-P119</f>
        <v>0.10500000000000043</v>
      </c>
      <c r="Q122" s="4">
        <f>Q3-Q119</f>
        <v>-0.18400000000000105</v>
      </c>
      <c r="R122" s="4">
        <f>R3-R119</f>
        <v>-6.2000000000001165E-2</v>
      </c>
      <c r="S122" s="4">
        <f>SQRT(S119^2+S120^2+S121^2)</f>
        <v>9.5210293561148102E-2</v>
      </c>
      <c r="T122" s="4">
        <f t="shared" ref="T122:U122" si="55">SQRT(T119^2+T120^2+T121^2)</f>
        <v>0.1262735126619989</v>
      </c>
      <c r="U122" s="4">
        <f t="shared" si="55"/>
        <v>6.8366658540548852E-2</v>
      </c>
      <c r="V122" s="4">
        <v>0.79400000000000004</v>
      </c>
      <c r="W122" s="4">
        <v>1.0009999999999999</v>
      </c>
      <c r="X122" s="4">
        <v>0.14899999999999999</v>
      </c>
      <c r="Z122" s="4">
        <f>Z3-Z121</f>
        <v>-0.4610000000000003</v>
      </c>
      <c r="AA122" s="4">
        <f>AA3-AA121</f>
        <v>-0.8640000000000001</v>
      </c>
      <c r="AB122" s="4">
        <f>AB3-AB121</f>
        <v>-0.55799999999999983</v>
      </c>
    </row>
    <row r="123" spans="1:28" s="2" customFormat="1" x14ac:dyDescent="0.3">
      <c r="O123"/>
    </row>
    <row r="124" spans="1:28" s="1" customFormat="1" x14ac:dyDescent="0.3">
      <c r="A124" s="1">
        <v>25</v>
      </c>
      <c r="B124" s="1">
        <v>9.6709999999999994</v>
      </c>
      <c r="C124" s="1">
        <v>10.452999999999999</v>
      </c>
      <c r="D124" s="1">
        <v>19.972000000000001</v>
      </c>
      <c r="E124" s="1">
        <v>-2.5000000000000001E-2</v>
      </c>
      <c r="F124" s="1">
        <v>-0.129</v>
      </c>
      <c r="G124" s="1">
        <v>1.6E-2</v>
      </c>
      <c r="O124"/>
      <c r="P124" s="1">
        <v>9.6479999999999997</v>
      </c>
      <c r="Q124" s="1">
        <v>10.500999999999999</v>
      </c>
      <c r="R124" s="1">
        <v>19.986999999999998</v>
      </c>
      <c r="S124" s="1">
        <v>-8.3000000000000004E-2</v>
      </c>
      <c r="T124" s="1">
        <v>4.9000000000000002E-2</v>
      </c>
      <c r="U124" s="1">
        <v>-2.1999999999999999E-2</v>
      </c>
    </row>
    <row r="125" spans="1:28" s="1" customFormat="1" x14ac:dyDescent="0.3">
      <c r="E125" s="1">
        <v>0.06</v>
      </c>
      <c r="F125" s="1">
        <v>3.1E-2</v>
      </c>
      <c r="G125" s="1">
        <v>6.0000000000000001E-3</v>
      </c>
      <c r="O125"/>
      <c r="S125" s="1">
        <v>-5.0000000000000001E-3</v>
      </c>
      <c r="T125" s="1">
        <v>-0.11700000000000001</v>
      </c>
      <c r="U125" s="1">
        <v>7.2999999999999995E-2</v>
      </c>
    </row>
    <row r="126" spans="1:28" s="1" customFormat="1" x14ac:dyDescent="0.3">
      <c r="E126" s="1">
        <v>8.9999999999999993E-3</v>
      </c>
      <c r="F126" s="1">
        <v>4.7E-2</v>
      </c>
      <c r="G126" s="1">
        <v>7.0000000000000001E-3</v>
      </c>
      <c r="L126" s="1">
        <v>9.7469999999999999</v>
      </c>
      <c r="M126" s="1">
        <v>2.72</v>
      </c>
      <c r="N126" s="1">
        <v>9.4169999999999998</v>
      </c>
      <c r="O126"/>
      <c r="S126" s="1">
        <v>2.7E-2</v>
      </c>
      <c r="T126" s="1">
        <v>5.6000000000000001E-2</v>
      </c>
      <c r="U126" s="1">
        <v>2E-3</v>
      </c>
      <c r="Z126" s="1">
        <v>10.36</v>
      </c>
      <c r="AA126" s="1">
        <v>2.5430000000000001</v>
      </c>
      <c r="AB126" s="1">
        <v>9.5090000000000003</v>
      </c>
    </row>
    <row r="127" spans="1:28" s="3" customFormat="1" x14ac:dyDescent="0.3">
      <c r="B127" s="3">
        <f>B3-B124</f>
        <v>8.6000000000000298E-2</v>
      </c>
      <c r="C127" s="3">
        <f>C3-C124</f>
        <v>-0.14700000000000024</v>
      </c>
      <c r="D127" s="3">
        <f>D3-D124</f>
        <v>-5.3000000000000824E-2</v>
      </c>
      <c r="E127" s="3">
        <f>SQRT(E124^2+E125^2+E126^2)</f>
        <v>6.5620118866091676E-2</v>
      </c>
      <c r="F127" s="3">
        <f t="shared" ref="F127:G127" si="56">SQRT(F124^2+F125^2+F126^2)</f>
        <v>0.14075155416548693</v>
      </c>
      <c r="G127" s="3">
        <f t="shared" si="56"/>
        <v>1.8466185312619388E-2</v>
      </c>
      <c r="H127" s="3">
        <v>0.42699999999999999</v>
      </c>
      <c r="I127" s="3">
        <v>1.5529999999999999</v>
      </c>
      <c r="J127" s="3">
        <v>0.14000000000000001</v>
      </c>
      <c r="L127" s="3">
        <f>L3-L126</f>
        <v>0.23300000000000054</v>
      </c>
      <c r="M127" s="3">
        <f>M3-M126</f>
        <v>-1.1260000000000001</v>
      </c>
      <c r="N127" s="3">
        <f>N3-N126</f>
        <v>-0.39700000000000024</v>
      </c>
      <c r="O127"/>
      <c r="P127" s="3">
        <f>P3-P124</f>
        <v>0.10899999999999999</v>
      </c>
      <c r="Q127" s="3">
        <f>Q3-Q124</f>
        <v>-0.19500000000000028</v>
      </c>
      <c r="R127" s="3">
        <f>R3-R124</f>
        <v>-6.799999999999784E-2</v>
      </c>
      <c r="S127" s="3">
        <f>SQRT(S124^2+S125^2+S126^2)</f>
        <v>8.7424252927891813E-2</v>
      </c>
      <c r="T127" s="3">
        <f t="shared" ref="T127:U127" si="57">SQRT(T124^2+T125^2+T126^2)</f>
        <v>0.1386578522839583</v>
      </c>
      <c r="U127" s="3">
        <f t="shared" si="57"/>
        <v>7.6269259862673369E-2</v>
      </c>
      <c r="V127" s="3">
        <v>0.81399999999999995</v>
      </c>
      <c r="W127" s="3">
        <v>1.012</v>
      </c>
      <c r="X127" s="3">
        <v>0.246</v>
      </c>
      <c r="Z127" s="3">
        <f>Z3-Z126</f>
        <v>-0.37999999999999901</v>
      </c>
      <c r="AA127" s="3">
        <f>AA3-AA126</f>
        <v>-0.94900000000000007</v>
      </c>
      <c r="AB127" s="3">
        <f>AB3-AB126</f>
        <v>-0.48900000000000077</v>
      </c>
    </row>
    <row r="128" spans="1:28" s="1" customFormat="1" x14ac:dyDescent="0.3">
      <c r="O128"/>
    </row>
    <row r="129" spans="1:28" s="2" customFormat="1" x14ac:dyDescent="0.3">
      <c r="A129" s="2">
        <v>26</v>
      </c>
      <c r="B129" s="2">
        <v>9.6780000000000008</v>
      </c>
      <c r="C129" s="2">
        <v>10.43</v>
      </c>
      <c r="D129" s="2">
        <v>19.962</v>
      </c>
      <c r="E129" s="2">
        <v>-3.5000000000000003E-2</v>
      </c>
      <c r="F129" s="2">
        <v>-0.11899999999999999</v>
      </c>
      <c r="G129" s="2">
        <v>0</v>
      </c>
      <c r="O129"/>
      <c r="P129" s="2">
        <v>9.6280000000000001</v>
      </c>
      <c r="Q129" s="2">
        <v>10.526999999999999</v>
      </c>
      <c r="R129" s="2">
        <v>19.986999999999998</v>
      </c>
      <c r="S129" s="2">
        <v>-9.5000000000000001E-2</v>
      </c>
      <c r="T129" s="2">
        <v>6.5000000000000002E-2</v>
      </c>
      <c r="U129" s="2">
        <v>-2.1000000000000001E-2</v>
      </c>
    </row>
    <row r="130" spans="1:28" s="2" customFormat="1" x14ac:dyDescent="0.3">
      <c r="E130" s="2">
        <v>2.7E-2</v>
      </c>
      <c r="F130" s="2">
        <v>2.9000000000000001E-2</v>
      </c>
      <c r="G130" s="2">
        <v>-7.0000000000000001E-3</v>
      </c>
      <c r="O130"/>
      <c r="S130" s="2">
        <v>1.2999999999999999E-2</v>
      </c>
      <c r="T130" s="2">
        <v>-0.115</v>
      </c>
      <c r="U130" s="2">
        <v>9.2999999999999999E-2</v>
      </c>
    </row>
    <row r="131" spans="1:28" s="2" customFormat="1" x14ac:dyDescent="0.3">
      <c r="E131" s="2">
        <v>1.9E-2</v>
      </c>
      <c r="F131" s="2">
        <v>5.1999999999999998E-2</v>
      </c>
      <c r="G131" s="2">
        <v>8.9999999999999993E-3</v>
      </c>
      <c r="L131" s="2">
        <v>9.49</v>
      </c>
      <c r="M131" s="2">
        <v>2.4350000000000001</v>
      </c>
      <c r="N131" s="2">
        <v>9.2859999999999996</v>
      </c>
      <c r="O131"/>
      <c r="S131" s="2">
        <v>2.5999999999999999E-2</v>
      </c>
      <c r="T131" s="2">
        <v>5.2999999999999999E-2</v>
      </c>
      <c r="U131" s="2">
        <v>7.0000000000000001E-3</v>
      </c>
      <c r="Z131" s="2">
        <v>10.491</v>
      </c>
      <c r="AA131" s="2">
        <v>2.887</v>
      </c>
      <c r="AB131" s="2">
        <v>9.4909999999999997</v>
      </c>
    </row>
    <row r="132" spans="1:28" s="4" customFormat="1" x14ac:dyDescent="0.3">
      <c r="B132" s="4">
        <f>B3-B129</f>
        <v>7.8999999999998849E-2</v>
      </c>
      <c r="C132" s="4">
        <f>C3-C129</f>
        <v>-0.12400000000000055</v>
      </c>
      <c r="D132" s="4">
        <f>D3-D129</f>
        <v>-4.2999999999999261E-2</v>
      </c>
      <c r="E132" s="4">
        <f>SQRT(E129^2+E130^2+E131^2)</f>
        <v>4.8114446894877635E-2</v>
      </c>
      <c r="F132" s="4">
        <f t="shared" ref="F132:G132" si="58">SQRT(F129^2+F130^2+F131^2)</f>
        <v>0.13306389442670014</v>
      </c>
      <c r="G132" s="4">
        <f t="shared" si="58"/>
        <v>1.1401754250991379E-2</v>
      </c>
      <c r="H132" s="4">
        <v>0.16700000000000001</v>
      </c>
      <c r="I132" s="4">
        <v>1.4670000000000001</v>
      </c>
      <c r="J132" s="4">
        <v>0.127</v>
      </c>
      <c r="L132" s="4">
        <f>L3-L131</f>
        <v>0.49000000000000021</v>
      </c>
      <c r="M132" s="4">
        <f>M3-M131</f>
        <v>-0.84099999999999997</v>
      </c>
      <c r="N132" s="4">
        <f>N3-N131</f>
        <v>-0.26600000000000001</v>
      </c>
      <c r="O132"/>
      <c r="P132" s="4">
        <f>P3-P129</f>
        <v>0.12899999999999956</v>
      </c>
      <c r="Q132" s="4">
        <f>Q3-Q129</f>
        <v>-0.22100000000000009</v>
      </c>
      <c r="R132" s="4">
        <f>R3-R129</f>
        <v>-6.799999999999784E-2</v>
      </c>
      <c r="S132" s="4">
        <f>SQRT(S129^2+S130^2+S131^2)</f>
        <v>9.9347873656158339E-2</v>
      </c>
      <c r="T132" s="4">
        <f t="shared" ref="T132:U132" si="59">SQRT(T129^2+T130^2+T131^2)</f>
        <v>0.14233411397131751</v>
      </c>
      <c r="U132" s="4">
        <f t="shared" si="59"/>
        <v>9.5598117136270006E-2</v>
      </c>
      <c r="V132" s="4">
        <v>0.84199999999999997</v>
      </c>
      <c r="W132" s="4">
        <v>1.256</v>
      </c>
      <c r="X132" s="4">
        <v>0.317</v>
      </c>
      <c r="Z132" s="4">
        <f>Z3-Z131</f>
        <v>-0.51099999999999923</v>
      </c>
      <c r="AA132" s="4">
        <f>AA3-AA131</f>
        <v>-1.2929999999999999</v>
      </c>
      <c r="AB132" s="4">
        <f>AB3-AB131</f>
        <v>-0.47100000000000009</v>
      </c>
    </row>
    <row r="133" spans="1:28" s="2" customFormat="1" x14ac:dyDescent="0.3">
      <c r="O133"/>
    </row>
    <row r="134" spans="1:28" s="1" customFormat="1" x14ac:dyDescent="0.3">
      <c r="A134" s="1">
        <v>27</v>
      </c>
      <c r="B134" s="1">
        <v>9.68</v>
      </c>
      <c r="C134" s="1">
        <v>10.456</v>
      </c>
      <c r="D134" s="1">
        <v>19.989000000000001</v>
      </c>
      <c r="E134" s="1">
        <v>-4.2000000000000003E-2</v>
      </c>
      <c r="F134" s="1">
        <v>-0.126</v>
      </c>
      <c r="G134" s="1">
        <v>2.1000000000000001E-2</v>
      </c>
      <c r="O134"/>
      <c r="P134" s="1">
        <v>9.6649999999999991</v>
      </c>
      <c r="Q134" s="1">
        <v>10.497</v>
      </c>
      <c r="R134" s="1">
        <v>19.992000000000001</v>
      </c>
      <c r="S134" s="1">
        <v>-9.4E-2</v>
      </c>
      <c r="T134" s="1">
        <v>8.1000000000000003E-2</v>
      </c>
      <c r="U134" s="1">
        <v>-0.01</v>
      </c>
    </row>
    <row r="135" spans="1:28" s="1" customFormat="1" x14ac:dyDescent="0.3">
      <c r="E135" s="1">
        <v>5.1999999999999998E-2</v>
      </c>
      <c r="F135" s="1">
        <v>0.05</v>
      </c>
      <c r="G135" s="1">
        <v>1.4999999999999999E-2</v>
      </c>
      <c r="O135"/>
      <c r="S135" s="1">
        <v>-1.2999999999999999E-2</v>
      </c>
      <c r="T135" s="1">
        <v>-9.9000000000000005E-2</v>
      </c>
      <c r="U135" s="1">
        <v>6.8000000000000005E-2</v>
      </c>
    </row>
    <row r="136" spans="1:28" s="1" customFormat="1" x14ac:dyDescent="0.3">
      <c r="E136" s="1">
        <v>1.7000000000000001E-2</v>
      </c>
      <c r="F136" s="1">
        <v>5.7000000000000002E-2</v>
      </c>
      <c r="G136" s="1">
        <v>1.4E-2</v>
      </c>
      <c r="L136" s="1">
        <v>9.4990000000000006</v>
      </c>
      <c r="M136" s="1">
        <v>2.7410000000000001</v>
      </c>
      <c r="N136" s="1">
        <v>9.3010000000000002</v>
      </c>
      <c r="O136"/>
      <c r="S136" s="1">
        <v>2.1999999999999999E-2</v>
      </c>
      <c r="T136" s="1">
        <v>3.9E-2</v>
      </c>
      <c r="U136" s="1">
        <v>-2E-3</v>
      </c>
      <c r="Z136" s="1">
        <v>10.891</v>
      </c>
      <c r="AA136" s="1">
        <v>2.718</v>
      </c>
      <c r="AB136" s="1">
        <v>9.7710000000000008</v>
      </c>
    </row>
    <row r="137" spans="1:28" s="3" customFormat="1" x14ac:dyDescent="0.3">
      <c r="B137" s="3">
        <f>B3-B134</f>
        <v>7.6999999999999957E-2</v>
      </c>
      <c r="C137" s="3">
        <f>C3-C134</f>
        <v>-0.15000000000000036</v>
      </c>
      <c r="D137" s="3">
        <f>D3-D134</f>
        <v>-7.0000000000000284E-2</v>
      </c>
      <c r="E137" s="3">
        <f>SQRT(E134^2+E135^2+E136^2)</f>
        <v>6.8971008402081521E-2</v>
      </c>
      <c r="F137" s="3">
        <f t="shared" ref="F137:G137" si="60">SQRT(F134^2+F135^2+F136^2)</f>
        <v>0.14705441169852745</v>
      </c>
      <c r="G137" s="3">
        <f t="shared" si="60"/>
        <v>2.9359836511806396E-2</v>
      </c>
      <c r="H137" s="3">
        <v>0.215</v>
      </c>
      <c r="I137" s="3">
        <v>1.581</v>
      </c>
      <c r="J137" s="3">
        <v>0.16400000000000001</v>
      </c>
      <c r="L137" s="3">
        <f>L3-L136</f>
        <v>0.48099999999999987</v>
      </c>
      <c r="M137" s="3">
        <f>M3-M136</f>
        <v>-1.147</v>
      </c>
      <c r="N137" s="3">
        <f>N3-N136</f>
        <v>-0.28100000000000058</v>
      </c>
      <c r="O137"/>
      <c r="P137" s="3">
        <f>P3-P134</f>
        <v>9.2000000000000526E-2</v>
      </c>
      <c r="Q137" s="3">
        <f>Q3-Q134</f>
        <v>-0.19100000000000072</v>
      </c>
      <c r="R137" s="3">
        <f>R3-R134</f>
        <v>-7.3000000000000398E-2</v>
      </c>
      <c r="S137" s="3">
        <f>SQRT(S134^2+S135^2+S136^2)</f>
        <v>9.7411498294605867E-2</v>
      </c>
      <c r="T137" s="3">
        <f t="shared" ref="T137:U137" si="61">SQRT(T134^2+T135^2+T136^2)</f>
        <v>0.13372733452813604</v>
      </c>
      <c r="U137" s="3">
        <f t="shared" si="61"/>
        <v>6.8760453750684347E-2</v>
      </c>
      <c r="V137" s="3">
        <v>0.95099999999999996</v>
      </c>
      <c r="W137" s="3">
        <v>1.131</v>
      </c>
      <c r="X137" s="3">
        <v>0.192</v>
      </c>
      <c r="Z137" s="3">
        <f>Z3-Z136</f>
        <v>-0.91099999999999959</v>
      </c>
      <c r="AA137" s="3">
        <f>AA3-AA136</f>
        <v>-1.1239999999999999</v>
      </c>
      <c r="AB137" s="3">
        <f>AB3-AB136</f>
        <v>-0.75100000000000122</v>
      </c>
    </row>
    <row r="138" spans="1:28" s="1" customFormat="1" x14ac:dyDescent="0.3">
      <c r="O138"/>
    </row>
    <row r="139" spans="1:28" s="2" customFormat="1" x14ac:dyDescent="0.3">
      <c r="A139" s="2">
        <v>28</v>
      </c>
      <c r="B139" s="2">
        <v>9.6760000000000002</v>
      </c>
      <c r="C139" s="2">
        <v>10.443</v>
      </c>
      <c r="D139" s="2">
        <v>19.971</v>
      </c>
      <c r="E139" s="2">
        <v>-2.5999999999999999E-2</v>
      </c>
      <c r="F139" s="2">
        <v>-0.114</v>
      </c>
      <c r="G139" s="2">
        <v>0.02</v>
      </c>
      <c r="O139"/>
      <c r="P139" s="2">
        <v>9.6389999999999993</v>
      </c>
      <c r="Q139" s="2">
        <v>10.507</v>
      </c>
      <c r="R139" s="2">
        <v>19.981999999999999</v>
      </c>
      <c r="S139" s="2">
        <v>-7.0999999999999994E-2</v>
      </c>
      <c r="T139" s="2">
        <v>6.4000000000000001E-2</v>
      </c>
      <c r="U139" s="2">
        <v>-2.7E-2</v>
      </c>
    </row>
    <row r="140" spans="1:28" s="2" customFormat="1" x14ac:dyDescent="0.3">
      <c r="E140" s="2">
        <v>4.9000000000000002E-2</v>
      </c>
      <c r="F140" s="2">
        <v>4.7E-2</v>
      </c>
      <c r="G140" s="2">
        <v>1.7999999999999999E-2</v>
      </c>
      <c r="O140"/>
      <c r="S140" s="2">
        <v>-6.0000000000000001E-3</v>
      </c>
      <c r="T140" s="2">
        <v>-0.122</v>
      </c>
      <c r="U140" s="2">
        <v>6.8000000000000005E-2</v>
      </c>
    </row>
    <row r="141" spans="1:28" s="2" customFormat="1" x14ac:dyDescent="0.3">
      <c r="E141" s="2">
        <v>0.01</v>
      </c>
      <c r="F141" s="2">
        <v>4.9000000000000002E-2</v>
      </c>
      <c r="G141" s="2">
        <v>8.0000000000000002E-3</v>
      </c>
      <c r="L141" s="2">
        <v>9.4719999999999995</v>
      </c>
      <c r="M141" s="2">
        <v>2.605</v>
      </c>
      <c r="N141" s="2">
        <v>9.1739999999999995</v>
      </c>
      <c r="O141"/>
      <c r="S141" s="2">
        <v>2.9000000000000001E-2</v>
      </c>
      <c r="T141" s="2">
        <v>4.8000000000000001E-2</v>
      </c>
      <c r="U141" s="2">
        <v>8.0000000000000002E-3</v>
      </c>
      <c r="Z141" s="2">
        <v>10.276999999999999</v>
      </c>
      <c r="AA141" s="2">
        <v>2.6520000000000001</v>
      </c>
      <c r="AB141" s="2">
        <v>9.3930000000000007</v>
      </c>
    </row>
    <row r="142" spans="1:28" s="4" customFormat="1" x14ac:dyDescent="0.3">
      <c r="B142" s="4">
        <f>B3-B139</f>
        <v>8.0999999999999517E-2</v>
      </c>
      <c r="C142" s="4">
        <f>C3-C139</f>
        <v>-0.13700000000000045</v>
      </c>
      <c r="D142" s="4">
        <f>D3-D139</f>
        <v>-5.1999999999999602E-2</v>
      </c>
      <c r="E142" s="4">
        <f>SQRT(E139^2+E140^2+E141^2)</f>
        <v>5.6364882684167811E-2</v>
      </c>
      <c r="F142" s="4">
        <f t="shared" ref="F142:G142" si="62">SQRT(F139^2+F140^2+F141^2)</f>
        <v>0.13268760303811356</v>
      </c>
      <c r="G142" s="4">
        <f t="shared" si="62"/>
        <v>2.8071337695236401E-2</v>
      </c>
      <c r="H142" s="4">
        <v>0.28000000000000003</v>
      </c>
      <c r="I142" s="4">
        <v>1.464</v>
      </c>
      <c r="J142" s="4">
        <v>0.189</v>
      </c>
      <c r="L142" s="4">
        <f>L3-L141</f>
        <v>0.5080000000000009</v>
      </c>
      <c r="M142" s="4">
        <f>M3-M141</f>
        <v>-1.0109999999999999</v>
      </c>
      <c r="N142" s="4">
        <f>N3-N141</f>
        <v>-0.15399999999999991</v>
      </c>
      <c r="O142"/>
      <c r="P142" s="4">
        <f>P3-P139</f>
        <v>0.11800000000000033</v>
      </c>
      <c r="Q142" s="4">
        <f>Q3-Q139</f>
        <v>-0.20100000000000051</v>
      </c>
      <c r="R142" s="4">
        <f>R3-R139</f>
        <v>-6.2999999999998835E-2</v>
      </c>
      <c r="S142" s="4">
        <f>SQRT(S139^2+S140^2+S141^2)</f>
        <v>7.6928538267667601E-2</v>
      </c>
      <c r="T142" s="4">
        <f t="shared" ref="T142:U142" si="63">SQRT(T139^2+T140^2+T141^2)</f>
        <v>0.14589036979869507</v>
      </c>
      <c r="U142" s="4">
        <f t="shared" si="63"/>
        <v>7.3600271738628792E-2</v>
      </c>
      <c r="V142" s="4">
        <v>0.748</v>
      </c>
      <c r="W142" s="4">
        <v>1.143</v>
      </c>
      <c r="X142" s="4">
        <v>0.25700000000000001</v>
      </c>
      <c r="Z142" s="4">
        <f>Z3-Z141</f>
        <v>-0.29699999999999882</v>
      </c>
      <c r="AA142" s="4">
        <f>AA3-AA141</f>
        <v>-1.0580000000000001</v>
      </c>
      <c r="AB142" s="4">
        <f>AB3-AB141</f>
        <v>-0.37300000000000111</v>
      </c>
    </row>
    <row r="143" spans="1:28" s="2" customFormat="1" x14ac:dyDescent="0.3">
      <c r="O143"/>
    </row>
    <row r="144" spans="1:28" s="1" customFormat="1" x14ac:dyDescent="0.3">
      <c r="A144" s="1">
        <v>29</v>
      </c>
      <c r="B144" s="1">
        <v>9.6890000000000001</v>
      </c>
      <c r="C144" s="1">
        <v>10.429</v>
      </c>
      <c r="D144" s="1">
        <v>19.968</v>
      </c>
      <c r="E144" s="1">
        <v>-3.3000000000000002E-2</v>
      </c>
      <c r="F144" s="1">
        <v>-0.113</v>
      </c>
      <c r="G144" s="1">
        <v>8.0000000000000002E-3</v>
      </c>
      <c r="O144"/>
      <c r="P144" s="1">
        <v>9.6389999999999993</v>
      </c>
      <c r="Q144" s="1">
        <v>10.519</v>
      </c>
      <c r="R144" s="1">
        <v>19.995000000000001</v>
      </c>
      <c r="S144" s="1">
        <v>-7.0000000000000007E-2</v>
      </c>
      <c r="T144" s="1">
        <v>6.9000000000000006E-2</v>
      </c>
      <c r="U144" s="1">
        <v>-1.4999999999999999E-2</v>
      </c>
    </row>
    <row r="145" spans="1:28" s="1" customFormat="1" x14ac:dyDescent="0.3">
      <c r="E145" s="1">
        <v>5.5E-2</v>
      </c>
      <c r="F145" s="1">
        <v>4.1000000000000002E-2</v>
      </c>
      <c r="G145" s="1">
        <v>1.7999999999999999E-2</v>
      </c>
      <c r="O145"/>
      <c r="S145" s="1">
        <v>-8.0000000000000002E-3</v>
      </c>
      <c r="T145" s="1">
        <v>-0.122</v>
      </c>
      <c r="U145" s="1">
        <v>7.5999999999999998E-2</v>
      </c>
    </row>
    <row r="146" spans="1:28" s="1" customFormat="1" x14ac:dyDescent="0.3">
      <c r="E146" s="1">
        <v>7.0000000000000001E-3</v>
      </c>
      <c r="F146" s="1">
        <v>4.8000000000000001E-2</v>
      </c>
      <c r="G146" s="1">
        <v>8.9999999999999993E-3</v>
      </c>
      <c r="L146" s="1">
        <v>9.609</v>
      </c>
      <c r="M146" s="1">
        <v>2.4870000000000001</v>
      </c>
      <c r="N146" s="1">
        <v>9.2189999999999994</v>
      </c>
      <c r="O146"/>
      <c r="S146" s="1">
        <v>2.1999999999999999E-2</v>
      </c>
      <c r="T146" s="1">
        <v>4.3999999999999997E-2</v>
      </c>
      <c r="U146" s="1">
        <v>-1E-3</v>
      </c>
      <c r="Z146" s="1">
        <v>10.319000000000001</v>
      </c>
      <c r="AA146" s="1">
        <v>2.7469999999999999</v>
      </c>
      <c r="AB146" s="1">
        <v>9.44</v>
      </c>
    </row>
    <row r="147" spans="1:28" s="1" customFormat="1" x14ac:dyDescent="0.3">
      <c r="B147" s="3">
        <f>B3-B144</f>
        <v>6.7999999999999616E-2</v>
      </c>
      <c r="C147" s="3">
        <f>C3-C144</f>
        <v>-0.12300000000000111</v>
      </c>
      <c r="D147" s="3">
        <f>D3-D144</f>
        <v>-4.8999999999999488E-2</v>
      </c>
      <c r="E147" s="3">
        <f>SQRT(E144^2+E145^2+E146^2)</f>
        <v>6.4521314307754152E-2</v>
      </c>
      <c r="F147" s="3">
        <f>SQRT(F144^2+F145^2+F146^2)</f>
        <v>0.12943724348115576</v>
      </c>
      <c r="G147" s="3">
        <f>SQRT(G144^2+G145^2+G146^2)</f>
        <v>2.1656407827707714E-2</v>
      </c>
      <c r="H147" s="3">
        <v>0.32200000000000001</v>
      </c>
      <c r="I147" s="3">
        <v>1.4</v>
      </c>
      <c r="J147" s="3">
        <v>0.105</v>
      </c>
      <c r="L147" s="3">
        <f>L3-L146</f>
        <v>0.37100000000000044</v>
      </c>
      <c r="M147" s="3">
        <f>M3-M146</f>
        <v>-0.89300000000000002</v>
      </c>
      <c r="N147" s="3">
        <f>N3-N146</f>
        <v>-0.19899999999999984</v>
      </c>
      <c r="O147"/>
      <c r="P147" s="3">
        <f>P3-P144</f>
        <v>0.11800000000000033</v>
      </c>
      <c r="Q147" s="3">
        <f>Q3-Q144</f>
        <v>-0.21300000000000097</v>
      </c>
      <c r="R147" s="3">
        <f>R3-R144</f>
        <v>-7.6000000000000512E-2</v>
      </c>
      <c r="S147" s="3">
        <f>SQRT(S144^2+S145^2+S146^2)</f>
        <v>7.3810568348983738E-2</v>
      </c>
      <c r="T147" s="3">
        <f>SQRT(T144^2+T145^2+T146^2)</f>
        <v>0.14690473103341498</v>
      </c>
      <c r="U147" s="3">
        <f>SQRT(U144^2+U145^2+U146^2)</f>
        <v>7.7472575792986262E-2</v>
      </c>
      <c r="V147" s="3">
        <v>0.59399999999999997</v>
      </c>
      <c r="W147" s="3">
        <v>1.171</v>
      </c>
      <c r="X147" s="3">
        <v>0.26500000000000001</v>
      </c>
      <c r="Z147" s="3">
        <f>Z3-Z146</f>
        <v>-0.33900000000000041</v>
      </c>
      <c r="AA147" s="3">
        <f>AA3-AA146</f>
        <v>-1.1529999999999998</v>
      </c>
      <c r="AB147" s="3">
        <f>AB3-AB146</f>
        <v>-0.41999999999999993</v>
      </c>
    </row>
    <row r="148" spans="1:28" s="1" customFormat="1" x14ac:dyDescent="0.3">
      <c r="O148"/>
    </row>
    <row r="149" spans="1:28" s="2" customFormat="1" x14ac:dyDescent="0.3">
      <c r="A149" s="2">
        <v>30</v>
      </c>
      <c r="B149" s="2">
        <v>9.6560000000000006</v>
      </c>
      <c r="C149" s="2">
        <v>10.451000000000001</v>
      </c>
      <c r="D149" s="2">
        <v>19.957999999999998</v>
      </c>
      <c r="E149" s="2">
        <v>-2.3E-2</v>
      </c>
      <c r="F149" s="2">
        <v>-0.13600000000000001</v>
      </c>
      <c r="G149" s="2">
        <v>6.0000000000000001E-3</v>
      </c>
      <c r="O149"/>
      <c r="P149" s="2">
        <v>9.6539999999999999</v>
      </c>
      <c r="Q149" s="2">
        <v>10.5</v>
      </c>
      <c r="R149" s="2">
        <v>19.989999999999998</v>
      </c>
      <c r="S149" s="2">
        <v>-7.3999999999999996E-2</v>
      </c>
      <c r="T149" s="2">
        <v>0.05</v>
      </c>
      <c r="U149" s="2">
        <v>-4.1000000000000002E-2</v>
      </c>
    </row>
    <row r="150" spans="1:28" s="2" customFormat="1" x14ac:dyDescent="0.3">
      <c r="E150" s="2">
        <v>5.3999999999999999E-2</v>
      </c>
      <c r="F150" s="2">
        <v>4.4999999999999998E-2</v>
      </c>
      <c r="G150" s="2">
        <v>0.01</v>
      </c>
      <c r="O150"/>
      <c r="S150" s="2">
        <v>-7.0000000000000001E-3</v>
      </c>
      <c r="T150" s="2">
        <v>-0.109</v>
      </c>
      <c r="U150" s="2">
        <v>8.1000000000000003E-2</v>
      </c>
    </row>
    <row r="151" spans="1:28" s="2" customFormat="1" x14ac:dyDescent="0.3">
      <c r="E151" s="2">
        <v>0.01</v>
      </c>
      <c r="F151" s="2">
        <v>5.1999999999999998E-2</v>
      </c>
      <c r="G151" s="2">
        <v>1.2999999999999999E-2</v>
      </c>
      <c r="L151" s="2">
        <v>9.5380000000000003</v>
      </c>
      <c r="M151" s="2">
        <v>2.6920000000000002</v>
      </c>
      <c r="N151" s="2">
        <v>9.2729999999999997</v>
      </c>
      <c r="O151"/>
      <c r="S151" s="2">
        <v>7.0000000000000001E-3</v>
      </c>
      <c r="T151" s="2">
        <v>3.5999999999999997E-2</v>
      </c>
      <c r="U151" s="2">
        <v>1E-3</v>
      </c>
      <c r="Z151" s="2">
        <v>10.18</v>
      </c>
      <c r="AA151" s="2">
        <v>2.637</v>
      </c>
      <c r="AB151" s="2">
        <v>9.2560000000000002</v>
      </c>
    </row>
    <row r="152" spans="1:28" s="4" customFormat="1" x14ac:dyDescent="0.3">
      <c r="B152" s="4">
        <f>B3-B149</f>
        <v>0.10099999999999909</v>
      </c>
      <c r="C152" s="4">
        <f>C3-C149</f>
        <v>-0.14500000000000135</v>
      </c>
      <c r="D152" s="4">
        <f>D3-D149</f>
        <v>-3.8999999999997925E-2</v>
      </c>
      <c r="E152" s="4">
        <f>SQRT(E149^2+E150^2+E151^2)</f>
        <v>5.9539902586416782E-2</v>
      </c>
      <c r="F152" s="4">
        <f t="shared" ref="F152:G152" si="64">SQRT(F149^2+F150^2+F151^2)</f>
        <v>0.1523975065412817</v>
      </c>
      <c r="G152" s="4">
        <f t="shared" si="64"/>
        <v>1.7464249196572981E-2</v>
      </c>
      <c r="H152" s="4">
        <v>0.36299999999999999</v>
      </c>
      <c r="I152" s="4">
        <v>1.6220000000000001</v>
      </c>
      <c r="J152" s="4">
        <v>9.8000000000000004E-2</v>
      </c>
      <c r="L152" s="4">
        <f>L3-L151</f>
        <v>0.44200000000000017</v>
      </c>
      <c r="M152" s="4">
        <f>M3-M151</f>
        <v>-1.0980000000000001</v>
      </c>
      <c r="N152" s="4">
        <f>N3-N151</f>
        <v>-0.25300000000000011</v>
      </c>
      <c r="O152"/>
      <c r="P152" s="4">
        <f>P3-P149</f>
        <v>0.10299999999999976</v>
      </c>
      <c r="Q152" s="4">
        <f>Q3-Q149</f>
        <v>-0.19400000000000084</v>
      </c>
      <c r="R152" s="4">
        <f>R3-R149</f>
        <v>-7.0999999999997954E-2</v>
      </c>
      <c r="S152" s="4">
        <f>SQRT(S149^2+S150^2+S151^2)</f>
        <v>7.4659225819720371E-2</v>
      </c>
      <c r="T152" s="4">
        <f t="shared" ref="T152:U152" si="65">SQRT(T149^2+T150^2+T151^2)</f>
        <v>0.12520782723136761</v>
      </c>
      <c r="U152" s="4">
        <f t="shared" si="65"/>
        <v>9.0790968713853906E-2</v>
      </c>
      <c r="V152" s="4">
        <v>0.66800000000000004</v>
      </c>
      <c r="W152" s="4">
        <v>0.96599999999999997</v>
      </c>
      <c r="X152" s="4">
        <v>0.46100000000000002</v>
      </c>
      <c r="Z152" s="4">
        <f>Z3-Z151</f>
        <v>-0.19999999999999929</v>
      </c>
      <c r="AA152" s="4">
        <f>AA3-AA151</f>
        <v>-1.0429999999999999</v>
      </c>
      <c r="AB152" s="4">
        <f>AB3-AB151</f>
        <v>-0.23600000000000065</v>
      </c>
    </row>
    <row r="153" spans="1:28" s="2" customFormat="1" x14ac:dyDescent="0.3">
      <c r="O153"/>
    </row>
    <row r="156" spans="1:28" x14ac:dyDescent="0.3">
      <c r="R156" t="s">
        <v>13</v>
      </c>
    </row>
    <row r="158" spans="1:28" s="16" customFormat="1" x14ac:dyDescent="0.3">
      <c r="A158" s="16" t="s">
        <v>15</v>
      </c>
      <c r="P158" s="16">
        <f t="shared" ref="P158:AB158" si="66">SUM(P152,P147,P142,P137,P132,P127,P122,P117,P112,P107,P102,P97,P92,P87,P82,P77,P72,P67,P62,P57,P52,P47,P42,P37,P32,P27,P22,P17,P12,P7)</f>
        <v>3.257999999999992</v>
      </c>
      <c r="Q158" s="16">
        <f t="shared" si="66"/>
        <v>-5.7050000000000196</v>
      </c>
      <c r="R158" s="16">
        <f t="shared" si="66"/>
        <v>-1.8579999999999792</v>
      </c>
      <c r="S158" s="16">
        <f t="shared" si="66"/>
        <v>2.4270228060020145</v>
      </c>
      <c r="T158" s="16">
        <f t="shared" si="66"/>
        <v>4.4922097696101408</v>
      </c>
      <c r="U158" s="16">
        <f t="shared" si="66"/>
        <v>2.1935303332868905</v>
      </c>
      <c r="V158" s="16">
        <f t="shared" si="66"/>
        <v>22.386000000000003</v>
      </c>
      <c r="W158" s="16">
        <f t="shared" si="66"/>
        <v>32.615999999999993</v>
      </c>
      <c r="X158" s="16">
        <f t="shared" si="66"/>
        <v>8.6490000000000009</v>
      </c>
      <c r="Y158" s="16">
        <f t="shared" si="66"/>
        <v>0</v>
      </c>
      <c r="Z158" s="16">
        <f t="shared" si="66"/>
        <v>-11.719999999999985</v>
      </c>
      <c r="AA158" s="16">
        <f t="shared" si="66"/>
        <v>-31.059999999999995</v>
      </c>
      <c r="AB158" s="16">
        <f t="shared" si="66"/>
        <v>-13.495000000000015</v>
      </c>
    </row>
    <row r="159" spans="1:28" s="16" customFormat="1" x14ac:dyDescent="0.3">
      <c r="A159" s="16" t="s">
        <v>14</v>
      </c>
      <c r="B159" s="16">
        <v>8.1000000000000003E-2</v>
      </c>
      <c r="C159" s="16">
        <v>-0.13100000000000001</v>
      </c>
      <c r="D159" s="16">
        <v>-4.4999999999999998E-2</v>
      </c>
      <c r="E159" s="16">
        <v>5.7000000000000002E-2</v>
      </c>
      <c r="F159" s="16">
        <v>0.13500000000000001</v>
      </c>
      <c r="G159" s="16">
        <v>2.1000000000000001E-2</v>
      </c>
      <c r="H159" s="16">
        <v>0.29399999999999998</v>
      </c>
      <c r="I159" s="16">
        <v>1.4750000000000001</v>
      </c>
      <c r="J159" s="16">
        <v>0.13900000000000001</v>
      </c>
      <c r="L159" s="16">
        <v>0.39200000000000002</v>
      </c>
      <c r="M159" s="16">
        <v>-1.0009999999999999</v>
      </c>
      <c r="N159" s="16">
        <v>-0.20899999999999999</v>
      </c>
      <c r="P159" s="16">
        <f>P158/30</f>
        <v>0.10859999999999974</v>
      </c>
      <c r="Q159" s="16">
        <f t="shared" ref="Q159:AB159" si="67">Q158/30</f>
        <v>-0.19016666666666732</v>
      </c>
      <c r="R159" s="16">
        <f t="shared" si="67"/>
        <v>-6.1933333333332639E-2</v>
      </c>
      <c r="S159" s="16">
        <f t="shared" si="67"/>
        <v>8.0900760200067146E-2</v>
      </c>
      <c r="T159" s="16">
        <f t="shared" si="67"/>
        <v>0.14974032565367137</v>
      </c>
      <c r="U159" s="16">
        <f t="shared" si="67"/>
        <v>7.3117677776229684E-2</v>
      </c>
      <c r="V159" s="16">
        <f t="shared" si="67"/>
        <v>0.74620000000000009</v>
      </c>
      <c r="W159" s="16">
        <f t="shared" si="67"/>
        <v>1.0871999999999997</v>
      </c>
      <c r="X159" s="16">
        <f t="shared" si="67"/>
        <v>0.28830000000000006</v>
      </c>
      <c r="Y159" s="16">
        <f t="shared" si="67"/>
        <v>0</v>
      </c>
      <c r="Z159" s="16">
        <f t="shared" si="67"/>
        <v>-0.39066666666666616</v>
      </c>
      <c r="AA159" s="16">
        <f t="shared" si="67"/>
        <v>-1.0353333333333332</v>
      </c>
      <c r="AB159" s="16">
        <f t="shared" si="67"/>
        <v>-0.44983333333333386</v>
      </c>
    </row>
    <row r="160" spans="1:28" s="16" customFormat="1" x14ac:dyDescent="0.3"/>
    <row r="161" spans="15:15" s="16" customFormat="1" x14ac:dyDescent="0.3"/>
    <row r="162" spans="15:15" s="16" customFormat="1" x14ac:dyDescent="0.3"/>
    <row r="163" spans="15:15" s="16" customFormat="1" x14ac:dyDescent="0.3"/>
    <row r="164" spans="15:15" s="16" customFormat="1" x14ac:dyDescent="0.3"/>
    <row r="165" spans="15:15" s="16" customFormat="1" x14ac:dyDescent="0.3"/>
    <row r="166" spans="15:15" s="16" customFormat="1" x14ac:dyDescent="0.3"/>
    <row r="167" spans="15:15" s="16" customFormat="1" x14ac:dyDescent="0.3">
      <c r="O167" s="16">
        <v>4.04</v>
      </c>
    </row>
    <row r="168" spans="15:15" s="16" customFormat="1" x14ac:dyDescent="0.3">
      <c r="O168" s="16">
        <v>4.0579999999999998</v>
      </c>
    </row>
    <row r="169" spans="15:15" s="16" customFormat="1" x14ac:dyDescent="0.3">
      <c r="O169" s="16">
        <v>4.0490000000000004</v>
      </c>
    </row>
    <row r="170" spans="15:15" s="16" customFormat="1" x14ac:dyDescent="0.3"/>
    <row r="171" spans="15:15" s="16" customFormat="1" x14ac:dyDescent="0.3"/>
    <row r="172" spans="15:15" s="16" customFormat="1" x14ac:dyDescent="0.3"/>
    <row r="173" spans="15:15" s="16" customFormat="1" x14ac:dyDescent="0.3">
      <c r="O173" s="16">
        <v>4.0389999999999997</v>
      </c>
    </row>
    <row r="174" spans="15:15" s="16" customFormat="1" x14ac:dyDescent="0.3">
      <c r="O174" s="16">
        <v>4.0449999999999999</v>
      </c>
    </row>
    <row r="175" spans="15:15" s="16" customFormat="1" x14ac:dyDescent="0.3">
      <c r="O175" s="16">
        <v>4.0389999999999997</v>
      </c>
    </row>
    <row r="177" spans="6:7" x14ac:dyDescent="0.3">
      <c r="F177">
        <v>3.4000000000000002E-2</v>
      </c>
    </row>
    <row r="178" spans="6:7" x14ac:dyDescent="0.3">
      <c r="F178">
        <v>0.04</v>
      </c>
      <c r="G178">
        <f>SQRT(F177^2+F178^2+F179^2)</f>
        <v>5.3851648071345043E-2</v>
      </c>
    </row>
    <row r="179" spans="6:7" x14ac:dyDescent="0.3">
      <c r="F179">
        <v>1.2E-2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gil Ben izhack</cp:lastModifiedBy>
  <dcterms:created xsi:type="dcterms:W3CDTF">2023-05-30T14:21:32Z</dcterms:created>
  <dcterms:modified xsi:type="dcterms:W3CDTF">2024-02-23T17:25:48Z</dcterms:modified>
</cp:coreProperties>
</file>