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<sst xmlns="http://schemas.openxmlformats.org/spreadsheetml/2006/main" count="60" uniqueCount="20">
  <si>
    <t xml:space="preserve">Actin β </t>
  </si>
  <si>
    <t>CXCL1</t>
  </si>
  <si>
    <t>CXCR2</t>
  </si>
  <si>
    <t>Ct1</t>
  </si>
  <si>
    <t>Ct2</t>
  </si>
  <si>
    <t>Ct3</t>
  </si>
  <si>
    <t>HCT116</t>
  </si>
  <si>
    <t>HCT116 SMAD4 shRNA3</t>
  </si>
  <si>
    <t>HT29</t>
  </si>
  <si>
    <t>TH29 SMAD4 OE</t>
  </si>
  <si>
    <r>
      <rPr>
        <sz val="9"/>
        <color theme="1"/>
        <rFont val="宋体"/>
        <charset val="134"/>
      </rPr>
      <t>△</t>
    </r>
    <r>
      <rPr>
        <sz val="9"/>
        <color theme="1"/>
        <rFont val="Times New Roman"/>
        <charset val="134"/>
      </rPr>
      <t>Ct1</t>
    </r>
  </si>
  <si>
    <r>
      <rPr>
        <sz val="9"/>
        <color theme="1"/>
        <rFont val="宋体"/>
        <charset val="134"/>
      </rPr>
      <t>△</t>
    </r>
    <r>
      <rPr>
        <sz val="9"/>
        <color theme="1"/>
        <rFont val="Times New Roman"/>
        <charset val="134"/>
      </rPr>
      <t>Ct2</t>
    </r>
  </si>
  <si>
    <r>
      <rPr>
        <sz val="9"/>
        <color theme="1"/>
        <rFont val="宋体"/>
        <charset val="134"/>
      </rPr>
      <t>△</t>
    </r>
    <r>
      <rPr>
        <sz val="9"/>
        <color theme="1"/>
        <rFont val="Times New Roman"/>
        <charset val="134"/>
      </rPr>
      <t>Ct3</t>
    </r>
  </si>
  <si>
    <r>
      <t>Mean △</t>
    </r>
    <r>
      <rPr>
        <sz val="9"/>
        <color theme="1"/>
        <rFont val="Times New Roman"/>
        <charset val="134"/>
      </rPr>
      <t>Ct</t>
    </r>
  </si>
  <si>
    <r>
      <rPr>
        <sz val="9"/>
        <color theme="1"/>
        <rFont val="宋体"/>
        <charset val="134"/>
      </rPr>
      <t>△△</t>
    </r>
    <r>
      <rPr>
        <sz val="9"/>
        <color theme="1"/>
        <rFont val="Times New Roman"/>
        <charset val="134"/>
      </rPr>
      <t>Ct1</t>
    </r>
  </si>
  <si>
    <r>
      <rPr>
        <sz val="9"/>
        <color theme="1"/>
        <rFont val="宋体"/>
        <charset val="134"/>
      </rPr>
      <t>△△</t>
    </r>
    <r>
      <rPr>
        <sz val="9"/>
        <color theme="1"/>
        <rFont val="Times New Roman"/>
        <charset val="134"/>
      </rPr>
      <t>Ct2</t>
    </r>
  </si>
  <si>
    <r>
      <rPr>
        <sz val="9"/>
        <color theme="1"/>
        <rFont val="宋体"/>
        <charset val="134"/>
      </rPr>
      <t>△△</t>
    </r>
    <r>
      <rPr>
        <sz val="9"/>
        <color theme="1"/>
        <rFont val="Times New Roman"/>
        <charset val="134"/>
      </rPr>
      <t>Ct3</t>
    </r>
  </si>
  <si>
    <r>
      <rPr>
        <sz val="9"/>
        <color theme="1"/>
        <rFont val="Times New Roman"/>
        <charset val="134"/>
      </rPr>
      <t>2^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-</t>
    </r>
    <r>
      <rPr>
        <sz val="9"/>
        <color theme="1"/>
        <rFont val="宋体"/>
        <charset val="134"/>
      </rPr>
      <t>△△</t>
    </r>
    <r>
      <rPr>
        <sz val="9"/>
        <color theme="1"/>
        <rFont val="Times New Roman"/>
        <charset val="134"/>
      </rPr>
      <t>Ct1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</si>
  <si>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Times New Roman"/>
        <charset val="134"/>
      </rPr>
      <t>2^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-</t>
    </r>
    <r>
      <rPr>
        <sz val="9"/>
        <color theme="1"/>
        <rFont val="宋体"/>
        <charset val="134"/>
      </rPr>
      <t>△△</t>
    </r>
    <r>
      <rPr>
        <sz val="9"/>
        <color theme="1"/>
        <rFont val="Times New Roman"/>
        <charset val="134"/>
      </rPr>
      <t>Ct2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</si>
  <si>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Times New Roman"/>
        <charset val="134"/>
      </rPr>
      <t>2^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-</t>
    </r>
    <r>
      <rPr>
        <sz val="9"/>
        <color theme="1"/>
        <rFont val="宋体"/>
        <charset val="134"/>
      </rPr>
      <t>△△</t>
    </r>
    <r>
      <rPr>
        <sz val="9"/>
        <color theme="1"/>
        <rFont val="Times New Roman"/>
        <charset val="134"/>
      </rPr>
      <t>Ct3</t>
    </r>
    <r>
      <rPr>
        <sz val="9"/>
        <color theme="1"/>
        <rFont val="宋体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</si>
</sst>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color theme="1"/>
      <name val="Times New Roman"/>
      <charset val="134"/>
    </font>
    <font>
      <sz val="9"/>
      <name val="Times New Roman"/>
      <charset val="0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"/>
  <sheetViews>
    <sheetView tabSelected="1" workbookViewId="0">
      <selection activeCell="F33" sqref="F33"/>
    </sheetView>
  </sheetViews>
  <sheetFormatPr defaultColWidth="8.725" defaultRowHeight="12"/>
  <cols>
    <col min="1" max="1" width="20.5416666666667" style="1" customWidth="1"/>
    <col min="2" max="10" width="10.5416666666667" style="1" customWidth="1"/>
    <col min="11" max="11" width="12.8166666666667" style="1"/>
    <col min="12" max="14" width="14" style="1"/>
    <col min="15" max="17" width="15.3666666666667" style="1" customWidth="1"/>
    <col min="18" max="16384" width="8.725" style="1"/>
  </cols>
  <sheetData>
    <row r="1" spans="1:10">
      <c r="A1" s="2"/>
      <c r="B1" s="3" t="s">
        <v>0</v>
      </c>
      <c r="C1" s="3"/>
      <c r="D1" s="3"/>
      <c r="E1" s="3" t="s">
        <v>1</v>
      </c>
      <c r="F1" s="3"/>
      <c r="G1" s="3"/>
      <c r="H1" s="3" t="s">
        <v>2</v>
      </c>
      <c r="I1" s="3"/>
      <c r="J1" s="3"/>
    </row>
    <row r="2" spans="1:10">
      <c r="A2" s="2"/>
      <c r="B2" s="3" t="s">
        <v>3</v>
      </c>
      <c r="C2" s="3" t="s">
        <v>4</v>
      </c>
      <c r="D2" s="3" t="s">
        <v>5</v>
      </c>
      <c r="E2" s="3" t="s">
        <v>3</v>
      </c>
      <c r="F2" s="3" t="s">
        <v>4</v>
      </c>
      <c r="G2" s="3" t="s">
        <v>5</v>
      </c>
      <c r="H2" s="3" t="s">
        <v>3</v>
      </c>
      <c r="I2" s="3" t="s">
        <v>4</v>
      </c>
      <c r="J2" s="3" t="s">
        <v>5</v>
      </c>
    </row>
    <row r="3" spans="1:10">
      <c r="A3" s="2" t="s">
        <v>6</v>
      </c>
      <c r="B3" s="4">
        <v>18.7500991821289</v>
      </c>
      <c r="C3" s="4">
        <v>18.7042751312256</v>
      </c>
      <c r="D3" s="4">
        <v>19.0419330596924</v>
      </c>
      <c r="E3" s="4">
        <v>31.8669700622559</v>
      </c>
      <c r="F3" s="4">
        <v>31.5262050628662</v>
      </c>
      <c r="G3" s="4">
        <v>31.3934707641602</v>
      </c>
      <c r="H3" s="4">
        <v>26.6312236785889</v>
      </c>
      <c r="I3" s="4">
        <v>26.0607490539551</v>
      </c>
      <c r="J3" s="4">
        <v>26.5005989074707</v>
      </c>
    </row>
    <row r="4" spans="1:10">
      <c r="A4" s="2" t="s">
        <v>7</v>
      </c>
      <c r="B4" s="4">
        <v>19.5233573913574</v>
      </c>
      <c r="C4" s="4">
        <v>19.0415935516357</v>
      </c>
      <c r="D4" s="4">
        <v>19.0273666381836</v>
      </c>
      <c r="E4" s="4">
        <v>28.2471904754639</v>
      </c>
      <c r="F4" s="4">
        <v>28.185474395752</v>
      </c>
      <c r="G4" s="4">
        <v>28.0705890655518</v>
      </c>
      <c r="H4" s="4">
        <v>23.5146102905273</v>
      </c>
      <c r="I4" s="4">
        <v>23.1458263397217</v>
      </c>
      <c r="J4" s="4">
        <v>23.3379535675049</v>
      </c>
    </row>
    <row r="5" spans="1:10">
      <c r="A5" s="2" t="s">
        <v>8</v>
      </c>
      <c r="B5" s="4">
        <v>19.1486129760742</v>
      </c>
      <c r="C5" s="4">
        <v>19.1936836242676</v>
      </c>
      <c r="D5" s="4">
        <v>18.9931926727295</v>
      </c>
      <c r="E5" s="4">
        <v>27.2854957580566</v>
      </c>
      <c r="F5" s="4">
        <v>27.458475112915</v>
      </c>
      <c r="G5" s="4">
        <v>27.348051071167</v>
      </c>
      <c r="H5" s="4">
        <v>22.0684757232666</v>
      </c>
      <c r="I5" s="4">
        <v>22.0292148590088</v>
      </c>
      <c r="J5" s="4">
        <v>21.6970615386963</v>
      </c>
    </row>
    <row r="6" spans="1:10">
      <c r="A6" s="2" t="s">
        <v>9</v>
      </c>
      <c r="B6" s="4">
        <v>18.9210548400879</v>
      </c>
      <c r="C6" s="4">
        <v>18.7947883605957</v>
      </c>
      <c r="D6" s="4">
        <v>18.6490345001221</v>
      </c>
      <c r="E6" s="4">
        <v>29.7222003936768</v>
      </c>
      <c r="F6" s="4">
        <v>29.5153694152832</v>
      </c>
      <c r="G6" s="4">
        <v>29.8057727813721</v>
      </c>
      <c r="H6" s="4">
        <v>25.0723476409912</v>
      </c>
      <c r="I6" s="4">
        <v>24.7823467254639</v>
      </c>
      <c r="J6" s="4">
        <v>24.37668800354</v>
      </c>
    </row>
    <row r="9" spans="1:7">
      <c r="A9" s="2"/>
      <c r="B9" s="3" t="s">
        <v>0</v>
      </c>
      <c r="C9" s="3"/>
      <c r="D9" s="3"/>
      <c r="E9" s="3" t="s">
        <v>1</v>
      </c>
      <c r="F9" s="3"/>
      <c r="G9" s="3"/>
    </row>
    <row r="10" spans="1:17">
      <c r="A10" s="2"/>
      <c r="B10" s="3" t="s">
        <v>3</v>
      </c>
      <c r="C10" s="3" t="s">
        <v>4</v>
      </c>
      <c r="D10" s="3" t="s">
        <v>5</v>
      </c>
      <c r="E10" s="3" t="s">
        <v>3</v>
      </c>
      <c r="F10" s="3" t="s">
        <v>4</v>
      </c>
      <c r="G10" s="3" t="s">
        <v>5</v>
      </c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  <c r="N10" s="5" t="s">
        <v>16</v>
      </c>
      <c r="O10" s="1" t="s">
        <v>17</v>
      </c>
      <c r="P10" s="1" t="s">
        <v>18</v>
      </c>
      <c r="Q10" s="1" t="s">
        <v>19</v>
      </c>
    </row>
    <row r="11" spans="1:17">
      <c r="A11" s="2" t="s">
        <v>6</v>
      </c>
      <c r="B11" s="4">
        <v>18.7500991821289</v>
      </c>
      <c r="C11" s="4">
        <v>18.7042751312256</v>
      </c>
      <c r="D11" s="4">
        <v>19.0419330596924</v>
      </c>
      <c r="E11" s="4">
        <v>31.8669700622559</v>
      </c>
      <c r="F11" s="4">
        <v>31.5262050628662</v>
      </c>
      <c r="G11" s="4">
        <v>31.3934707641602</v>
      </c>
      <c r="H11" s="1">
        <f>E11-B11</f>
        <v>13.116870880127</v>
      </c>
      <c r="I11" s="1">
        <f>F11-C11</f>
        <v>12.8219299316406</v>
      </c>
      <c r="J11" s="1">
        <f>G11-D11</f>
        <v>12.3515377044678</v>
      </c>
      <c r="K11" s="1">
        <f>AVERAGE(H11:J11)</f>
        <v>12.7634461720785</v>
      </c>
      <c r="L11" s="1">
        <f>H11-$K$11</f>
        <v>0.353424708048534</v>
      </c>
      <c r="M11" s="1">
        <f>I11-$K$11</f>
        <v>0.0584837595621348</v>
      </c>
      <c r="N11" s="1">
        <f>J11-$K$11</f>
        <v>-0.411908467610667</v>
      </c>
      <c r="O11" s="1">
        <f>2^(-L11)</f>
        <v>0.782723840033208</v>
      </c>
      <c r="P11" s="1">
        <f>2^(-M11)</f>
        <v>0.960272814569498</v>
      </c>
      <c r="Q11" s="1">
        <f>2^(-N11)</f>
        <v>1.3304446277879</v>
      </c>
    </row>
    <row r="12" spans="1:17">
      <c r="A12" s="2" t="s">
        <v>7</v>
      </c>
      <c r="B12" s="4">
        <v>19.5233573913574</v>
      </c>
      <c r="C12" s="4">
        <v>19.0415935516357</v>
      </c>
      <c r="D12" s="4">
        <v>19.0273666381836</v>
      </c>
      <c r="E12" s="4">
        <v>28.2471904754639</v>
      </c>
      <c r="F12" s="4">
        <v>28.185474395752</v>
      </c>
      <c r="G12" s="4">
        <v>28.0705890655518</v>
      </c>
      <c r="H12" s="1">
        <f>E12-B12</f>
        <v>8.7238330841065</v>
      </c>
      <c r="I12" s="1">
        <f>F12-C12</f>
        <v>9.1438808441163</v>
      </c>
      <c r="J12" s="1">
        <f>G12-D12</f>
        <v>9.0432224273682</v>
      </c>
      <c r="L12" s="1">
        <f>H12-$K$11</f>
        <v>-4.03961308797197</v>
      </c>
      <c r="M12" s="1">
        <f>I12-$K$11</f>
        <v>-3.61956532796217</v>
      </c>
      <c r="N12" s="1">
        <f>J12-$K$11</f>
        <v>-3.72022374471027</v>
      </c>
      <c r="O12" s="1">
        <f>2^(-L12)</f>
        <v>16.4454101901162</v>
      </c>
      <c r="P12" s="1">
        <f>2^(-M12)</f>
        <v>12.2912976264402</v>
      </c>
      <c r="Q12" s="1">
        <f>2^(-N12)</f>
        <v>13.1795001003011</v>
      </c>
    </row>
    <row r="13" spans="1:17">
      <c r="A13" s="2" t="s">
        <v>8</v>
      </c>
      <c r="B13" s="4">
        <v>19.1486129760742</v>
      </c>
      <c r="C13" s="4">
        <v>19.1936836242676</v>
      </c>
      <c r="D13" s="4">
        <v>18.9931926727295</v>
      </c>
      <c r="E13" s="4">
        <v>27.2854957580566</v>
      </c>
      <c r="F13" s="4">
        <v>27.458475112915</v>
      </c>
      <c r="G13" s="4">
        <v>27.348051071167</v>
      </c>
      <c r="H13" s="1">
        <f>E13-B13</f>
        <v>8.1368827819824</v>
      </c>
      <c r="I13" s="1">
        <f>F13-C13</f>
        <v>8.2647914886474</v>
      </c>
      <c r="J13" s="1">
        <f>G13-D13</f>
        <v>8.3548583984375</v>
      </c>
      <c r="K13" s="1">
        <f>AVERAGE(H13:J13)</f>
        <v>8.25217755635577</v>
      </c>
      <c r="L13" s="1">
        <f>H13-$K$13</f>
        <v>-0.115294774373366</v>
      </c>
      <c r="M13" s="1">
        <f>I13-$K$13</f>
        <v>0.0126139322916341</v>
      </c>
      <c r="N13" s="1">
        <f>J13-$K$13</f>
        <v>0.102680842081734</v>
      </c>
      <c r="O13" s="1">
        <f>2^(-L13)</f>
        <v>1.0831963437884</v>
      </c>
      <c r="P13" s="1">
        <f>2^(-M13)</f>
        <v>0.99129479999045</v>
      </c>
      <c r="Q13" s="1">
        <f>2^(-N13)</f>
        <v>0.931300822587899</v>
      </c>
    </row>
    <row r="14" spans="1:17">
      <c r="A14" s="2" t="s">
        <v>9</v>
      </c>
      <c r="B14" s="4">
        <v>18.9210548400879</v>
      </c>
      <c r="C14" s="4">
        <v>18.7947883605957</v>
      </c>
      <c r="D14" s="4">
        <v>18.6490345001221</v>
      </c>
      <c r="E14" s="4">
        <v>29.7222003936768</v>
      </c>
      <c r="F14" s="4">
        <v>29.5153694152832</v>
      </c>
      <c r="G14" s="4">
        <v>29.8057727813721</v>
      </c>
      <c r="H14" s="1">
        <f>E14-B14</f>
        <v>10.8011455535889</v>
      </c>
      <c r="I14" s="1">
        <f>F14-C14</f>
        <v>10.7205810546875</v>
      </c>
      <c r="J14" s="1">
        <f>G14-D14</f>
        <v>11.15673828125</v>
      </c>
      <c r="L14" s="1">
        <f>H14-$K$13</f>
        <v>2.54896799723313</v>
      </c>
      <c r="M14" s="1">
        <f>I14-$K$13</f>
        <v>2.46840349833173</v>
      </c>
      <c r="N14" s="1">
        <f>J14-$K$13</f>
        <v>2.90456072489423</v>
      </c>
      <c r="O14" s="1">
        <f>2^(-L14)</f>
        <v>0.170877221956469</v>
      </c>
      <c r="P14" s="1">
        <f>2^(-M14)</f>
        <v>0.180690993419267</v>
      </c>
      <c r="Q14" s="1">
        <f>2^(-N14)</f>
        <v>0.133548833071985</v>
      </c>
    </row>
    <row r="17" spans="1:7">
      <c r="A17" s="2"/>
      <c r="B17" s="3" t="s">
        <v>0</v>
      </c>
      <c r="C17" s="3"/>
      <c r="D17" s="3"/>
      <c r="E17" s="3" t="s">
        <v>2</v>
      </c>
      <c r="F17" s="3"/>
      <c r="G17" s="3"/>
    </row>
    <row r="18" spans="1:17">
      <c r="A18" s="2"/>
      <c r="B18" s="3" t="s">
        <v>3</v>
      </c>
      <c r="C18" s="3" t="s">
        <v>4</v>
      </c>
      <c r="D18" s="3" t="s">
        <v>5</v>
      </c>
      <c r="E18" s="3" t="s">
        <v>3</v>
      </c>
      <c r="F18" s="3" t="s">
        <v>4</v>
      </c>
      <c r="G18" s="3" t="s">
        <v>5</v>
      </c>
      <c r="H18" s="5" t="s">
        <v>10</v>
      </c>
      <c r="I18" s="5" t="s">
        <v>11</v>
      </c>
      <c r="J18" s="5" t="s">
        <v>12</v>
      </c>
      <c r="K18" s="5" t="s">
        <v>13</v>
      </c>
      <c r="L18" s="5" t="s">
        <v>14</v>
      </c>
      <c r="M18" s="5" t="s">
        <v>15</v>
      </c>
      <c r="N18" s="5" t="s">
        <v>16</v>
      </c>
      <c r="O18" s="1" t="s">
        <v>17</v>
      </c>
      <c r="P18" s="1" t="s">
        <v>18</v>
      </c>
      <c r="Q18" s="1" t="s">
        <v>19</v>
      </c>
    </row>
    <row r="19" spans="1:17">
      <c r="A19" s="2" t="s">
        <v>6</v>
      </c>
      <c r="B19" s="4">
        <v>18.7500991821289</v>
      </c>
      <c r="C19" s="4">
        <v>18.7042751312256</v>
      </c>
      <c r="D19" s="4">
        <v>19.0419330596924</v>
      </c>
      <c r="E19" s="4">
        <v>26.6312236785889</v>
      </c>
      <c r="F19" s="4">
        <v>26.0607490539551</v>
      </c>
      <c r="G19" s="4">
        <v>26.5005989074707</v>
      </c>
      <c r="H19" s="1">
        <f>E19-B19</f>
        <v>7.88112449646</v>
      </c>
      <c r="I19" s="1">
        <f>F19-C19</f>
        <v>7.3564739227295</v>
      </c>
      <c r="J19" s="1">
        <f>G19-D19</f>
        <v>7.4586658477783</v>
      </c>
      <c r="K19" s="1">
        <f>AVERAGE(H19:J19)</f>
        <v>7.5654214223226</v>
      </c>
      <c r="L19" s="1">
        <f>H19-$K$19</f>
        <v>0.3157030741374</v>
      </c>
      <c r="M19" s="1">
        <f>I19-$K$19</f>
        <v>-0.2089474995931</v>
      </c>
      <c r="N19" s="1">
        <f>J19-$K$19</f>
        <v>-0.106755574544301</v>
      </c>
      <c r="O19" s="1">
        <f>2^(-L19)</f>
        <v>0.803459342379637</v>
      </c>
      <c r="P19" s="1">
        <f>2^(-M19)</f>
        <v>1.15584464401452</v>
      </c>
      <c r="Q19" s="1">
        <f>2^(-N19)</f>
        <v>1.07680392558505</v>
      </c>
    </row>
    <row r="20" spans="1:17">
      <c r="A20" s="2" t="s">
        <v>7</v>
      </c>
      <c r="B20" s="4">
        <v>19.5233573913574</v>
      </c>
      <c r="C20" s="4">
        <v>19.0415935516357</v>
      </c>
      <c r="D20" s="4">
        <v>19.0273666381836</v>
      </c>
      <c r="E20" s="4">
        <v>23.5146102905273</v>
      </c>
      <c r="F20" s="4">
        <v>23.1458263397217</v>
      </c>
      <c r="G20" s="4">
        <v>23.3379535675049</v>
      </c>
      <c r="H20" s="1">
        <f>E20-B20</f>
        <v>3.9912528991699</v>
      </c>
      <c r="I20" s="1">
        <f>F20-C20</f>
        <v>4.104232788086</v>
      </c>
      <c r="J20" s="1">
        <f>G20-D20</f>
        <v>4.3105869293213</v>
      </c>
      <c r="L20" s="1">
        <f>H20-$K$19</f>
        <v>-3.5741685231527</v>
      </c>
      <c r="M20" s="1">
        <f>I20-$K$19</f>
        <v>-3.4611886342366</v>
      </c>
      <c r="N20" s="1">
        <f>J20-$K$19</f>
        <v>-3.2548344930013</v>
      </c>
      <c r="O20" s="1">
        <f>2^(-L20)</f>
        <v>11.9105532478585</v>
      </c>
      <c r="P20" s="1">
        <f>2^(-M20)</f>
        <v>11.0134047354559</v>
      </c>
      <c r="Q20" s="1">
        <f>2^(-N20)</f>
        <v>9.54559080448757</v>
      </c>
    </row>
    <row r="21" spans="1:17">
      <c r="A21" s="2" t="s">
        <v>8</v>
      </c>
      <c r="B21" s="4">
        <v>19.1486129760742</v>
      </c>
      <c r="C21" s="4">
        <v>19.1936836242676</v>
      </c>
      <c r="D21" s="4">
        <v>18.9931926727295</v>
      </c>
      <c r="E21" s="4">
        <v>22.0684757232666</v>
      </c>
      <c r="F21" s="4">
        <v>22.0292148590088</v>
      </c>
      <c r="G21" s="4">
        <v>21.6970615386963</v>
      </c>
      <c r="H21" s="1">
        <f>E21-B21</f>
        <v>2.9198627471924</v>
      </c>
      <c r="I21" s="1">
        <f>F21-C21</f>
        <v>2.8355312347412</v>
      </c>
      <c r="J21" s="1">
        <f>G21-D21</f>
        <v>2.7038688659668</v>
      </c>
      <c r="K21" s="1">
        <f>AVERAGE(H21:J21)</f>
        <v>2.81975428263347</v>
      </c>
      <c r="L21" s="1">
        <f>H21-$K$21</f>
        <v>0.100108464558934</v>
      </c>
      <c r="M21" s="1">
        <f>I21-$K$21</f>
        <v>0.0157769521077333</v>
      </c>
      <c r="N21" s="1">
        <f>J21-$K$21</f>
        <v>-0.115885416666667</v>
      </c>
      <c r="O21" s="1">
        <f>2^(-L21)</f>
        <v>0.932962846977575</v>
      </c>
      <c r="P21" s="1">
        <f>2^(-M21)</f>
        <v>0.989123828067071</v>
      </c>
      <c r="Q21" s="1">
        <f>2^(-N21)</f>
        <v>1.08363989737129</v>
      </c>
    </row>
    <row r="22" spans="1:17">
      <c r="A22" s="2" t="s">
        <v>9</v>
      </c>
      <c r="B22" s="4">
        <v>18.9210548400879</v>
      </c>
      <c r="C22" s="4">
        <v>18.7947883605957</v>
      </c>
      <c r="D22" s="4">
        <v>18.6490345001221</v>
      </c>
      <c r="E22" s="4">
        <v>25.0723476409912</v>
      </c>
      <c r="F22" s="4">
        <v>24.7823467254639</v>
      </c>
      <c r="G22" s="4">
        <v>24.37668800354</v>
      </c>
      <c r="H22" s="1">
        <f>E22-B22</f>
        <v>6.1512928009033</v>
      </c>
      <c r="I22" s="1">
        <f>F22-C22</f>
        <v>5.9875583648682</v>
      </c>
      <c r="J22" s="1">
        <f>G22-D22</f>
        <v>5.7276535034179</v>
      </c>
      <c r="L22" s="1">
        <f>H22-$K$21</f>
        <v>3.33153851826983</v>
      </c>
      <c r="M22" s="1">
        <f>I22-$K$21</f>
        <v>3.16780408223473</v>
      </c>
      <c r="N22" s="1">
        <f>J22-$K$21</f>
        <v>2.90789922078443</v>
      </c>
      <c r="O22" s="1">
        <f>2^(-L22)</f>
        <v>0.0993360700321038</v>
      </c>
      <c r="P22" s="1">
        <f>2^(-M22)</f>
        <v>0.111274576701016</v>
      </c>
      <c r="Q22" s="1">
        <f>2^(-N22)</f>
        <v>0.133240149151267</v>
      </c>
    </row>
  </sheetData>
  <mergeCells count="7">
    <mergeCell ref="B1:D1"/>
    <mergeCell ref="E1:G1"/>
    <mergeCell ref="H1:J1"/>
    <mergeCell ref="B9:D9"/>
    <mergeCell ref="E9:G9"/>
    <mergeCell ref="B17:D17"/>
    <mergeCell ref="E17:G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连彬</cp:lastModifiedBy>
  <dcterms:created xsi:type="dcterms:W3CDTF">2023-11-14T02:04:00Z</dcterms:created>
  <dcterms:modified xsi:type="dcterms:W3CDTF">2024-01-29T08:26:58Z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6C779E025C7E42158D66B43E1621C499_11</vt:lpwstr>
  </property>
  <property fmtid="{D5CDD505-2E9C-101B-9397-08002B2CF9AE}" pid="3" name="KSOProductBuildVer">
    <vt:lpwstr>2052-12.1.0.16120</vt:lpwstr>
  </property>
</Properties>
</file>