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 activeTab="2"/>
  </bookViews>
  <sheets>
    <sheet name="Collagen I" sheetId="1" r:id="rId1"/>
    <sheet name="Collagen III" sheetId="2" r:id="rId2"/>
    <sheet name="HYP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<sst xmlns="http://schemas.openxmlformats.org/spreadsheetml/2006/main" count="30" uniqueCount="17">
  <si>
    <t>Gene name</t>
  </si>
  <si>
    <t>Group</t>
  </si>
  <si>
    <t>No.</t>
  </si>
  <si>
    <t>GAPDH</t>
  </si>
  <si>
    <t>CollagenI</t>
  </si>
  <si>
    <t>△CT</t>
  </si>
  <si>
    <t>2-△CT</t>
  </si>
  <si>
    <t>N</t>
  </si>
  <si>
    <t>P</t>
  </si>
  <si>
    <t>X</t>
  </si>
  <si>
    <t>CollagenIII</t>
  </si>
  <si>
    <t>sample OD-control OD</t>
  </si>
  <si>
    <t>standard curve</t>
  </si>
  <si>
    <t>intercept of the standard curve</t>
  </si>
  <si>
    <t>Volume after constant volume (mL)</t>
  </si>
  <si>
    <t>Sample Mass (mg)</t>
  </si>
  <si>
    <t>HYP content in the sample (μg/mg)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</si>
</sst>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_ "/>
    <numFmt numFmtId="178" formatCode="#,##0.00_ "/>
    <numFmt numFmtId="179" formatCode="0.0000_ "/>
  </numFmts>
  <fonts count="31">
    <font>
      <sz val="11"/>
      <color theme="1"/>
      <name val="宋体"/>
      <charset val="134"/>
      <scheme val="minor"/>
    </font>
    <font>
      <sz val="11"/>
      <color rgb="FF000000"/>
      <name val="宋体"/>
      <charset val="134"/>
    </font>
    <font>
      <sz val="11"/>
      <name val="宋体"/>
      <charset val="134"/>
    </font>
    <font>
      <b/>
      <sz val="8"/>
      <name val="宋体"/>
      <charset val="134"/>
    </font>
    <font>
      <sz val="11"/>
      <name val="Arial"/>
      <charset val="134"/>
    </font>
    <font>
      <sz val="10"/>
      <name val="Arial"/>
      <charset val="134"/>
    </font>
    <font>
      <sz val="10"/>
      <name val="Arial"/>
      <charset val="0"/>
    </font>
    <font>
      <b/>
      <sz val="8"/>
      <name val="Palatino Linotype"/>
      <charset val="134"/>
    </font>
    <font>
      <sz val="11"/>
      <name val="Times New Roman"/>
      <charset val="134"/>
    </font>
    <font>
      <b/>
      <sz val="11"/>
      <color indexed="10"/>
      <name val="Times New Roman"/>
      <charset val="134"/>
    </font>
    <font>
      <sz val="11"/>
      <name val="宋体"/>
      <charset val="0"/>
    </font>
    <font>
      <sz val="11"/>
      <name val="Times New Roman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3" borderId="7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10" applyNumberFormat="0" applyAlignment="0" applyProtection="0">
      <alignment vertical="center"/>
    </xf>
    <xf numFmtId="0" fontId="21" fillId="5" borderId="11" applyNumberFormat="0" applyAlignment="0" applyProtection="0">
      <alignment vertical="center"/>
    </xf>
    <xf numFmtId="0" fontId="22" fillId="5" borderId="10" applyNumberFormat="0" applyAlignment="0" applyProtection="0">
      <alignment vertical="center"/>
    </xf>
    <xf numFmtId="0" fontId="23" fillId="6" borderId="12" applyNumberFormat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/>
    </xf>
    <xf numFmtId="176" fontId="5" fillId="0" borderId="4" xfId="0" applyNumberFormat="1" applyFont="1" applyFill="1" applyBorder="1" applyAlignment="1">
      <alignment horizontal="center" vertical="center"/>
    </xf>
    <xf numFmtId="0" fontId="6" fillId="0" borderId="0" xfId="0" applyFont="1" applyAlignment="1"/>
    <xf numFmtId="0" fontId="7" fillId="0" borderId="5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77" fontId="8" fillId="0" borderId="0" xfId="0" applyNumberFormat="1" applyFont="1" applyFill="1" applyAlignment="1">
      <alignment horizontal="center" vertical="center"/>
    </xf>
    <xf numFmtId="177" fontId="9" fillId="2" borderId="0" xfId="0" applyNumberFormat="1" applyFont="1" applyFill="1" applyAlignment="1">
      <alignment horizontal="center" vertical="center"/>
    </xf>
    <xf numFmtId="0" fontId="0" fillId="0" borderId="0" xfId="0" applyFill="1" applyAlignment="1"/>
    <xf numFmtId="177" fontId="2" fillId="0" borderId="0" xfId="0" applyNumberFormat="1" applyFont="1" applyFill="1" applyAlignment="1">
      <alignment horizontal="center"/>
    </xf>
    <xf numFmtId="177" fontId="10" fillId="0" borderId="0" xfId="0" applyNumberFormat="1" applyFont="1" applyFill="1" applyBorder="1" applyAlignment="1">
      <alignment horizontal="center"/>
    </xf>
    <xf numFmtId="177" fontId="11" fillId="0" borderId="0" xfId="0" applyNumberFormat="1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Fill="1" applyAlignment="1">
      <alignment vertical="center"/>
    </xf>
    <xf numFmtId="0" fontId="11" fillId="0" borderId="0" xfId="0" applyNumberFormat="1" applyFont="1" applyFill="1" applyBorder="1" applyAlignment="1">
      <alignment horizontal="center" vertical="center"/>
    </xf>
    <xf numFmtId="0" fontId="11" fillId="0" borderId="0" xfId="0" applyNumberFormat="1" applyFont="1" applyFill="1" applyBorder="1" applyAlignment="1">
      <alignment horizontal="center"/>
    </xf>
    <xf numFmtId="178" fontId="0" fillId="0" borderId="0" xfId="0" applyNumberFormat="1" applyFill="1" applyAlignment="1">
      <alignment horizontal="center"/>
    </xf>
    <xf numFmtId="179" fontId="0" fillId="0" borderId="0" xfId="0" applyNumberFormat="1" applyFill="1" applyAlignment="1"/>
    <xf numFmtId="49" fontId="11" fillId="0" borderId="0" xfId="0" applyNumberFormat="1" applyFont="1" applyFill="1" applyBorder="1" applyAlignment="1">
      <alignment horizontal="center" vertical="center"/>
    </xf>
    <xf numFmtId="177" fontId="2" fillId="0" borderId="0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7"/>
  <sheetViews>
    <sheetView workbookViewId="0">
      <selection activeCell="B12" sqref="B12:B14"/>
    </sheetView>
  </sheetViews>
  <sheetFormatPr defaultColWidth="9" defaultRowHeight="13.5" outlineLevelCol="5"/>
  <cols>
    <col min="4" max="4" width="25.625" customWidth="1"/>
    <col min="5" max="5" width="23.5" customWidth="1"/>
    <col min="6" max="6" width="28.375" customWidth="1"/>
  </cols>
  <sheetData>
    <row r="1" ht="15" spans="1:6">
      <c r="A1" s="13"/>
      <c r="B1" s="13"/>
      <c r="C1" s="14" t="s">
        <v>0</v>
      </c>
      <c r="D1" s="14"/>
      <c r="E1" s="15"/>
      <c r="F1" s="15"/>
    </row>
    <row r="2" ht="15" spans="1:6">
      <c r="A2" s="16" t="s">
        <v>1</v>
      </c>
      <c r="B2" s="17" t="s">
        <v>2</v>
      </c>
      <c r="C2" s="18" t="s">
        <v>3</v>
      </c>
      <c r="D2" s="18" t="s">
        <v>4</v>
      </c>
      <c r="E2" s="19" t="s">
        <v>5</v>
      </c>
      <c r="F2" s="19" t="s">
        <v>6</v>
      </c>
    </row>
    <row r="3" ht="15" spans="1:6">
      <c r="A3" s="20" t="s">
        <v>7</v>
      </c>
      <c r="B3" s="21">
        <v>1</v>
      </c>
      <c r="C3" s="22">
        <v>13.83</v>
      </c>
      <c r="D3" s="22">
        <v>18.69</v>
      </c>
      <c r="E3" s="23">
        <f t="shared" ref="E3:E17" si="0">D3-C3</f>
        <v>4.86</v>
      </c>
      <c r="F3" s="24">
        <f t="shared" ref="F3:F17" si="1">POWER(2,-E3)</f>
        <v>0.0344345348711441</v>
      </c>
    </row>
    <row r="4" ht="15" spans="1:6">
      <c r="A4" s="20"/>
      <c r="B4" s="25"/>
      <c r="C4" s="22">
        <v>13.66</v>
      </c>
      <c r="D4" s="22">
        <v>18.8</v>
      </c>
      <c r="E4" s="23">
        <f t="shared" si="0"/>
        <v>5.14</v>
      </c>
      <c r="F4" s="24">
        <f t="shared" si="1"/>
        <v>0.0283599736036613</v>
      </c>
    </row>
    <row r="5" ht="15" spans="1:6">
      <c r="A5" s="20"/>
      <c r="B5" s="25"/>
      <c r="C5" s="22">
        <v>14</v>
      </c>
      <c r="D5" s="22">
        <v>18.89</v>
      </c>
      <c r="E5" s="23">
        <f t="shared" si="0"/>
        <v>4.89</v>
      </c>
      <c r="F5" s="24">
        <f t="shared" si="1"/>
        <v>0.0337258823907633</v>
      </c>
    </row>
    <row r="6" ht="15" spans="1:6">
      <c r="A6" s="20"/>
      <c r="B6" s="21">
        <v>2</v>
      </c>
      <c r="C6" s="22">
        <v>14.68</v>
      </c>
      <c r="D6" s="22">
        <v>19.79</v>
      </c>
      <c r="E6" s="23">
        <f t="shared" si="0"/>
        <v>5.11</v>
      </c>
      <c r="F6" s="24">
        <f t="shared" si="1"/>
        <v>0.0289558769340741</v>
      </c>
    </row>
    <row r="7" ht="15" spans="1:6">
      <c r="A7" s="20"/>
      <c r="B7" s="25"/>
      <c r="C7" s="22">
        <v>14.88</v>
      </c>
      <c r="D7" s="22">
        <v>19.75</v>
      </c>
      <c r="E7" s="23">
        <f t="shared" si="0"/>
        <v>4.87</v>
      </c>
      <c r="F7" s="24">
        <f t="shared" si="1"/>
        <v>0.0341966781643981</v>
      </c>
    </row>
    <row r="8" ht="15" spans="1:6">
      <c r="A8" s="20"/>
      <c r="B8" s="25"/>
      <c r="C8" s="22">
        <v>14.92</v>
      </c>
      <c r="D8" s="22">
        <v>20.07</v>
      </c>
      <c r="E8" s="23">
        <f t="shared" si="0"/>
        <v>5.15</v>
      </c>
      <c r="F8" s="24">
        <f t="shared" si="1"/>
        <v>0.0281640769565884</v>
      </c>
    </row>
    <row r="9" ht="15" spans="1:6">
      <c r="A9" s="20"/>
      <c r="B9" s="21">
        <v>3</v>
      </c>
      <c r="C9" s="22">
        <v>13.13</v>
      </c>
      <c r="D9" s="22">
        <v>18.18</v>
      </c>
      <c r="E9" s="23">
        <f t="shared" si="0"/>
        <v>5.05</v>
      </c>
      <c r="F9" s="24">
        <f t="shared" si="1"/>
        <v>0.0301855102789014</v>
      </c>
    </row>
    <row r="10" ht="15" spans="1:6">
      <c r="A10" s="20"/>
      <c r="B10" s="25"/>
      <c r="C10" s="22">
        <v>13.15</v>
      </c>
      <c r="D10" s="22">
        <v>18.14</v>
      </c>
      <c r="E10" s="23">
        <f t="shared" si="0"/>
        <v>4.99</v>
      </c>
      <c r="F10" s="24">
        <f t="shared" si="1"/>
        <v>0.0314673609392725</v>
      </c>
    </row>
    <row r="11" ht="15" spans="1:6">
      <c r="A11" s="20"/>
      <c r="B11" s="25"/>
      <c r="C11" s="22">
        <v>13.25</v>
      </c>
      <c r="D11" s="22">
        <v>18.17</v>
      </c>
      <c r="E11" s="23">
        <f t="shared" si="0"/>
        <v>4.92</v>
      </c>
      <c r="F11" s="24">
        <f t="shared" si="1"/>
        <v>0.0330318137675431</v>
      </c>
    </row>
    <row r="12" ht="15" spans="1:6">
      <c r="A12" s="20"/>
      <c r="B12" s="21">
        <v>4</v>
      </c>
      <c r="C12" s="22">
        <v>14.21</v>
      </c>
      <c r="D12" s="22">
        <v>19.35</v>
      </c>
      <c r="E12" s="23">
        <f t="shared" si="0"/>
        <v>5.14</v>
      </c>
      <c r="F12" s="24">
        <f t="shared" si="1"/>
        <v>0.0283599736036613</v>
      </c>
    </row>
    <row r="13" ht="15" spans="1:6">
      <c r="A13" s="20"/>
      <c r="B13" s="25"/>
      <c r="C13" s="22">
        <v>14.27</v>
      </c>
      <c r="D13" s="22">
        <v>19.35</v>
      </c>
      <c r="E13" s="23">
        <f t="shared" si="0"/>
        <v>5.08</v>
      </c>
      <c r="F13" s="24">
        <f t="shared" si="1"/>
        <v>0.0295643014601748</v>
      </c>
    </row>
    <row r="14" ht="15" spans="1:6">
      <c r="A14" s="20"/>
      <c r="B14" s="25"/>
      <c r="C14" s="22">
        <v>14.37</v>
      </c>
      <c r="D14" s="22">
        <v>19.47</v>
      </c>
      <c r="E14" s="23">
        <f t="shared" si="0"/>
        <v>5.1</v>
      </c>
      <c r="F14" s="24">
        <f t="shared" si="1"/>
        <v>0.0291572809855252</v>
      </c>
    </row>
    <row r="15" ht="15" spans="1:6">
      <c r="A15" s="26" t="s">
        <v>8</v>
      </c>
      <c r="B15" s="21">
        <v>1</v>
      </c>
      <c r="C15" s="22">
        <v>16.62</v>
      </c>
      <c r="D15" s="22">
        <v>20.1</v>
      </c>
      <c r="E15" s="23">
        <f t="shared" si="0"/>
        <v>3.48</v>
      </c>
      <c r="F15" s="24">
        <f t="shared" si="1"/>
        <v>0.0896222030009892</v>
      </c>
    </row>
    <row r="16" ht="15" spans="1:6">
      <c r="A16" s="26"/>
      <c r="B16" s="25"/>
      <c r="C16" s="22">
        <v>16.54</v>
      </c>
      <c r="D16" s="22">
        <v>20.04</v>
      </c>
      <c r="E16" s="23">
        <f t="shared" si="0"/>
        <v>3.5</v>
      </c>
      <c r="F16" s="24">
        <f t="shared" si="1"/>
        <v>0.0883883476483184</v>
      </c>
    </row>
    <row r="17" ht="15" spans="1:6">
      <c r="A17" s="26"/>
      <c r="B17" s="25"/>
      <c r="C17" s="22">
        <v>16.59</v>
      </c>
      <c r="D17" s="22">
        <v>20.07</v>
      </c>
      <c r="E17" s="23">
        <f t="shared" si="0"/>
        <v>3.48</v>
      </c>
      <c r="F17" s="24">
        <f t="shared" si="1"/>
        <v>0.0896222030009892</v>
      </c>
    </row>
    <row r="18" ht="15" spans="1:6">
      <c r="A18" s="26"/>
      <c r="B18" s="21">
        <v>2</v>
      </c>
      <c r="C18" s="22">
        <v>14.57</v>
      </c>
      <c r="D18" s="22">
        <v>19.04</v>
      </c>
      <c r="E18" s="23">
        <f t="shared" ref="E18:E47" si="2">D18-C18</f>
        <v>4.47</v>
      </c>
      <c r="F18" s="24">
        <f t="shared" ref="F18:F47" si="3">POWER(2,-E18)</f>
        <v>0.045122787360078</v>
      </c>
    </row>
    <row r="19" ht="15" spans="1:6">
      <c r="A19" s="26"/>
      <c r="B19" s="25"/>
      <c r="C19" s="22">
        <v>14.55</v>
      </c>
      <c r="D19" s="22">
        <v>19.11</v>
      </c>
      <c r="E19" s="23">
        <f t="shared" si="2"/>
        <v>4.56</v>
      </c>
      <c r="F19" s="24">
        <f t="shared" si="3"/>
        <v>0.0423938852327398</v>
      </c>
    </row>
    <row r="20" ht="15" spans="1:6">
      <c r="A20" s="26"/>
      <c r="B20" s="25"/>
      <c r="C20" s="22">
        <v>14.56</v>
      </c>
      <c r="D20" s="22">
        <v>19.18</v>
      </c>
      <c r="E20" s="23">
        <f t="shared" si="2"/>
        <v>4.62</v>
      </c>
      <c r="F20" s="24">
        <f t="shared" si="3"/>
        <v>0.0406669329825604</v>
      </c>
    </row>
    <row r="21" ht="15" spans="1:6">
      <c r="A21" s="26"/>
      <c r="B21" s="21">
        <v>3</v>
      </c>
      <c r="C21" s="22">
        <v>14.84</v>
      </c>
      <c r="D21" s="22">
        <v>19.18</v>
      </c>
      <c r="E21" s="23">
        <f t="shared" si="2"/>
        <v>4.34</v>
      </c>
      <c r="F21" s="24">
        <f t="shared" si="3"/>
        <v>0.0493775819914611</v>
      </c>
    </row>
    <row r="22" ht="15" spans="1:6">
      <c r="A22" s="26"/>
      <c r="B22" s="25"/>
      <c r="C22" s="22">
        <v>14.97</v>
      </c>
      <c r="D22" s="22">
        <v>19.24</v>
      </c>
      <c r="E22" s="23">
        <f t="shared" si="2"/>
        <v>4.27</v>
      </c>
      <c r="F22" s="24">
        <f t="shared" si="3"/>
        <v>0.0518324716134027</v>
      </c>
    </row>
    <row r="23" ht="15" spans="1:6">
      <c r="A23" s="26"/>
      <c r="B23" s="25"/>
      <c r="C23" s="22">
        <v>14.89</v>
      </c>
      <c r="D23" s="22">
        <v>19.27</v>
      </c>
      <c r="E23" s="23">
        <f t="shared" si="2"/>
        <v>4.38</v>
      </c>
      <c r="F23" s="24">
        <f t="shared" si="3"/>
        <v>0.0480273494152504</v>
      </c>
    </row>
    <row r="24" ht="15" spans="1:6">
      <c r="A24" s="26"/>
      <c r="B24" s="21">
        <v>4</v>
      </c>
      <c r="C24" s="22">
        <v>14.42</v>
      </c>
      <c r="D24" s="22">
        <v>19.08</v>
      </c>
      <c r="E24" s="23">
        <f t="shared" si="2"/>
        <v>4.66</v>
      </c>
      <c r="F24" s="24">
        <f t="shared" si="3"/>
        <v>0.0395548935615713</v>
      </c>
    </row>
    <row r="25" ht="15" spans="1:6">
      <c r="A25" s="26"/>
      <c r="B25" s="25"/>
      <c r="C25" s="22">
        <v>14.42</v>
      </c>
      <c r="D25" s="22">
        <v>19</v>
      </c>
      <c r="E25" s="23">
        <f t="shared" si="2"/>
        <v>4.58</v>
      </c>
      <c r="F25" s="24">
        <f t="shared" si="3"/>
        <v>0.041810236087066</v>
      </c>
    </row>
    <row r="26" ht="15" spans="1:6">
      <c r="A26" s="26"/>
      <c r="B26" s="25"/>
      <c r="C26" s="22">
        <v>14.39</v>
      </c>
      <c r="D26" s="22">
        <v>19.06</v>
      </c>
      <c r="E26" s="23">
        <f t="shared" si="2"/>
        <v>4.67</v>
      </c>
      <c r="F26" s="24">
        <f t="shared" si="3"/>
        <v>0.0392816679538072</v>
      </c>
    </row>
    <row r="27" ht="15" spans="1:6">
      <c r="A27" s="26"/>
      <c r="B27" s="21">
        <v>5</v>
      </c>
      <c r="C27" s="22">
        <v>15.07</v>
      </c>
      <c r="D27" s="22">
        <v>19.29</v>
      </c>
      <c r="E27" s="23">
        <f t="shared" si="2"/>
        <v>4.22</v>
      </c>
      <c r="F27" s="24">
        <f t="shared" si="3"/>
        <v>0.0536603397773597</v>
      </c>
    </row>
    <row r="28" ht="15" spans="1:6">
      <c r="A28" s="26"/>
      <c r="B28" s="25"/>
      <c r="C28" s="22">
        <v>15.03</v>
      </c>
      <c r="D28" s="22">
        <v>19.4</v>
      </c>
      <c r="E28" s="23">
        <f t="shared" si="2"/>
        <v>4.37</v>
      </c>
      <c r="F28" s="24">
        <f t="shared" si="3"/>
        <v>0.0483614060481997</v>
      </c>
    </row>
    <row r="29" ht="15" spans="1:6">
      <c r="A29" s="26"/>
      <c r="B29" s="25"/>
      <c r="C29" s="22">
        <v>15.02</v>
      </c>
      <c r="D29" s="22">
        <v>19.27</v>
      </c>
      <c r="E29" s="23">
        <f t="shared" si="2"/>
        <v>4.25</v>
      </c>
      <c r="F29" s="24">
        <f t="shared" si="3"/>
        <v>0.0525560259533572</v>
      </c>
    </row>
    <row r="30" ht="15" spans="1:6">
      <c r="A30" s="26" t="s">
        <v>9</v>
      </c>
      <c r="B30" s="21">
        <v>1</v>
      </c>
      <c r="C30" s="22">
        <v>14.39</v>
      </c>
      <c r="D30" s="22">
        <v>19.04</v>
      </c>
      <c r="E30" s="23">
        <f t="shared" si="2"/>
        <v>4.65</v>
      </c>
      <c r="F30" s="24">
        <f t="shared" si="3"/>
        <v>0.039830019603727</v>
      </c>
    </row>
    <row r="31" ht="15" spans="1:6">
      <c r="A31" s="26"/>
      <c r="B31" s="25"/>
      <c r="C31" s="22">
        <v>14.43</v>
      </c>
      <c r="D31" s="22">
        <v>19.12</v>
      </c>
      <c r="E31" s="23">
        <f t="shared" si="2"/>
        <v>4.69</v>
      </c>
      <c r="F31" s="24">
        <f t="shared" si="3"/>
        <v>0.0387408656230933</v>
      </c>
    </row>
    <row r="32" ht="15" spans="1:6">
      <c r="A32" s="26"/>
      <c r="B32" s="25"/>
      <c r="C32" s="22">
        <v>14.43</v>
      </c>
      <c r="D32" s="22">
        <v>19.13</v>
      </c>
      <c r="E32" s="23">
        <f t="shared" si="2"/>
        <v>4.7</v>
      </c>
      <c r="F32" s="24">
        <f t="shared" si="3"/>
        <v>0.0384732629170287</v>
      </c>
    </row>
    <row r="33" ht="15" spans="1:6">
      <c r="A33" s="26"/>
      <c r="B33" s="21">
        <v>2</v>
      </c>
      <c r="C33" s="22">
        <v>14.77</v>
      </c>
      <c r="D33" s="22">
        <v>19.2</v>
      </c>
      <c r="E33" s="23">
        <f t="shared" si="2"/>
        <v>4.43</v>
      </c>
      <c r="F33" s="24">
        <f t="shared" si="3"/>
        <v>0.0463913615821578</v>
      </c>
    </row>
    <row r="34" ht="15" spans="1:6">
      <c r="A34" s="26"/>
      <c r="B34" s="25"/>
      <c r="C34" s="22">
        <v>14.87</v>
      </c>
      <c r="D34" s="22">
        <v>19.42</v>
      </c>
      <c r="E34" s="23">
        <f t="shared" si="2"/>
        <v>4.55</v>
      </c>
      <c r="F34" s="24">
        <f t="shared" si="3"/>
        <v>0.0426887580235748</v>
      </c>
    </row>
    <row r="35" ht="15" spans="1:6">
      <c r="A35" s="26"/>
      <c r="B35" s="25"/>
      <c r="C35" s="22">
        <v>15.07</v>
      </c>
      <c r="D35" s="22">
        <v>19.43</v>
      </c>
      <c r="E35" s="23">
        <f t="shared" si="2"/>
        <v>4.36</v>
      </c>
      <c r="F35" s="24">
        <f t="shared" si="3"/>
        <v>0.0486977862287813</v>
      </c>
    </row>
    <row r="36" ht="15" spans="1:6">
      <c r="A36" s="26"/>
      <c r="B36" s="21">
        <v>3</v>
      </c>
      <c r="C36" s="22">
        <v>13.54</v>
      </c>
      <c r="D36" s="22">
        <v>18.14</v>
      </c>
      <c r="E36" s="23">
        <f t="shared" si="2"/>
        <v>4.6</v>
      </c>
      <c r="F36" s="24">
        <f t="shared" si="3"/>
        <v>0.0412346222116529</v>
      </c>
    </row>
    <row r="37" ht="15" spans="1:6">
      <c r="A37" s="26"/>
      <c r="B37" s="25"/>
      <c r="C37" s="22">
        <v>13.62</v>
      </c>
      <c r="D37" s="22">
        <v>18.23</v>
      </c>
      <c r="E37" s="23">
        <f t="shared" si="2"/>
        <v>4.61</v>
      </c>
      <c r="F37" s="24">
        <f t="shared" si="3"/>
        <v>0.0409497938705738</v>
      </c>
    </row>
    <row r="38" ht="15" spans="1:6">
      <c r="A38" s="26"/>
      <c r="B38" s="25"/>
      <c r="C38" s="22">
        <v>13.51</v>
      </c>
      <c r="D38" s="22">
        <v>18.21</v>
      </c>
      <c r="E38" s="23">
        <f t="shared" si="2"/>
        <v>4.7</v>
      </c>
      <c r="F38" s="24">
        <f t="shared" si="3"/>
        <v>0.0384732629170286</v>
      </c>
    </row>
    <row r="39" ht="15" spans="1:6">
      <c r="A39" s="26"/>
      <c r="B39" s="21">
        <v>4</v>
      </c>
      <c r="C39" s="22">
        <v>14.6</v>
      </c>
      <c r="D39" s="22">
        <v>19.85</v>
      </c>
      <c r="E39" s="23">
        <f t="shared" si="2"/>
        <v>5.25</v>
      </c>
      <c r="F39" s="24">
        <f t="shared" si="3"/>
        <v>0.0262780129766785</v>
      </c>
    </row>
    <row r="40" ht="15" spans="1:6">
      <c r="A40" s="26"/>
      <c r="B40" s="25"/>
      <c r="C40" s="22">
        <v>14.82</v>
      </c>
      <c r="D40" s="22">
        <v>19.93</v>
      </c>
      <c r="E40" s="23">
        <f t="shared" si="2"/>
        <v>5.11</v>
      </c>
      <c r="F40" s="24">
        <f t="shared" si="3"/>
        <v>0.0289558769340741</v>
      </c>
    </row>
    <row r="41" ht="15" spans="1:6">
      <c r="A41" s="26"/>
      <c r="B41" s="25"/>
      <c r="C41" s="22">
        <v>14.92</v>
      </c>
      <c r="D41" s="22">
        <v>19.84</v>
      </c>
      <c r="E41" s="23">
        <f t="shared" si="2"/>
        <v>4.92</v>
      </c>
      <c r="F41" s="24">
        <f t="shared" si="3"/>
        <v>0.0330318137675431</v>
      </c>
    </row>
    <row r="42" ht="15" spans="1:6">
      <c r="A42" s="26"/>
      <c r="B42" s="21">
        <v>5</v>
      </c>
      <c r="C42" s="22">
        <v>15.29</v>
      </c>
      <c r="D42" s="22">
        <v>19.71</v>
      </c>
      <c r="E42" s="23">
        <f t="shared" si="2"/>
        <v>4.42</v>
      </c>
      <c r="F42" s="24">
        <f t="shared" si="3"/>
        <v>0.0467140390198418</v>
      </c>
    </row>
    <row r="43" ht="15" spans="1:6">
      <c r="A43" s="26"/>
      <c r="B43" s="25"/>
      <c r="C43" s="22">
        <v>15.33</v>
      </c>
      <c r="D43" s="22">
        <v>19.84</v>
      </c>
      <c r="E43" s="23">
        <f t="shared" si="2"/>
        <v>4.51</v>
      </c>
      <c r="F43" s="24">
        <f t="shared" si="3"/>
        <v>0.0438889023668124</v>
      </c>
    </row>
    <row r="44" ht="15" spans="1:6">
      <c r="A44" s="26"/>
      <c r="B44" s="25"/>
      <c r="C44" s="22">
        <v>15.16</v>
      </c>
      <c r="D44" s="22">
        <v>19.78</v>
      </c>
      <c r="E44" s="23">
        <f t="shared" si="2"/>
        <v>4.62</v>
      </c>
      <c r="F44" s="24">
        <f t="shared" si="3"/>
        <v>0.0406669329825604</v>
      </c>
    </row>
    <row r="45" ht="15" spans="1:6">
      <c r="A45" s="26"/>
      <c r="B45" s="21">
        <v>6</v>
      </c>
      <c r="C45" s="22">
        <v>13.84</v>
      </c>
      <c r="D45" s="22">
        <v>18.39</v>
      </c>
      <c r="E45" s="23">
        <f t="shared" si="2"/>
        <v>4.55</v>
      </c>
      <c r="F45" s="24">
        <f t="shared" si="3"/>
        <v>0.0426887580235748</v>
      </c>
    </row>
    <row r="46" ht="15" spans="1:6">
      <c r="A46" s="26"/>
      <c r="B46" s="25"/>
      <c r="C46" s="22">
        <v>14</v>
      </c>
      <c r="D46" s="22">
        <v>18.37</v>
      </c>
      <c r="E46" s="23">
        <f t="shared" si="2"/>
        <v>4.37</v>
      </c>
      <c r="F46" s="24">
        <f t="shared" si="3"/>
        <v>0.0483614060481996</v>
      </c>
    </row>
    <row r="47" ht="15" spans="1:6">
      <c r="A47" s="26"/>
      <c r="B47" s="25"/>
      <c r="C47" s="22">
        <v>13.87</v>
      </c>
      <c r="D47" s="22">
        <v>18.39</v>
      </c>
      <c r="E47" s="23">
        <f t="shared" si="2"/>
        <v>4.52</v>
      </c>
      <c r="F47" s="24">
        <f t="shared" si="3"/>
        <v>0.0435857395734501</v>
      </c>
    </row>
  </sheetData>
  <mergeCells count="19">
    <mergeCell ref="C1:D1"/>
    <mergeCell ref="A3:A14"/>
    <mergeCell ref="A15:A29"/>
    <mergeCell ref="A30:A47"/>
    <mergeCell ref="B3:B5"/>
    <mergeCell ref="B6:B8"/>
    <mergeCell ref="B9:B11"/>
    <mergeCell ref="B12:B14"/>
    <mergeCell ref="B15:B17"/>
    <mergeCell ref="B18:B20"/>
    <mergeCell ref="B21:B23"/>
    <mergeCell ref="B24:B26"/>
    <mergeCell ref="B27:B29"/>
    <mergeCell ref="B30:B32"/>
    <mergeCell ref="B33:B35"/>
    <mergeCell ref="B36:B38"/>
    <mergeCell ref="B39:B41"/>
    <mergeCell ref="B42:B44"/>
    <mergeCell ref="B45:B47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7"/>
  <sheetViews>
    <sheetView workbookViewId="0">
      <selection activeCell="J8" sqref="J8"/>
    </sheetView>
  </sheetViews>
  <sheetFormatPr defaultColWidth="9" defaultRowHeight="13.5" outlineLevelCol="5"/>
  <sheetData>
    <row r="1" ht="15" spans="1:6">
      <c r="A1" s="13"/>
      <c r="B1" s="13"/>
      <c r="C1" s="14" t="s">
        <v>0</v>
      </c>
      <c r="D1" s="14"/>
      <c r="E1" s="15"/>
      <c r="F1" s="15"/>
    </row>
    <row r="2" ht="15" spans="1:6">
      <c r="A2" s="16" t="s">
        <v>1</v>
      </c>
      <c r="B2" s="17" t="s">
        <v>2</v>
      </c>
      <c r="C2" s="18" t="s">
        <v>3</v>
      </c>
      <c r="D2" s="18" t="s">
        <v>10</v>
      </c>
      <c r="E2" s="19" t="s">
        <v>5</v>
      </c>
      <c r="F2" s="19" t="s">
        <v>6</v>
      </c>
    </row>
    <row r="3" ht="15" spans="1:6">
      <c r="A3" s="20" t="s">
        <v>7</v>
      </c>
      <c r="B3" s="21">
        <v>1</v>
      </c>
      <c r="C3" s="22">
        <v>13.83</v>
      </c>
      <c r="D3" s="22">
        <v>17.74</v>
      </c>
      <c r="E3" s="23">
        <f t="shared" ref="E3:E50" si="0">D3-C3</f>
        <v>3.91</v>
      </c>
      <c r="F3" s="24">
        <f t="shared" ref="F3:F50" si="1">POWER(2,-E3)</f>
        <v>0.0665231364033351</v>
      </c>
    </row>
    <row r="4" ht="15" spans="1:6">
      <c r="A4" s="20"/>
      <c r="B4" s="25"/>
      <c r="C4" s="22">
        <v>13.66</v>
      </c>
      <c r="D4" s="22">
        <v>17.76</v>
      </c>
      <c r="E4" s="23">
        <f t="shared" si="0"/>
        <v>4.1</v>
      </c>
      <c r="F4" s="24">
        <f t="shared" si="1"/>
        <v>0.0583145619710504</v>
      </c>
    </row>
    <row r="5" ht="15" spans="1:6">
      <c r="A5" s="20"/>
      <c r="B5" s="25"/>
      <c r="C5" s="22">
        <v>14</v>
      </c>
      <c r="D5" s="22">
        <v>17.8</v>
      </c>
      <c r="E5" s="23">
        <f t="shared" si="0"/>
        <v>3.8</v>
      </c>
      <c r="F5" s="24">
        <f t="shared" si="1"/>
        <v>0.0717936471873147</v>
      </c>
    </row>
    <row r="6" ht="15" spans="1:6">
      <c r="A6" s="20"/>
      <c r="B6" s="21">
        <v>2</v>
      </c>
      <c r="C6" s="22">
        <v>14.68</v>
      </c>
      <c r="D6" s="22">
        <v>18.62</v>
      </c>
      <c r="E6" s="23">
        <f t="shared" si="0"/>
        <v>3.94</v>
      </c>
      <c r="F6" s="24">
        <f t="shared" si="1"/>
        <v>0.06515411005257</v>
      </c>
    </row>
    <row r="7" ht="15" spans="1:6">
      <c r="A7" s="20"/>
      <c r="B7" s="25"/>
      <c r="C7" s="22">
        <v>14.88</v>
      </c>
      <c r="D7" s="22">
        <v>18.15</v>
      </c>
      <c r="E7" s="23">
        <f t="shared" si="0"/>
        <v>3.27</v>
      </c>
      <c r="F7" s="24">
        <f t="shared" si="1"/>
        <v>0.103664943226805</v>
      </c>
    </row>
    <row r="8" ht="15" spans="1:6">
      <c r="A8" s="20"/>
      <c r="B8" s="25"/>
      <c r="C8" s="22">
        <v>14.92</v>
      </c>
      <c r="D8" s="22">
        <v>19.01</v>
      </c>
      <c r="E8" s="23">
        <f t="shared" si="0"/>
        <v>4.09</v>
      </c>
      <c r="F8" s="24">
        <f t="shared" si="1"/>
        <v>0.0587201718258757</v>
      </c>
    </row>
    <row r="9" ht="15" spans="1:6">
      <c r="A9" s="20"/>
      <c r="B9" s="21">
        <v>3</v>
      </c>
      <c r="C9" s="22">
        <v>13.13</v>
      </c>
      <c r="D9" s="22">
        <v>17.13</v>
      </c>
      <c r="E9" s="23">
        <f t="shared" si="0"/>
        <v>4</v>
      </c>
      <c r="F9" s="24">
        <f t="shared" si="1"/>
        <v>0.0625000000000001</v>
      </c>
    </row>
    <row r="10" ht="15" spans="1:6">
      <c r="A10" s="20"/>
      <c r="B10" s="25"/>
      <c r="C10" s="22">
        <v>13.15</v>
      </c>
      <c r="D10" s="22">
        <v>17.07</v>
      </c>
      <c r="E10" s="23">
        <f t="shared" si="0"/>
        <v>3.92</v>
      </c>
      <c r="F10" s="24">
        <f t="shared" si="1"/>
        <v>0.0660636275350863</v>
      </c>
    </row>
    <row r="11" ht="15" spans="1:6">
      <c r="A11" s="20"/>
      <c r="B11" s="25"/>
      <c r="C11" s="22">
        <v>13.25</v>
      </c>
      <c r="D11" s="22">
        <v>17.1</v>
      </c>
      <c r="E11" s="23">
        <f t="shared" si="0"/>
        <v>3.85</v>
      </c>
      <c r="F11" s="24">
        <f t="shared" si="1"/>
        <v>0.0693480920042402</v>
      </c>
    </row>
    <row r="12" ht="15" spans="1:6">
      <c r="A12" s="20"/>
      <c r="B12" s="21">
        <v>4</v>
      </c>
      <c r="C12" s="22">
        <v>14.21</v>
      </c>
      <c r="D12" s="22">
        <v>17.72</v>
      </c>
      <c r="E12" s="23">
        <f t="shared" si="0"/>
        <v>3.51</v>
      </c>
      <c r="F12" s="24">
        <f t="shared" si="1"/>
        <v>0.0877778047336249</v>
      </c>
    </row>
    <row r="13" ht="15" spans="1:6">
      <c r="A13" s="20"/>
      <c r="B13" s="25"/>
      <c r="C13" s="22">
        <v>14.27</v>
      </c>
      <c r="D13" s="22">
        <v>17.83</v>
      </c>
      <c r="E13" s="23">
        <f t="shared" si="0"/>
        <v>3.56</v>
      </c>
      <c r="F13" s="24">
        <f t="shared" si="1"/>
        <v>0.0847877704654796</v>
      </c>
    </row>
    <row r="14" ht="15" spans="1:6">
      <c r="A14" s="20"/>
      <c r="B14" s="25"/>
      <c r="C14" s="22">
        <v>14.37</v>
      </c>
      <c r="D14" s="22">
        <v>17.92</v>
      </c>
      <c r="E14" s="23">
        <f t="shared" si="0"/>
        <v>3.55</v>
      </c>
      <c r="F14" s="24">
        <f t="shared" si="1"/>
        <v>0.0853775160471496</v>
      </c>
    </row>
    <row r="15" ht="15" spans="1:6">
      <c r="A15" s="26" t="s">
        <v>8</v>
      </c>
      <c r="B15" s="21">
        <v>1</v>
      </c>
      <c r="C15" s="22">
        <v>16.62</v>
      </c>
      <c r="D15" s="22">
        <v>19.61</v>
      </c>
      <c r="E15" s="23">
        <f t="shared" si="0"/>
        <v>2.99</v>
      </c>
      <c r="F15" s="24">
        <f t="shared" si="1"/>
        <v>0.12586944375709</v>
      </c>
    </row>
    <row r="16" ht="15" spans="1:6">
      <c r="A16" s="26"/>
      <c r="B16" s="25"/>
      <c r="C16" s="22">
        <v>16.54</v>
      </c>
      <c r="D16" s="22">
        <v>19.51</v>
      </c>
      <c r="E16" s="23">
        <f t="shared" si="0"/>
        <v>2.97</v>
      </c>
      <c r="F16" s="24">
        <f t="shared" si="1"/>
        <v>0.127626515713399</v>
      </c>
    </row>
    <row r="17" ht="15" spans="1:6">
      <c r="A17" s="26"/>
      <c r="B17" s="25"/>
      <c r="C17" s="22">
        <v>16.59</v>
      </c>
      <c r="D17" s="22">
        <v>19.42</v>
      </c>
      <c r="E17" s="23">
        <f t="shared" si="0"/>
        <v>2.83</v>
      </c>
      <c r="F17" s="24">
        <f t="shared" si="1"/>
        <v>0.140632310586101</v>
      </c>
    </row>
    <row r="18" ht="15" spans="1:6">
      <c r="A18" s="26"/>
      <c r="B18" s="21">
        <v>2</v>
      </c>
      <c r="C18" s="22">
        <v>13.96</v>
      </c>
      <c r="D18" s="22">
        <v>16.74</v>
      </c>
      <c r="E18" s="23">
        <f t="shared" si="0"/>
        <v>2.78</v>
      </c>
      <c r="F18" s="24">
        <f t="shared" si="1"/>
        <v>0.145591698308557</v>
      </c>
    </row>
    <row r="19" ht="15" spans="1:6">
      <c r="A19" s="26"/>
      <c r="B19" s="25"/>
      <c r="C19" s="22">
        <v>13.9</v>
      </c>
      <c r="D19" s="22">
        <v>16.65</v>
      </c>
      <c r="E19" s="23">
        <f t="shared" si="0"/>
        <v>2.75</v>
      </c>
      <c r="F19" s="24">
        <f t="shared" si="1"/>
        <v>0.14865088937534</v>
      </c>
    </row>
    <row r="20" ht="15" spans="1:6">
      <c r="A20" s="26"/>
      <c r="B20" s="25"/>
      <c r="C20" s="22">
        <v>13.98</v>
      </c>
      <c r="D20" s="22">
        <v>17.07</v>
      </c>
      <c r="E20" s="23">
        <f t="shared" si="0"/>
        <v>3.09</v>
      </c>
      <c r="F20" s="24">
        <f t="shared" si="1"/>
        <v>0.117440343651751</v>
      </c>
    </row>
    <row r="21" ht="15" spans="1:6">
      <c r="A21" s="26"/>
      <c r="B21" s="21">
        <v>3</v>
      </c>
      <c r="C21" s="22">
        <v>14.84</v>
      </c>
      <c r="D21" s="22">
        <v>18.51</v>
      </c>
      <c r="E21" s="23">
        <f t="shared" si="0"/>
        <v>3.67</v>
      </c>
      <c r="F21" s="24">
        <f t="shared" si="1"/>
        <v>0.0785633359076142</v>
      </c>
    </row>
    <row r="22" ht="15" spans="1:6">
      <c r="A22" s="26"/>
      <c r="B22" s="25"/>
      <c r="C22" s="22">
        <v>14.97</v>
      </c>
      <c r="D22" s="22">
        <v>18.72</v>
      </c>
      <c r="E22" s="23">
        <f t="shared" si="0"/>
        <v>3.75</v>
      </c>
      <c r="F22" s="24">
        <f t="shared" si="1"/>
        <v>0.0743254446876702</v>
      </c>
    </row>
    <row r="23" ht="15" spans="1:6">
      <c r="A23" s="26"/>
      <c r="B23" s="25"/>
      <c r="C23" s="22">
        <v>14.89</v>
      </c>
      <c r="D23" s="22">
        <v>18.64</v>
      </c>
      <c r="E23" s="23">
        <f t="shared" si="0"/>
        <v>3.75</v>
      </c>
      <c r="F23" s="24">
        <f t="shared" si="1"/>
        <v>0.0743254446876701</v>
      </c>
    </row>
    <row r="24" ht="15" spans="1:6">
      <c r="A24" s="26"/>
      <c r="B24" s="21">
        <v>4</v>
      </c>
      <c r="C24" s="22">
        <v>14.42</v>
      </c>
      <c r="D24" s="22">
        <v>18.34</v>
      </c>
      <c r="E24" s="23">
        <f t="shared" si="0"/>
        <v>3.92</v>
      </c>
      <c r="F24" s="24">
        <f t="shared" si="1"/>
        <v>0.0660636275350863</v>
      </c>
    </row>
    <row r="25" ht="15" spans="1:6">
      <c r="A25" s="26"/>
      <c r="B25" s="25"/>
      <c r="C25" s="22">
        <v>14.42</v>
      </c>
      <c r="D25" s="22">
        <v>18.19</v>
      </c>
      <c r="E25" s="23">
        <f t="shared" si="0"/>
        <v>3.77</v>
      </c>
      <c r="F25" s="24">
        <f t="shared" si="1"/>
        <v>0.0733021843269924</v>
      </c>
    </row>
    <row r="26" ht="15" spans="1:6">
      <c r="A26" s="26"/>
      <c r="B26" s="25"/>
      <c r="C26" s="22">
        <v>14.39</v>
      </c>
      <c r="D26" s="22">
        <v>18.23</v>
      </c>
      <c r="E26" s="23">
        <f t="shared" si="0"/>
        <v>3.84</v>
      </c>
      <c r="F26" s="24">
        <f t="shared" si="1"/>
        <v>0.0698304461295138</v>
      </c>
    </row>
    <row r="27" ht="15" spans="1:6">
      <c r="A27" s="26"/>
      <c r="B27" s="21">
        <v>5</v>
      </c>
      <c r="C27" s="22">
        <v>13.52</v>
      </c>
      <c r="D27" s="22">
        <v>16.14</v>
      </c>
      <c r="E27" s="23">
        <f t="shared" si="0"/>
        <v>2.62</v>
      </c>
      <c r="F27" s="24">
        <f t="shared" si="1"/>
        <v>0.162667731930242</v>
      </c>
    </row>
    <row r="28" ht="15" spans="1:6">
      <c r="A28" s="26"/>
      <c r="B28" s="25"/>
      <c r="C28" s="22">
        <v>13.51</v>
      </c>
      <c r="D28" s="22">
        <v>16.24</v>
      </c>
      <c r="E28" s="23">
        <f t="shared" si="0"/>
        <v>2.73</v>
      </c>
      <c r="F28" s="24">
        <f t="shared" si="1"/>
        <v>0.150725978461345</v>
      </c>
    </row>
    <row r="29" ht="15" spans="1:6">
      <c r="A29" s="26"/>
      <c r="B29" s="25"/>
      <c r="C29" s="22">
        <v>13.54</v>
      </c>
      <c r="D29" s="22">
        <v>16.25</v>
      </c>
      <c r="E29" s="23">
        <f t="shared" si="0"/>
        <v>2.71</v>
      </c>
      <c r="F29" s="24">
        <f t="shared" si="1"/>
        <v>0.152830034711508</v>
      </c>
    </row>
    <row r="30" ht="15" spans="1:6">
      <c r="A30" s="26" t="s">
        <v>9</v>
      </c>
      <c r="B30" s="21">
        <v>1</v>
      </c>
      <c r="C30" s="22">
        <v>14.39</v>
      </c>
      <c r="D30" s="22">
        <v>18.42</v>
      </c>
      <c r="E30" s="23">
        <f t="shared" si="0"/>
        <v>4.03</v>
      </c>
      <c r="F30" s="24">
        <f t="shared" si="1"/>
        <v>0.0612137685991829</v>
      </c>
    </row>
    <row r="31" ht="15" spans="1:6">
      <c r="A31" s="26"/>
      <c r="B31" s="25"/>
      <c r="C31" s="22">
        <v>14.43</v>
      </c>
      <c r="D31" s="22">
        <v>18.66</v>
      </c>
      <c r="E31" s="23">
        <f t="shared" si="0"/>
        <v>4.23</v>
      </c>
      <c r="F31" s="24">
        <f t="shared" si="1"/>
        <v>0.0532896807354973</v>
      </c>
    </row>
    <row r="32" ht="15" spans="1:6">
      <c r="A32" s="26"/>
      <c r="B32" s="25"/>
      <c r="C32" s="22">
        <v>14.43</v>
      </c>
      <c r="D32" s="22">
        <v>18.72</v>
      </c>
      <c r="E32" s="23">
        <f t="shared" si="0"/>
        <v>4.29</v>
      </c>
      <c r="F32" s="24">
        <f t="shared" si="1"/>
        <v>0.0511188786598614</v>
      </c>
    </row>
    <row r="33" ht="15" spans="1:6">
      <c r="A33" s="26"/>
      <c r="B33" s="21">
        <v>2</v>
      </c>
      <c r="C33" s="22">
        <v>14.77</v>
      </c>
      <c r="D33" s="22">
        <v>18.99</v>
      </c>
      <c r="E33" s="23">
        <f t="shared" si="0"/>
        <v>4.22</v>
      </c>
      <c r="F33" s="24">
        <f t="shared" si="1"/>
        <v>0.0536603397773597</v>
      </c>
    </row>
    <row r="34" ht="15" spans="1:6">
      <c r="A34" s="26"/>
      <c r="B34" s="25"/>
      <c r="C34" s="22">
        <v>14.87</v>
      </c>
      <c r="D34" s="22">
        <v>19.06</v>
      </c>
      <c r="E34" s="23">
        <f t="shared" si="0"/>
        <v>4.19</v>
      </c>
      <c r="F34" s="24">
        <f t="shared" si="1"/>
        <v>0.0547878575822522</v>
      </c>
    </row>
    <row r="35" ht="15" spans="1:6">
      <c r="A35" s="26"/>
      <c r="B35" s="25"/>
      <c r="C35" s="22">
        <v>15.07</v>
      </c>
      <c r="D35" s="22">
        <v>19.08</v>
      </c>
      <c r="E35" s="23">
        <f t="shared" si="0"/>
        <v>4.01</v>
      </c>
      <c r="F35" s="24">
        <f t="shared" si="1"/>
        <v>0.0620682809648148</v>
      </c>
    </row>
    <row r="36" ht="15" spans="1:6">
      <c r="A36" s="26"/>
      <c r="B36" s="21">
        <v>3</v>
      </c>
      <c r="C36" s="22">
        <v>13.54</v>
      </c>
      <c r="D36" s="22">
        <v>18.27</v>
      </c>
      <c r="E36" s="23">
        <f t="shared" si="0"/>
        <v>4.73</v>
      </c>
      <c r="F36" s="24">
        <f t="shared" si="1"/>
        <v>0.0376814946153363</v>
      </c>
    </row>
    <row r="37" ht="15" spans="1:6">
      <c r="A37" s="26"/>
      <c r="B37" s="25"/>
      <c r="C37" s="22">
        <v>13.62</v>
      </c>
      <c r="D37" s="22">
        <v>18.47</v>
      </c>
      <c r="E37" s="23">
        <f t="shared" si="0"/>
        <v>4.85</v>
      </c>
      <c r="F37" s="24">
        <f t="shared" si="1"/>
        <v>0.0346740460021202</v>
      </c>
    </row>
    <row r="38" ht="15" spans="1:6">
      <c r="A38" s="26"/>
      <c r="B38" s="25"/>
      <c r="C38" s="22">
        <v>13.51</v>
      </c>
      <c r="D38" s="22">
        <v>18.43</v>
      </c>
      <c r="E38" s="23">
        <f t="shared" si="0"/>
        <v>4.92</v>
      </c>
      <c r="F38" s="24">
        <f t="shared" si="1"/>
        <v>0.0330318137675431</v>
      </c>
    </row>
    <row r="39" ht="15" spans="1:6">
      <c r="A39" s="26"/>
      <c r="B39" s="21">
        <v>4</v>
      </c>
      <c r="C39" s="22">
        <v>14.6</v>
      </c>
      <c r="D39" s="22">
        <v>19.93</v>
      </c>
      <c r="E39" s="23">
        <f t="shared" si="0"/>
        <v>5.33</v>
      </c>
      <c r="F39" s="24">
        <f t="shared" si="1"/>
        <v>0.0248605151173412</v>
      </c>
    </row>
    <row r="40" ht="15" spans="1:6">
      <c r="A40" s="26"/>
      <c r="B40" s="25"/>
      <c r="C40" s="22">
        <v>14.82</v>
      </c>
      <c r="D40" s="22">
        <v>20.02</v>
      </c>
      <c r="E40" s="23">
        <f t="shared" si="0"/>
        <v>5.2</v>
      </c>
      <c r="F40" s="24">
        <f t="shared" si="1"/>
        <v>0.0272047051030039</v>
      </c>
    </row>
    <row r="41" ht="15" spans="1:6">
      <c r="A41" s="26"/>
      <c r="B41" s="25"/>
      <c r="C41" s="22">
        <v>14.92</v>
      </c>
      <c r="D41" s="22">
        <v>19.93</v>
      </c>
      <c r="E41" s="23">
        <f t="shared" si="0"/>
        <v>5.01</v>
      </c>
      <c r="F41" s="24">
        <f t="shared" si="1"/>
        <v>0.0310341404824074</v>
      </c>
    </row>
    <row r="42" ht="15" spans="1:6">
      <c r="A42" s="26"/>
      <c r="B42" s="21">
        <v>5</v>
      </c>
      <c r="C42" s="22">
        <v>13.84</v>
      </c>
      <c r="D42" s="22">
        <v>17.35</v>
      </c>
      <c r="E42" s="23">
        <f t="shared" si="0"/>
        <v>3.51</v>
      </c>
      <c r="F42" s="24">
        <f t="shared" si="1"/>
        <v>0.0877778047336247</v>
      </c>
    </row>
    <row r="43" ht="15" spans="1:6">
      <c r="A43" s="26"/>
      <c r="B43" s="25"/>
      <c r="C43" s="22">
        <v>14</v>
      </c>
      <c r="D43" s="22">
        <v>17.44</v>
      </c>
      <c r="E43" s="23">
        <f t="shared" si="0"/>
        <v>3.44</v>
      </c>
      <c r="F43" s="24">
        <f t="shared" si="1"/>
        <v>0.0921418260806937</v>
      </c>
    </row>
    <row r="44" ht="15" spans="1:6">
      <c r="A44" s="26"/>
      <c r="B44" s="25"/>
      <c r="C44" s="22">
        <v>13.87</v>
      </c>
      <c r="D44" s="22">
        <v>17.33</v>
      </c>
      <c r="E44" s="23">
        <f t="shared" si="0"/>
        <v>3.46</v>
      </c>
      <c r="F44" s="24">
        <f t="shared" si="1"/>
        <v>0.0908732823325195</v>
      </c>
    </row>
    <row r="45" ht="15" spans="1:6">
      <c r="A45" s="26"/>
      <c r="B45" s="21">
        <v>6</v>
      </c>
      <c r="C45" s="22">
        <v>14.68</v>
      </c>
      <c r="D45" s="22">
        <v>19.09</v>
      </c>
      <c r="E45" s="23">
        <f t="shared" si="0"/>
        <v>4.41</v>
      </c>
      <c r="F45" s="24">
        <f t="shared" si="1"/>
        <v>0.0470389608565958</v>
      </c>
    </row>
    <row r="46" ht="15" spans="1:6">
      <c r="A46" s="26"/>
      <c r="B46" s="25"/>
      <c r="C46" s="22">
        <v>14.72</v>
      </c>
      <c r="D46" s="22">
        <v>19.14</v>
      </c>
      <c r="E46" s="23">
        <f t="shared" si="0"/>
        <v>4.42</v>
      </c>
      <c r="F46" s="24">
        <f t="shared" si="1"/>
        <v>0.0467140390198418</v>
      </c>
    </row>
    <row r="47" ht="15" spans="1:6">
      <c r="A47" s="26"/>
      <c r="B47" s="25"/>
      <c r="C47" s="22">
        <v>14.75</v>
      </c>
      <c r="D47" s="22">
        <v>19.08</v>
      </c>
      <c r="E47" s="23">
        <f t="shared" si="0"/>
        <v>4.33</v>
      </c>
      <c r="F47" s="24">
        <f t="shared" si="1"/>
        <v>0.0497210302346825</v>
      </c>
    </row>
  </sheetData>
  <mergeCells count="19">
    <mergeCell ref="C1:D1"/>
    <mergeCell ref="A3:A14"/>
    <mergeCell ref="A15:A29"/>
    <mergeCell ref="A30:A47"/>
    <mergeCell ref="B3:B5"/>
    <mergeCell ref="B6:B8"/>
    <mergeCell ref="B9:B11"/>
    <mergeCell ref="B12:B14"/>
    <mergeCell ref="B15:B17"/>
    <mergeCell ref="B18:B20"/>
    <mergeCell ref="B21:B23"/>
    <mergeCell ref="B24:B26"/>
    <mergeCell ref="B27:B29"/>
    <mergeCell ref="B30:B32"/>
    <mergeCell ref="B33:B35"/>
    <mergeCell ref="B36:B38"/>
    <mergeCell ref="B39:B41"/>
    <mergeCell ref="B42:B44"/>
    <mergeCell ref="B45:B47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"/>
  <sheetViews>
    <sheetView tabSelected="1" workbookViewId="0">
      <selection activeCell="L20" sqref="L20"/>
    </sheetView>
  </sheetViews>
  <sheetFormatPr defaultColWidth="9" defaultRowHeight="13.5" outlineLevelCol="6"/>
  <sheetData>
    <row r="1" ht="67.5" spans="1:7">
      <c r="A1" s="1" t="s">
        <v>1</v>
      </c>
      <c r="B1" s="1" t="s">
        <v>11</v>
      </c>
      <c r="C1" s="1" t="s">
        <v>12</v>
      </c>
      <c r="D1" s="2" t="s">
        <v>13</v>
      </c>
      <c r="E1" s="1" t="s">
        <v>14</v>
      </c>
      <c r="F1" s="1" t="s">
        <v>15</v>
      </c>
      <c r="G1" s="2" t="s">
        <v>16</v>
      </c>
    </row>
    <row r="2" ht="14.25" spans="1:7">
      <c r="A2" s="3" t="s">
        <v>7</v>
      </c>
      <c r="B2" s="4">
        <v>0.924</v>
      </c>
      <c r="C2" s="5">
        <v>0.06165</v>
      </c>
      <c r="D2" s="6">
        <v>0.00097</v>
      </c>
      <c r="E2" s="7">
        <v>5</v>
      </c>
      <c r="F2" s="7">
        <v>50</v>
      </c>
      <c r="G2" s="8">
        <v>1.49721006</v>
      </c>
    </row>
    <row r="3" ht="14.25" spans="1:7">
      <c r="A3" s="9"/>
      <c r="B3" s="4">
        <v>0.856</v>
      </c>
      <c r="C3" s="5">
        <v>0.06165</v>
      </c>
      <c r="D3" s="6">
        <v>0.00097</v>
      </c>
      <c r="E3" s="7">
        <v>5</v>
      </c>
      <c r="F3" s="7">
        <v>50</v>
      </c>
      <c r="G3" s="8">
        <v>1.38690998</v>
      </c>
    </row>
    <row r="4" ht="14.25" spans="1:7">
      <c r="A4" s="9"/>
      <c r="B4" s="4">
        <v>0.552</v>
      </c>
      <c r="C4" s="5">
        <v>0.06165</v>
      </c>
      <c r="D4" s="6">
        <v>0.00097</v>
      </c>
      <c r="E4" s="7">
        <v>5</v>
      </c>
      <c r="F4" s="7">
        <v>50</v>
      </c>
      <c r="G4" s="8">
        <v>0.89380373</v>
      </c>
    </row>
    <row r="5" ht="14.25" spans="1:7">
      <c r="A5" s="10"/>
      <c r="B5" s="4">
        <v>0.809</v>
      </c>
      <c r="C5" s="5">
        <v>0.06165</v>
      </c>
      <c r="D5" s="6">
        <v>0.00097</v>
      </c>
      <c r="E5" s="7">
        <v>5</v>
      </c>
      <c r="F5" s="7">
        <v>50</v>
      </c>
      <c r="G5" s="8">
        <v>1.31067315</v>
      </c>
    </row>
    <row r="6" ht="14.25" spans="1:7">
      <c r="A6" s="3" t="s">
        <v>8</v>
      </c>
      <c r="B6" s="4">
        <v>0.927</v>
      </c>
      <c r="C6" s="5">
        <v>0.06165</v>
      </c>
      <c r="D6" s="6">
        <v>0.00097</v>
      </c>
      <c r="E6" s="7">
        <v>5</v>
      </c>
      <c r="F6" s="7">
        <v>50</v>
      </c>
      <c r="G6" s="8">
        <v>1.50207624</v>
      </c>
    </row>
    <row r="7" ht="14.25" spans="1:7">
      <c r="A7" s="9"/>
      <c r="B7" s="4">
        <v>0.952</v>
      </c>
      <c r="C7" s="5">
        <v>0.06165</v>
      </c>
      <c r="D7" s="6">
        <v>0.00097</v>
      </c>
      <c r="E7" s="7">
        <v>5</v>
      </c>
      <c r="F7" s="7">
        <v>50</v>
      </c>
      <c r="G7" s="8">
        <v>1.54262774</v>
      </c>
    </row>
    <row r="8" ht="14.25" spans="1:7">
      <c r="A8" s="9"/>
      <c r="B8" s="4">
        <v>1.154</v>
      </c>
      <c r="C8" s="5">
        <v>0.06165</v>
      </c>
      <c r="D8" s="6">
        <v>0.00097</v>
      </c>
      <c r="E8" s="7">
        <v>5</v>
      </c>
      <c r="F8" s="7">
        <v>50</v>
      </c>
      <c r="G8" s="8">
        <v>1.87028386</v>
      </c>
    </row>
    <row r="9" ht="14.25" spans="1:7">
      <c r="A9" s="9"/>
      <c r="B9" s="4">
        <v>1.094</v>
      </c>
      <c r="C9" s="5">
        <v>0.06165</v>
      </c>
      <c r="D9" s="6">
        <v>0.00097</v>
      </c>
      <c r="E9" s="7">
        <v>5</v>
      </c>
      <c r="F9" s="7">
        <v>50</v>
      </c>
      <c r="G9" s="8">
        <v>1.77296026</v>
      </c>
    </row>
    <row r="10" ht="14.25" spans="1:7">
      <c r="A10" s="10"/>
      <c r="B10" s="4">
        <v>1.173</v>
      </c>
      <c r="C10" s="5">
        <v>0.06165</v>
      </c>
      <c r="D10" s="6">
        <v>0.00097</v>
      </c>
      <c r="E10" s="7">
        <v>5</v>
      </c>
      <c r="F10" s="7">
        <v>50</v>
      </c>
      <c r="G10" s="8">
        <v>1.901103</v>
      </c>
    </row>
    <row r="11" ht="14.25" spans="1:7">
      <c r="A11" s="3" t="s">
        <v>9</v>
      </c>
      <c r="B11" s="4">
        <v>0.887</v>
      </c>
      <c r="C11" s="5">
        <v>0.06165</v>
      </c>
      <c r="D11" s="6">
        <v>0.00097</v>
      </c>
      <c r="E11" s="7">
        <v>5</v>
      </c>
      <c r="F11" s="7">
        <v>50</v>
      </c>
      <c r="G11" s="8">
        <v>1.43719384</v>
      </c>
    </row>
    <row r="12" ht="14.25" spans="1:7">
      <c r="A12" s="9"/>
      <c r="B12" s="4">
        <v>0.806</v>
      </c>
      <c r="C12" s="5">
        <v>0.06165</v>
      </c>
      <c r="D12" s="6">
        <v>0.00097</v>
      </c>
      <c r="E12" s="7">
        <v>5</v>
      </c>
      <c r="F12" s="7">
        <v>50</v>
      </c>
      <c r="G12" s="8">
        <v>1.30580697</v>
      </c>
    </row>
    <row r="13" ht="14.25" spans="1:7">
      <c r="A13" s="9"/>
      <c r="B13" s="11">
        <v>0.793</v>
      </c>
      <c r="C13" s="5">
        <v>0.06165</v>
      </c>
      <c r="D13" s="6">
        <v>0.00097</v>
      </c>
      <c r="E13" s="7">
        <v>5</v>
      </c>
      <c r="F13" s="7">
        <v>50</v>
      </c>
      <c r="G13" s="8">
        <v>1.28472019</v>
      </c>
    </row>
    <row r="14" ht="14.25" spans="1:7">
      <c r="A14" s="9"/>
      <c r="B14" s="12">
        <v>0.526</v>
      </c>
      <c r="C14" s="5">
        <v>0.06165</v>
      </c>
      <c r="D14" s="6">
        <v>0.00097</v>
      </c>
      <c r="E14" s="7">
        <v>5</v>
      </c>
      <c r="F14" s="7">
        <v>50</v>
      </c>
      <c r="G14" s="8">
        <v>0.85163017</v>
      </c>
    </row>
  </sheetData>
  <mergeCells count="3">
    <mergeCell ref="A2:A5"/>
    <mergeCell ref="A6:A10"/>
    <mergeCell ref="A11:A14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Collagen I</vt:lpstr>
      <vt:lpstr>Collagen III</vt:lpstr>
      <vt:lpstr>HYP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2023-05-12T11:15:00Z</dcterms:created>
  <dcterms:modified xsi:type="dcterms:W3CDTF">2024-01-25T11:05:50Z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2052-12.1.0.16120</vt:lpwstr>
  </property>
  <property fmtid="{D5CDD505-2E9C-101B-9397-08002B2CF9AE}" pid="3" name="ICV">
    <vt:lpwstr>8013CB684FBE447499C13DDA134E0AD8_12</vt:lpwstr>
  </property>
</Properties>
</file>