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eath\Dropbox\Articles &amp; conferences\SOCLE 2 papers\SOCLE flow diagram paper\"/>
    </mc:Choice>
  </mc:AlternateContent>
  <xr:revisionPtr revIDLastSave="0" documentId="8_{F78DE1D5-1525-42EC-9B2A-D6598D6CDB39}" xr6:coauthVersionLast="38" xr6:coauthVersionMax="38" xr10:uidLastSave="{00000000-0000-0000-0000-000000000000}"/>
  <bookViews>
    <workbookView xWindow="0" yWindow="30" windowWidth="22980" windowHeight="9558" xr2:uid="{00000000-000D-0000-FFFF-FFFF00000000}"/>
  </bookViews>
  <sheets>
    <sheet name="Sheet1" sheetId="1" r:id="rId1"/>
    <sheet name="Sheet2" sheetId="2" r:id="rId2"/>
    <sheet name="Sheet3" sheetId="3" r:id="rId3"/>
  </sheet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D4" i="1" l="1"/>
  <c r="AD5" i="1"/>
  <c r="AD6" i="1"/>
  <c r="AD7" i="1"/>
  <c r="AD8" i="1"/>
  <c r="AD9" i="1"/>
  <c r="AD10" i="1"/>
  <c r="AD11" i="1"/>
  <c r="AD12" i="1"/>
  <c r="AD14" i="1"/>
  <c r="AD13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3" i="1"/>
  <c r="AC4" i="1"/>
  <c r="AC5" i="1"/>
  <c r="AE5" i="1" s="1"/>
  <c r="AF5" i="1" s="1"/>
  <c r="AC6" i="1"/>
  <c r="AC7" i="1"/>
  <c r="AE7" i="1" s="1"/>
  <c r="AF7" i="1" s="1"/>
  <c r="AC8" i="1"/>
  <c r="AC9" i="1"/>
  <c r="AC10" i="1"/>
  <c r="AE10" i="1" s="1"/>
  <c r="AF10" i="1" s="1"/>
  <c r="AC11" i="1"/>
  <c r="AE11" i="1" s="1"/>
  <c r="AF11" i="1" s="1"/>
  <c r="AC12" i="1"/>
  <c r="AE12" i="1" s="1"/>
  <c r="AF12" i="1" s="1"/>
  <c r="AC14" i="1"/>
  <c r="AE14" i="1" s="1"/>
  <c r="AF14" i="1" s="1"/>
  <c r="AC13" i="1"/>
  <c r="AE13" i="1" s="1"/>
  <c r="AF13" i="1" s="1"/>
  <c r="AC15" i="1"/>
  <c r="AE15" i="1" s="1"/>
  <c r="AF15" i="1" s="1"/>
  <c r="AC16" i="1"/>
  <c r="AC17" i="1"/>
  <c r="AE17" i="1" s="1"/>
  <c r="AF17" i="1" s="1"/>
  <c r="AC18" i="1"/>
  <c r="AC19" i="1"/>
  <c r="AE19" i="1" s="1"/>
  <c r="AF19" i="1" s="1"/>
  <c r="AC20" i="1"/>
  <c r="AC21" i="1"/>
  <c r="AE21" i="1" s="1"/>
  <c r="AF21" i="1" s="1"/>
  <c r="AC22" i="1"/>
  <c r="AC23" i="1"/>
  <c r="AE23" i="1" s="1"/>
  <c r="AF23" i="1" s="1"/>
  <c r="AC24" i="1"/>
  <c r="AC25" i="1"/>
  <c r="AE25" i="1" s="1"/>
  <c r="AF25" i="1" s="1"/>
  <c r="AC26" i="1"/>
  <c r="AC3" i="1"/>
  <c r="AE3" i="1" s="1"/>
  <c r="AF3" i="1" s="1"/>
  <c r="R27" i="1"/>
  <c r="S27" i="1"/>
  <c r="S28" i="1" s="1"/>
  <c r="T27" i="1"/>
  <c r="U27" i="1"/>
  <c r="U28" i="1" s="1"/>
  <c r="V27" i="1"/>
  <c r="W27" i="1"/>
  <c r="W28" i="1" s="1"/>
  <c r="X27" i="1"/>
  <c r="Y27" i="1"/>
  <c r="Y28" i="1" s="1"/>
  <c r="Z27" i="1"/>
  <c r="Z28" i="1" s="1"/>
  <c r="AA27" i="1"/>
  <c r="AA28" i="1" s="1"/>
  <c r="AB27" i="1"/>
  <c r="AB28" i="1" s="1"/>
  <c r="D27" i="1"/>
  <c r="D28" i="1" s="1"/>
  <c r="E27" i="1"/>
  <c r="F27" i="1"/>
  <c r="G27" i="1"/>
  <c r="G28" i="1" s="1"/>
  <c r="H27" i="1"/>
  <c r="H28" i="1" s="1"/>
  <c r="I27" i="1"/>
  <c r="J27" i="1"/>
  <c r="J28" i="1" s="1"/>
  <c r="K27" i="1"/>
  <c r="L27" i="1"/>
  <c r="L28" i="1" s="1"/>
  <c r="M27" i="1"/>
  <c r="N27" i="1"/>
  <c r="N28" i="1" s="1"/>
  <c r="O27" i="1"/>
  <c r="O28" i="1" s="1"/>
  <c r="P27" i="1"/>
  <c r="P28" i="1" s="1"/>
  <c r="Q27" i="1"/>
  <c r="C27" i="1"/>
  <c r="AE6" i="1"/>
  <c r="AF6" i="1" s="1"/>
  <c r="AE8" i="1"/>
  <c r="AF8" i="1" s="1"/>
  <c r="AE9" i="1"/>
  <c r="AE16" i="1"/>
  <c r="AF16" i="1" s="1"/>
  <c r="AE18" i="1"/>
  <c r="AF18" i="1" s="1"/>
  <c r="AE20" i="1"/>
  <c r="AF20" i="1" s="1"/>
  <c r="AE22" i="1"/>
  <c r="AF22" i="1" s="1"/>
  <c r="AE24" i="1"/>
  <c r="AF24" i="1" s="1"/>
  <c r="AE26" i="1"/>
  <c r="AF26" i="1" s="1"/>
  <c r="AF9" i="1"/>
  <c r="AE4" i="1"/>
  <c r="AF4" i="1" s="1"/>
  <c r="E28" i="1"/>
  <c r="F28" i="1"/>
  <c r="I28" i="1"/>
  <c r="K28" i="1"/>
  <c r="M28" i="1"/>
  <c r="Q28" i="1"/>
  <c r="R28" i="1"/>
  <c r="T28" i="1"/>
  <c r="V28" i="1"/>
  <c r="X28" i="1"/>
  <c r="C28" i="1"/>
</calcChain>
</file>

<file path=xl/sharedStrings.xml><?xml version="1.0" encoding="utf-8"?>
<sst xmlns="http://schemas.openxmlformats.org/spreadsheetml/2006/main" count="285" uniqueCount="53">
  <si>
    <t>Lead author</t>
  </si>
  <si>
    <t>Publication year</t>
  </si>
  <si>
    <t>Dryden-Peterson</t>
  </si>
  <si>
    <t>Golden</t>
  </si>
  <si>
    <t>Happ</t>
  </si>
  <si>
    <t>Haugen</t>
  </si>
  <si>
    <t>Durovni</t>
  </si>
  <si>
    <t>Palmay</t>
  </si>
  <si>
    <t>Pearson</t>
  </si>
  <si>
    <t>Stern</t>
  </si>
  <si>
    <t>van Beljouw</t>
  </si>
  <si>
    <t>Zwijsen</t>
  </si>
  <si>
    <t>Bashour</t>
  </si>
  <si>
    <t>Gruber</t>
  </si>
  <si>
    <t>Leontjevas</t>
  </si>
  <si>
    <t>Mhurchu</t>
  </si>
  <si>
    <t>Newhouse</t>
  </si>
  <si>
    <t>Roy</t>
  </si>
  <si>
    <t>Chinbuah</t>
  </si>
  <si>
    <t>Fuller</t>
  </si>
  <si>
    <t>Monse</t>
  </si>
  <si>
    <t>Fernald</t>
  </si>
  <si>
    <t>Foster</t>
  </si>
  <si>
    <t>Priestly</t>
  </si>
  <si>
    <t>Flannery</t>
  </si>
  <si>
    <t>Approached to take part</t>
  </si>
  <si>
    <t>Eligible to take part</t>
  </si>
  <si>
    <t>Reasons for non-participation</t>
  </si>
  <si>
    <t>Randomly assigned</t>
  </si>
  <si>
    <t>Performing the intervention</t>
  </si>
  <si>
    <t>Received intended treatment</t>
  </si>
  <si>
    <t>Assessed for each objective</t>
  </si>
  <si>
    <t>Analysed for the primary outcome</t>
  </si>
  <si>
    <t>Lost and excluded</t>
  </si>
  <si>
    <t>Reasons for non-participation at each stage</t>
  </si>
  <si>
    <t>Included in the study completing follow-up</t>
  </si>
  <si>
    <t>Treated by each care provider or in each centre</t>
  </si>
  <si>
    <t>ü</t>
  </si>
  <si>
    <t>No.</t>
  </si>
  <si>
    <t>%</t>
  </si>
  <si>
    <t>2 Separate Flow Diagrams for Partic &amp; Cluster Levels</t>
  </si>
  <si>
    <t>Partic Flow Diagram Only</t>
  </si>
  <si>
    <t>Cluster Flow Diagram Only</t>
  </si>
  <si>
    <t>Both Partic &amp; Clusters on One Flow Diagram</t>
  </si>
  <si>
    <t>% of criteria met</t>
  </si>
  <si>
    <t>No. of Flow Diagrams</t>
  </si>
  <si>
    <t>Participant Level Reporting</t>
  </si>
  <si>
    <t>Cluster Level Reporting</t>
  </si>
  <si>
    <t>Studies</t>
  </si>
  <si>
    <t>Criteria Met</t>
  </si>
  <si>
    <t>No. of Participant Level Criteria met (out of 11)</t>
  </si>
  <si>
    <t>No. of Cluster Level Criteria met (out of 11)</t>
  </si>
  <si>
    <t>Total Number of Criteria Met (out of 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</si>
</sst>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</font>
    <font>
      <b/>
      <sz val="12"/>
      <name val="Wingdings"/>
      <charset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5"/>
      <name val="Wingdings"/>
      <charset val="2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double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double">
        <color indexed="64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double">
        <color indexed="64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double">
        <color indexed="64"/>
      </left>
      <right/>
      <top style="thin">
        <color theme="0" tint="-0.499984740745262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double">
        <color indexed="64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94">
    <xf numFmtId="0" fontId="0" fillId="0" borderId="0" xfId="0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top" wrapText="1"/>
    </xf>
    <xf numFmtId="0" fontId="6" fillId="5" borderId="1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top" wrapText="1"/>
    </xf>
    <xf numFmtId="0" fontId="6" fillId="6" borderId="1" xfId="0" applyFont="1" applyFill="1" applyBorder="1" applyAlignment="1">
      <alignment horizontal="right" vertical="top" wrapText="1"/>
    </xf>
    <xf numFmtId="0" fontId="6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4" fillId="0" borderId="1" xfId="0" applyFont="1" applyFill="1" applyBorder="1" applyAlignment="1">
      <alignment horizontal="right" vertical="top" wrapText="1"/>
    </xf>
    <xf numFmtId="0" fontId="6" fillId="5" borderId="2" xfId="0" applyFont="1" applyFill="1" applyBorder="1" applyAlignment="1">
      <alignment vertical="top" wrapText="1"/>
    </xf>
    <xf numFmtId="0" fontId="1" fillId="0" borderId="2" xfId="0" applyFont="1" applyBorder="1" applyAlignment="1">
      <alignment horizontal="right" vertical="top" wrapText="1"/>
    </xf>
    <xf numFmtId="0" fontId="4" fillId="0" borderId="2" xfId="0" applyFont="1" applyBorder="1" applyAlignment="1">
      <alignment horizontal="right" vertical="top" wrapText="1"/>
    </xf>
    <xf numFmtId="0" fontId="1" fillId="0" borderId="2" xfId="0" applyFont="1" applyBorder="1" applyAlignment="1">
      <alignment vertical="top" wrapText="1"/>
    </xf>
    <xf numFmtId="0" fontId="6" fillId="3" borderId="3" xfId="0" applyFont="1" applyFill="1" applyBorder="1" applyAlignment="1">
      <alignment vertical="top" wrapText="1"/>
    </xf>
    <xf numFmtId="0" fontId="1" fillId="0" borderId="3" xfId="0" applyFont="1" applyBorder="1" applyAlignment="1">
      <alignment horizontal="right" vertical="top" wrapText="1"/>
    </xf>
    <xf numFmtId="0" fontId="4" fillId="0" borderId="3" xfId="0" applyFont="1" applyBorder="1" applyAlignment="1">
      <alignment horizontal="right" vertical="top" wrapText="1"/>
    </xf>
    <xf numFmtId="0" fontId="3" fillId="0" borderId="3" xfId="0" applyFont="1" applyBorder="1" applyAlignment="1">
      <alignment horizontal="right" vertical="top" wrapText="1"/>
    </xf>
    <xf numFmtId="0" fontId="1" fillId="0" borderId="3" xfId="0" applyFont="1" applyBorder="1" applyAlignment="1">
      <alignment vertical="top" wrapText="1"/>
    </xf>
    <xf numFmtId="0" fontId="6" fillId="9" borderId="1" xfId="0" applyFont="1" applyFill="1" applyBorder="1" applyAlignment="1">
      <alignment horizontal="right" vertical="top" wrapText="1"/>
    </xf>
    <xf numFmtId="0" fontId="8" fillId="0" borderId="1" xfId="0" applyFont="1" applyBorder="1" applyAlignment="1">
      <alignment vertical="top" wrapText="1"/>
    </xf>
    <xf numFmtId="0" fontId="5" fillId="11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6" fillId="3" borderId="2" xfId="0" applyFont="1" applyFill="1" applyBorder="1" applyAlignment="1">
      <alignment vertical="top" wrapText="1"/>
    </xf>
    <xf numFmtId="0" fontId="6" fillId="6" borderId="3" xfId="0" applyFont="1" applyFill="1" applyBorder="1" applyAlignment="1">
      <alignment horizontal="right" vertical="top" wrapText="1"/>
    </xf>
    <xf numFmtId="0" fontId="6" fillId="6" borderId="2" xfId="0" applyFont="1" applyFill="1" applyBorder="1" applyAlignment="1">
      <alignment horizontal="right" vertical="top" wrapText="1"/>
    </xf>
    <xf numFmtId="0" fontId="5" fillId="11" borderId="2" xfId="0" applyFont="1" applyFill="1" applyBorder="1" applyAlignment="1">
      <alignment vertical="top" wrapText="1"/>
    </xf>
    <xf numFmtId="0" fontId="1" fillId="0" borderId="2" xfId="0" applyFont="1" applyFill="1" applyBorder="1" applyAlignment="1">
      <alignment vertical="top" wrapText="1"/>
    </xf>
    <xf numFmtId="0" fontId="6" fillId="5" borderId="3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right" vertical="top" wrapText="1"/>
    </xf>
    <xf numFmtId="0" fontId="1" fillId="0" borderId="3" xfId="0" applyFont="1" applyFill="1" applyBorder="1" applyAlignment="1">
      <alignment horizontal="right" vertical="top" wrapText="1"/>
    </xf>
    <xf numFmtId="0" fontId="1" fillId="0" borderId="2" xfId="0" applyFont="1" applyFill="1" applyBorder="1" applyAlignment="1">
      <alignment horizontal="right" vertical="top" wrapText="1"/>
    </xf>
    <xf numFmtId="0" fontId="4" fillId="0" borderId="3" xfId="0" applyFont="1" applyFill="1" applyBorder="1" applyAlignment="1">
      <alignment horizontal="right" vertical="top" wrapText="1"/>
    </xf>
    <xf numFmtId="0" fontId="3" fillId="0" borderId="3" xfId="0" applyFont="1" applyFill="1" applyBorder="1" applyAlignment="1">
      <alignment horizontal="right" vertical="top" wrapText="1"/>
    </xf>
    <xf numFmtId="0" fontId="1" fillId="0" borderId="4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0" fontId="1" fillId="0" borderId="4" xfId="0" applyFont="1" applyFill="1" applyBorder="1" applyAlignment="1">
      <alignment horizontal="right" vertical="top" wrapText="1"/>
    </xf>
    <xf numFmtId="0" fontId="6" fillId="9" borderId="5" xfId="0" applyFont="1" applyFill="1" applyBorder="1" applyAlignment="1">
      <alignment horizontal="right" vertical="top" wrapText="1"/>
    </xf>
    <xf numFmtId="0" fontId="1" fillId="0" borderId="5" xfId="0" applyFont="1" applyBorder="1" applyAlignment="1">
      <alignment horizontal="right" vertical="top" wrapText="1"/>
    </xf>
    <xf numFmtId="0" fontId="6" fillId="9" borderId="6" xfId="0" applyFont="1" applyFill="1" applyBorder="1" applyAlignment="1">
      <alignment horizontal="right" vertical="top" wrapText="1"/>
    </xf>
    <xf numFmtId="0" fontId="1" fillId="0" borderId="7" xfId="0" applyFont="1" applyBorder="1" applyAlignment="1">
      <alignment horizontal="right" vertical="top" wrapText="1"/>
    </xf>
    <xf numFmtId="0" fontId="4" fillId="0" borderId="7" xfId="0" applyFont="1" applyBorder="1" applyAlignment="1">
      <alignment horizontal="right" vertical="top" wrapText="1"/>
    </xf>
    <xf numFmtId="0" fontId="6" fillId="9" borderId="7" xfId="0" applyFont="1" applyFill="1" applyBorder="1" applyAlignment="1">
      <alignment horizontal="right" vertical="top" wrapText="1"/>
    </xf>
    <xf numFmtId="0" fontId="1" fillId="0" borderId="6" xfId="0" applyFont="1" applyBorder="1" applyAlignment="1">
      <alignment horizontal="right" vertical="top" wrapText="1"/>
    </xf>
    <xf numFmtId="0" fontId="4" fillId="0" borderId="4" xfId="0" applyFont="1" applyFill="1" applyBorder="1" applyAlignment="1">
      <alignment horizontal="right" vertical="top" wrapText="1"/>
    </xf>
    <xf numFmtId="0" fontId="1" fillId="0" borderId="8" xfId="0" applyFont="1" applyFill="1" applyBorder="1" applyAlignment="1">
      <alignment horizontal="right" vertical="top" wrapText="1"/>
    </xf>
    <xf numFmtId="0" fontId="1" fillId="0" borderId="8" xfId="0" applyFont="1" applyBorder="1" applyAlignment="1">
      <alignment horizontal="right" vertical="top" wrapText="1"/>
    </xf>
    <xf numFmtId="0" fontId="4" fillId="0" borderId="7" xfId="0" applyFont="1" applyFill="1" applyBorder="1" applyAlignment="1">
      <alignment horizontal="right" vertical="top" wrapText="1"/>
    </xf>
    <xf numFmtId="0" fontId="9" fillId="0" borderId="7" xfId="0" applyFont="1" applyFill="1" applyBorder="1" applyAlignment="1">
      <alignment horizontal="right" vertical="top" wrapText="1"/>
    </xf>
    <xf numFmtId="0" fontId="1" fillId="0" borderId="9" xfId="0" applyFont="1" applyFill="1" applyBorder="1" applyAlignment="1">
      <alignment vertical="top" wrapText="1"/>
    </xf>
    <xf numFmtId="0" fontId="1" fillId="0" borderId="10" xfId="0" applyFont="1" applyFill="1" applyBorder="1" applyAlignment="1">
      <alignment vertical="top" wrapText="1"/>
    </xf>
    <xf numFmtId="0" fontId="1" fillId="0" borderId="11" xfId="0" applyFont="1" applyBorder="1" applyAlignment="1">
      <alignment horizontal="right" vertical="top" wrapText="1"/>
    </xf>
    <xf numFmtId="0" fontId="4" fillId="0" borderId="9" xfId="0" applyFont="1" applyBorder="1" applyAlignment="1">
      <alignment horizontal="right" vertical="top" wrapText="1"/>
    </xf>
    <xf numFmtId="0" fontId="1" fillId="0" borderId="9" xfId="0" applyFont="1" applyBorder="1" applyAlignment="1">
      <alignment horizontal="right" vertical="top" wrapText="1"/>
    </xf>
    <xf numFmtId="0" fontId="4" fillId="0" borderId="10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top" wrapText="1"/>
    </xf>
    <xf numFmtId="0" fontId="1" fillId="0" borderId="12" xfId="0" applyFont="1" applyBorder="1" applyAlignment="1">
      <alignment horizontal="right" vertical="top" wrapText="1"/>
    </xf>
    <xf numFmtId="0" fontId="1" fillId="0" borderId="13" xfId="0" applyFont="1" applyBorder="1" applyAlignment="1">
      <alignment horizontal="right" vertical="top" wrapText="1"/>
    </xf>
    <xf numFmtId="0" fontId="1" fillId="0" borderId="14" xfId="0" applyFont="1" applyBorder="1" applyAlignment="1">
      <alignment horizontal="right" vertical="top" wrapText="1"/>
    </xf>
    <xf numFmtId="0" fontId="1" fillId="0" borderId="9" xfId="0" applyFont="1" applyBorder="1" applyAlignment="1">
      <alignment vertical="top" wrapText="1"/>
    </xf>
    <xf numFmtId="0" fontId="11" fillId="0" borderId="15" xfId="0" applyFont="1" applyFill="1" applyBorder="1" applyAlignment="1">
      <alignment vertical="top" wrapText="1"/>
    </xf>
    <xf numFmtId="9" fontId="11" fillId="0" borderId="17" xfId="1" applyFont="1" applyBorder="1" applyAlignment="1">
      <alignment vertical="top" wrapText="1"/>
    </xf>
    <xf numFmtId="9" fontId="11" fillId="0" borderId="15" xfId="1" applyFont="1" applyBorder="1" applyAlignment="1">
      <alignment vertical="top" wrapText="1"/>
    </xf>
    <xf numFmtId="9" fontId="11" fillId="0" borderId="16" xfId="1" applyFont="1" applyBorder="1" applyAlignment="1">
      <alignment vertical="top" wrapText="1"/>
    </xf>
    <xf numFmtId="0" fontId="11" fillId="0" borderId="15" xfId="0" applyFont="1" applyBorder="1" applyAlignment="1">
      <alignment vertical="top" wrapText="1"/>
    </xf>
    <xf numFmtId="0" fontId="4" fillId="0" borderId="13" xfId="0" applyFont="1" applyBorder="1" applyAlignment="1">
      <alignment horizontal="right" vertical="top" wrapText="1"/>
    </xf>
    <xf numFmtId="0" fontId="4" fillId="0" borderId="15" xfId="0" applyFont="1" applyFill="1" applyBorder="1" applyAlignment="1">
      <alignment horizontal="right" vertical="top" wrapText="1"/>
    </xf>
    <xf numFmtId="0" fontId="4" fillId="0" borderId="18" xfId="0" applyFont="1" applyBorder="1" applyAlignment="1">
      <alignment horizontal="right" vertical="top" wrapText="1"/>
    </xf>
    <xf numFmtId="0" fontId="11" fillId="0" borderId="18" xfId="0" applyFont="1" applyFill="1" applyBorder="1" applyAlignment="1">
      <alignment vertical="top" wrapText="1"/>
    </xf>
    <xf numFmtId="0" fontId="11" fillId="0" borderId="18" xfId="0" applyFont="1" applyBorder="1" applyAlignment="1">
      <alignment horizontal="right" vertical="top" wrapText="1"/>
    </xf>
    <xf numFmtId="0" fontId="11" fillId="0" borderId="18" xfId="0" applyFont="1" applyBorder="1" applyAlignment="1">
      <alignment vertical="top" wrapText="1"/>
    </xf>
    <xf numFmtId="0" fontId="11" fillId="0" borderId="20" xfId="0" applyFont="1" applyBorder="1" applyAlignment="1">
      <alignment horizontal="right" vertical="top" wrapText="1"/>
    </xf>
    <xf numFmtId="0" fontId="9" fillId="0" borderId="4" xfId="0" applyFont="1" applyFill="1" applyBorder="1" applyAlignment="1">
      <alignment horizontal="right" vertical="top" wrapText="1"/>
    </xf>
    <xf numFmtId="0" fontId="11" fillId="0" borderId="19" xfId="0" applyFont="1" applyBorder="1" applyAlignment="1">
      <alignment horizontal="right" vertical="top" wrapText="1"/>
    </xf>
    <xf numFmtId="0" fontId="1" fillId="0" borderId="7" xfId="0" applyFont="1" applyFill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8" xfId="0" applyFont="1" applyBorder="1" applyAlignment="1">
      <alignment horizontal="right" vertical="top" wrapText="1"/>
    </xf>
    <xf numFmtId="0" fontId="4" fillId="0" borderId="18" xfId="0" applyFont="1" applyFill="1" applyBorder="1" applyAlignment="1">
      <alignment horizontal="right" vertical="top" wrapText="1"/>
    </xf>
    <xf numFmtId="0" fontId="1" fillId="0" borderId="18" xfId="0" applyFont="1" applyFill="1" applyBorder="1" applyAlignment="1">
      <alignment horizontal="right" vertical="top" wrapText="1"/>
    </xf>
    <xf numFmtId="0" fontId="3" fillId="0" borderId="18" xfId="0" applyFont="1" applyFill="1" applyBorder="1" applyAlignment="1">
      <alignment horizontal="right" vertical="top" wrapText="1"/>
    </xf>
    <xf numFmtId="9" fontId="11" fillId="0" borderId="1" xfId="1" applyFont="1" applyBorder="1" applyAlignment="1">
      <alignment horizontal="right" vertical="top" wrapText="1"/>
    </xf>
    <xf numFmtId="9" fontId="11" fillId="0" borderId="9" xfId="1" applyFont="1" applyBorder="1" applyAlignment="1">
      <alignment horizontal="right" vertical="top" wrapText="1"/>
    </xf>
    <xf numFmtId="0" fontId="11" fillId="0" borderId="19" xfId="0" applyFont="1" applyFill="1" applyBorder="1" applyAlignment="1">
      <alignment horizontal="right" vertical="top" wrapText="1"/>
    </xf>
    <xf numFmtId="0" fontId="11" fillId="0" borderId="16" xfId="0" applyFont="1" applyFill="1" applyBorder="1" applyAlignment="1">
      <alignment horizontal="right" vertical="top" wrapText="1"/>
    </xf>
    <xf numFmtId="0" fontId="8" fillId="7" borderId="2" xfId="0" applyFont="1" applyFill="1" applyBorder="1" applyAlignment="1">
      <alignment horizontal="center" vertical="top" wrapText="1"/>
    </xf>
    <xf numFmtId="0" fontId="10" fillId="7" borderId="4" xfId="0" applyFont="1" applyFill="1" applyBorder="1" applyAlignment="1">
      <alignment horizontal="center" vertical="top" wrapText="1"/>
    </xf>
    <xf numFmtId="0" fontId="10" fillId="7" borderId="5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0" fontId="8" fillId="4" borderId="1" xfId="0" applyFont="1" applyFill="1" applyBorder="1" applyAlignment="1">
      <alignment horizontal="center" vertical="top" wrapText="1"/>
    </xf>
    <xf numFmtId="0" fontId="8" fillId="10" borderId="2" xfId="0" applyFont="1" applyFill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8" fillId="8" borderId="2" xfId="0" applyFont="1" applyFill="1" applyBorder="1" applyAlignment="1">
      <alignment horizontal="center" vertical="top" wrapText="1"/>
    </xf>
    <xf numFmtId="0" fontId="0" fillId="8" borderId="5" xfId="0" applyFill="1" applyBorder="1" applyAlignment="1">
      <alignment horizontal="center" vertical="top" wrapText="1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8"/>
  <sheetViews>
    <sheetView tabSelected="1" zoomScale="70" zoomScaleNormal="70" workbookViewId="0">
      <selection activeCell="J18" sqref="J18"/>
    </sheetView>
  </sheetViews>
  <sheetFormatPr defaultColWidth="9.15625" defaultRowHeight="14.4" x14ac:dyDescent="0.55000000000000004"/>
  <cols>
    <col min="1" max="1" width="17.83984375" style="22" bestFit="1" customWidth="1"/>
    <col min="2" max="2" width="8.83984375" style="27"/>
    <col min="3" max="3" width="14" style="18" customWidth="1"/>
    <col min="4" max="12" width="14" style="1" customWidth="1"/>
    <col min="13" max="13" width="14" style="13" customWidth="1"/>
    <col min="14" max="14" width="14" style="18" customWidth="1"/>
    <col min="15" max="23" width="14" style="1" customWidth="1"/>
    <col min="24" max="24" width="14" style="13" customWidth="1"/>
    <col min="25" max="25" width="9.15625" style="15"/>
    <col min="26" max="27" width="9.15625" style="2"/>
    <col min="28" max="28" width="10" style="11" customWidth="1"/>
    <col min="29" max="29" width="10" style="40" customWidth="1"/>
    <col min="30" max="30" width="10.15625" style="43" customWidth="1"/>
    <col min="31" max="31" width="9.15625" style="38" customWidth="1"/>
    <col min="32" max="32" width="9.15625" style="2" bestFit="1" customWidth="1"/>
    <col min="33" max="16384" width="9.15625" style="1"/>
  </cols>
  <sheetData>
    <row r="1" spans="1:32" s="20" customFormat="1" ht="23.1" x14ac:dyDescent="0.55000000000000004">
      <c r="A1" s="92" t="s">
        <v>48</v>
      </c>
      <c r="B1" s="93"/>
      <c r="C1" s="88" t="s">
        <v>46</v>
      </c>
      <c r="D1" s="88"/>
      <c r="E1" s="88"/>
      <c r="F1" s="88"/>
      <c r="G1" s="88"/>
      <c r="H1" s="88"/>
      <c r="I1" s="88"/>
      <c r="J1" s="88"/>
      <c r="K1" s="88"/>
      <c r="L1" s="88"/>
      <c r="M1" s="88"/>
      <c r="N1" s="87" t="s">
        <v>47</v>
      </c>
      <c r="O1" s="87"/>
      <c r="P1" s="87"/>
      <c r="Q1" s="87"/>
      <c r="R1" s="87"/>
      <c r="S1" s="87"/>
      <c r="T1" s="87"/>
      <c r="U1" s="87"/>
      <c r="V1" s="87"/>
      <c r="W1" s="87"/>
      <c r="X1" s="87"/>
      <c r="Y1" s="89" t="s">
        <v>45</v>
      </c>
      <c r="Z1" s="90"/>
      <c r="AA1" s="90"/>
      <c r="AB1" s="91"/>
      <c r="AC1" s="84" t="s">
        <v>49</v>
      </c>
      <c r="AD1" s="85"/>
      <c r="AE1" s="85"/>
      <c r="AF1" s="86"/>
    </row>
    <row r="2" spans="1:32" s="6" customFormat="1" ht="77.400000000000006" x14ac:dyDescent="0.55000000000000004">
      <c r="A2" s="21" t="s">
        <v>0</v>
      </c>
      <c r="B2" s="26" t="s">
        <v>1</v>
      </c>
      <c r="C2" s="28" t="s">
        <v>25</v>
      </c>
      <c r="D2" s="3" t="s">
        <v>26</v>
      </c>
      <c r="E2" s="3" t="s">
        <v>27</v>
      </c>
      <c r="F2" s="3" t="s">
        <v>28</v>
      </c>
      <c r="G2" s="3" t="s">
        <v>36</v>
      </c>
      <c r="H2" s="3" t="s">
        <v>30</v>
      </c>
      <c r="I2" s="3" t="s">
        <v>31</v>
      </c>
      <c r="J2" s="3" t="s">
        <v>32</v>
      </c>
      <c r="K2" s="3" t="s">
        <v>33</v>
      </c>
      <c r="L2" s="3" t="s">
        <v>34</v>
      </c>
      <c r="M2" s="10" t="s">
        <v>35</v>
      </c>
      <c r="N2" s="14" t="s">
        <v>25</v>
      </c>
      <c r="O2" s="4" t="s">
        <v>26</v>
      </c>
      <c r="P2" s="4" t="s">
        <v>27</v>
      </c>
      <c r="Q2" s="4" t="s">
        <v>28</v>
      </c>
      <c r="R2" s="4" t="s">
        <v>29</v>
      </c>
      <c r="S2" s="4" t="s">
        <v>30</v>
      </c>
      <c r="T2" s="4" t="s">
        <v>31</v>
      </c>
      <c r="U2" s="4" t="s">
        <v>32</v>
      </c>
      <c r="V2" s="4" t="s">
        <v>33</v>
      </c>
      <c r="W2" s="4" t="s">
        <v>34</v>
      </c>
      <c r="X2" s="23" t="s">
        <v>35</v>
      </c>
      <c r="Y2" s="24" t="s">
        <v>41</v>
      </c>
      <c r="Z2" s="5" t="s">
        <v>42</v>
      </c>
      <c r="AA2" s="5" t="s">
        <v>43</v>
      </c>
      <c r="AB2" s="25" t="s">
        <v>40</v>
      </c>
      <c r="AC2" s="42" t="s">
        <v>50</v>
      </c>
      <c r="AD2" s="39" t="s">
        <v>51</v>
      </c>
      <c r="AE2" s="37" t="s">
        <v>52</v>
      </c>
      <c r="AF2" s="19" t="s">
        <v>44</v>
      </c>
    </row>
    <row r="3" spans="1:32" ht="18" customHeight="1" x14ac:dyDescent="0.55000000000000004">
      <c r="A3" s="22" t="s">
        <v>8</v>
      </c>
      <c r="B3" s="27">
        <v>2016</v>
      </c>
      <c r="C3" s="16" t="s">
        <v>37</v>
      </c>
      <c r="D3" s="7" t="s">
        <v>37</v>
      </c>
      <c r="E3" s="7" t="s">
        <v>37</v>
      </c>
      <c r="F3" s="2"/>
      <c r="G3" s="9" t="s">
        <v>37</v>
      </c>
      <c r="H3" s="9" t="s">
        <v>37</v>
      </c>
      <c r="I3" s="2"/>
      <c r="J3" s="9" t="s">
        <v>37</v>
      </c>
      <c r="K3" s="7" t="s">
        <v>37</v>
      </c>
      <c r="L3" s="2"/>
      <c r="M3" s="11"/>
      <c r="N3" s="15"/>
      <c r="O3" s="2"/>
      <c r="P3" s="2"/>
      <c r="Q3" s="7" t="s">
        <v>37</v>
      </c>
      <c r="R3" s="9" t="s">
        <v>37</v>
      </c>
      <c r="S3" s="9" t="s">
        <v>37</v>
      </c>
      <c r="T3" s="2"/>
      <c r="U3" s="9" t="s">
        <v>37</v>
      </c>
      <c r="V3" s="2"/>
      <c r="W3" s="2"/>
      <c r="X3" s="11"/>
      <c r="AA3" s="7" t="s">
        <v>37</v>
      </c>
      <c r="AC3" s="40">
        <f>COUNTA(C3:M3)</f>
        <v>7</v>
      </c>
      <c r="AD3" s="43">
        <f>COUNTA(N3:X3)</f>
        <v>4</v>
      </c>
      <c r="AE3" s="38">
        <f>(AC3+AD3)</f>
        <v>11</v>
      </c>
      <c r="AF3" s="80">
        <f>(AE3/22)</f>
        <v>0.5</v>
      </c>
    </row>
    <row r="4" spans="1:32" ht="18" customHeight="1" x14ac:dyDescent="0.55000000000000004">
      <c r="A4" s="22" t="s">
        <v>2</v>
      </c>
      <c r="B4" s="27">
        <v>2015</v>
      </c>
      <c r="C4" s="16" t="s">
        <v>37</v>
      </c>
      <c r="D4" s="7" t="s">
        <v>37</v>
      </c>
      <c r="E4" s="7" t="s">
        <v>37</v>
      </c>
      <c r="F4" s="2"/>
      <c r="G4" s="7" t="s">
        <v>37</v>
      </c>
      <c r="H4" s="2"/>
      <c r="I4" s="2"/>
      <c r="J4" s="7" t="s">
        <v>37</v>
      </c>
      <c r="K4" s="2"/>
      <c r="L4" s="7" t="s">
        <v>37</v>
      </c>
      <c r="M4" s="11"/>
      <c r="N4" s="15"/>
      <c r="O4" s="2"/>
      <c r="P4" s="2"/>
      <c r="Q4" s="2"/>
      <c r="R4" s="2"/>
      <c r="S4" s="2"/>
      <c r="T4" s="2"/>
      <c r="U4" s="2"/>
      <c r="V4" s="2"/>
      <c r="W4" s="2"/>
      <c r="X4" s="11"/>
      <c r="Y4" s="16" t="s">
        <v>37</v>
      </c>
      <c r="AC4" s="40">
        <f t="shared" ref="AC4:AC26" si="0">COUNTA(C4:M4)</f>
        <v>6</v>
      </c>
      <c r="AD4" s="43">
        <f t="shared" ref="AD4:AD26" si="1">COUNTA(N4:X4)</f>
        <v>0</v>
      </c>
      <c r="AE4" s="38">
        <f>(AC4+AD4)</f>
        <v>6</v>
      </c>
      <c r="AF4" s="80">
        <f>(AE4/22)</f>
        <v>0.27272727272727271</v>
      </c>
    </row>
    <row r="5" spans="1:32" ht="18" customHeight="1" x14ac:dyDescent="0.55000000000000004">
      <c r="A5" s="22" t="s">
        <v>3</v>
      </c>
      <c r="B5" s="27">
        <v>2015</v>
      </c>
      <c r="C5" s="15"/>
      <c r="D5" s="2"/>
      <c r="E5" s="2"/>
      <c r="F5" s="2"/>
      <c r="G5" s="2"/>
      <c r="H5" s="2"/>
      <c r="I5" s="2"/>
      <c r="J5" s="2"/>
      <c r="K5" s="2"/>
      <c r="L5" s="2"/>
      <c r="M5" s="11"/>
      <c r="N5" s="16" t="s">
        <v>37</v>
      </c>
      <c r="O5" s="7" t="s">
        <v>37</v>
      </c>
      <c r="P5" s="7" t="s">
        <v>37</v>
      </c>
      <c r="Q5" s="7" t="s">
        <v>37</v>
      </c>
      <c r="R5" s="7" t="s">
        <v>37</v>
      </c>
      <c r="S5" s="7" t="s">
        <v>37</v>
      </c>
      <c r="T5" s="2"/>
      <c r="U5" s="7" t="s">
        <v>37</v>
      </c>
      <c r="V5" s="2"/>
      <c r="W5" s="2"/>
      <c r="X5" s="11"/>
      <c r="Z5" s="7" t="s">
        <v>37</v>
      </c>
      <c r="AA5" s="29"/>
      <c r="AC5" s="40">
        <f t="shared" si="0"/>
        <v>0</v>
      </c>
      <c r="AD5" s="43">
        <f t="shared" si="1"/>
        <v>7</v>
      </c>
      <c r="AE5" s="38">
        <f t="shared" ref="AE5:AE26" si="2">(AC5+AD5)</f>
        <v>7</v>
      </c>
      <c r="AF5" s="80">
        <f t="shared" ref="AF5:AF26" si="3">(AE5/22)</f>
        <v>0.31818181818181818</v>
      </c>
    </row>
    <row r="6" spans="1:32" ht="18" customHeight="1" x14ac:dyDescent="0.55000000000000004">
      <c r="A6" s="22" t="s">
        <v>4</v>
      </c>
      <c r="B6" s="27">
        <v>2015</v>
      </c>
      <c r="C6" s="16" t="s">
        <v>37</v>
      </c>
      <c r="D6" s="7" t="s">
        <v>37</v>
      </c>
      <c r="E6" s="2"/>
      <c r="F6" s="2"/>
      <c r="G6" s="2"/>
      <c r="H6" s="2"/>
      <c r="I6" s="2"/>
      <c r="J6" s="2"/>
      <c r="K6" s="2"/>
      <c r="L6" s="2"/>
      <c r="M6" s="11"/>
      <c r="N6" s="15"/>
      <c r="O6" s="2"/>
      <c r="P6" s="2"/>
      <c r="Q6" s="2"/>
      <c r="R6" s="2"/>
      <c r="S6" s="2"/>
      <c r="T6" s="2"/>
      <c r="U6" s="2"/>
      <c r="V6" s="2"/>
      <c r="W6" s="2"/>
      <c r="X6" s="11"/>
      <c r="Y6" s="16" t="s">
        <v>37</v>
      </c>
      <c r="AC6" s="40">
        <f t="shared" si="0"/>
        <v>2</v>
      </c>
      <c r="AD6" s="43">
        <f t="shared" si="1"/>
        <v>0</v>
      </c>
      <c r="AE6" s="38">
        <f t="shared" si="2"/>
        <v>2</v>
      </c>
      <c r="AF6" s="80">
        <f t="shared" si="3"/>
        <v>9.0909090909090912E-2</v>
      </c>
    </row>
    <row r="7" spans="1:32" ht="18" customHeight="1" x14ac:dyDescent="0.55000000000000004">
      <c r="A7" s="22" t="s">
        <v>5</v>
      </c>
      <c r="B7" s="27">
        <v>2015</v>
      </c>
      <c r="C7" s="16" t="s">
        <v>37</v>
      </c>
      <c r="D7" s="7" t="s">
        <v>37</v>
      </c>
      <c r="E7" s="7" t="s">
        <v>37</v>
      </c>
      <c r="F7" s="2"/>
      <c r="G7" s="2"/>
      <c r="H7" s="7" t="s">
        <v>37</v>
      </c>
      <c r="I7" s="2"/>
      <c r="J7" s="7" t="s">
        <v>37</v>
      </c>
      <c r="K7" s="7" t="s">
        <v>37</v>
      </c>
      <c r="L7" s="7" t="s">
        <v>37</v>
      </c>
      <c r="M7" s="12" t="s">
        <v>37</v>
      </c>
      <c r="N7" s="17"/>
      <c r="O7" s="8"/>
      <c r="P7" s="8"/>
      <c r="Q7" s="9" t="s">
        <v>37</v>
      </c>
      <c r="R7" s="8"/>
      <c r="S7" s="8"/>
      <c r="T7" s="2"/>
      <c r="U7" s="2"/>
      <c r="V7" s="8"/>
      <c r="W7" s="2"/>
      <c r="X7" s="11"/>
      <c r="AA7" s="7" t="s">
        <v>37</v>
      </c>
      <c r="AC7" s="40">
        <f t="shared" si="0"/>
        <v>8</v>
      </c>
      <c r="AD7" s="43">
        <f t="shared" si="1"/>
        <v>1</v>
      </c>
      <c r="AE7" s="38">
        <f t="shared" si="2"/>
        <v>9</v>
      </c>
      <c r="AF7" s="80">
        <f t="shared" si="3"/>
        <v>0.40909090909090912</v>
      </c>
    </row>
    <row r="8" spans="1:32" ht="18" customHeight="1" x14ac:dyDescent="0.55000000000000004">
      <c r="A8" s="22" t="s">
        <v>6</v>
      </c>
      <c r="B8" s="27">
        <v>2014</v>
      </c>
      <c r="C8" s="16" t="s">
        <v>37</v>
      </c>
      <c r="D8" s="7" t="s">
        <v>37</v>
      </c>
      <c r="E8" s="7" t="s">
        <v>37</v>
      </c>
      <c r="F8" s="2"/>
      <c r="G8" s="7" t="s">
        <v>37</v>
      </c>
      <c r="H8" s="7" t="s">
        <v>37</v>
      </c>
      <c r="I8" s="9" t="s">
        <v>37</v>
      </c>
      <c r="J8" s="7" t="s">
        <v>37</v>
      </c>
      <c r="K8" s="7" t="s">
        <v>37</v>
      </c>
      <c r="L8" s="7" t="s">
        <v>37</v>
      </c>
      <c r="M8" s="12" t="s">
        <v>37</v>
      </c>
      <c r="N8" s="16" t="s">
        <v>37</v>
      </c>
      <c r="O8" s="2"/>
      <c r="P8" s="2"/>
      <c r="Q8" s="7" t="s">
        <v>37</v>
      </c>
      <c r="R8" s="2"/>
      <c r="S8" s="2"/>
      <c r="T8" s="2"/>
      <c r="U8" s="2"/>
      <c r="V8" s="2"/>
      <c r="W8" s="2"/>
      <c r="X8" s="11"/>
      <c r="AA8" s="7" t="s">
        <v>37</v>
      </c>
      <c r="AC8" s="40">
        <f t="shared" si="0"/>
        <v>10</v>
      </c>
      <c r="AD8" s="43">
        <f t="shared" si="1"/>
        <v>2</v>
      </c>
      <c r="AE8" s="38">
        <f t="shared" si="2"/>
        <v>12</v>
      </c>
      <c r="AF8" s="80">
        <f t="shared" si="3"/>
        <v>0.54545454545454541</v>
      </c>
    </row>
    <row r="9" spans="1:32" ht="18" customHeight="1" x14ac:dyDescent="0.55000000000000004">
      <c r="A9" s="22" t="s">
        <v>7</v>
      </c>
      <c r="B9" s="27">
        <v>2014</v>
      </c>
      <c r="C9" s="16" t="s">
        <v>37</v>
      </c>
      <c r="D9" s="7" t="s">
        <v>37</v>
      </c>
      <c r="E9" s="2"/>
      <c r="F9" s="2"/>
      <c r="G9" s="2"/>
      <c r="H9" s="7" t="s">
        <v>37</v>
      </c>
      <c r="I9" s="2"/>
      <c r="J9" s="7" t="s">
        <v>37</v>
      </c>
      <c r="K9" s="2"/>
      <c r="L9" s="2"/>
      <c r="M9" s="12" t="s">
        <v>37</v>
      </c>
      <c r="N9" s="15"/>
      <c r="O9" s="53"/>
      <c r="P9" s="53"/>
      <c r="Q9" s="53"/>
      <c r="R9" s="53"/>
      <c r="S9" s="53"/>
      <c r="T9" s="53"/>
      <c r="U9" s="53"/>
      <c r="V9" s="53"/>
      <c r="W9" s="53"/>
      <c r="X9" s="11"/>
      <c r="Y9" s="16" t="s">
        <v>37</v>
      </c>
      <c r="AC9" s="40">
        <f t="shared" si="0"/>
        <v>5</v>
      </c>
      <c r="AD9" s="43">
        <f t="shared" si="1"/>
        <v>0</v>
      </c>
      <c r="AE9" s="38">
        <f t="shared" si="2"/>
        <v>5</v>
      </c>
      <c r="AF9" s="80">
        <f t="shared" si="3"/>
        <v>0.22727272727272727</v>
      </c>
    </row>
    <row r="10" spans="1:32" ht="18" customHeight="1" x14ac:dyDescent="0.55000000000000004">
      <c r="A10" s="22" t="s">
        <v>9</v>
      </c>
      <c r="B10" s="27">
        <v>2014</v>
      </c>
      <c r="C10" s="16" t="s">
        <v>37</v>
      </c>
      <c r="D10" s="7" t="s">
        <v>37</v>
      </c>
      <c r="E10" s="7" t="s">
        <v>37</v>
      </c>
      <c r="F10" s="2"/>
      <c r="G10" s="2"/>
      <c r="H10" s="7" t="s">
        <v>37</v>
      </c>
      <c r="I10" s="2"/>
      <c r="J10" s="7" t="s">
        <v>37</v>
      </c>
      <c r="K10" s="7" t="s">
        <v>37</v>
      </c>
      <c r="L10" s="7" t="s">
        <v>37</v>
      </c>
      <c r="M10" s="11"/>
      <c r="N10" s="41" t="s">
        <v>37</v>
      </c>
      <c r="O10" s="67" t="s">
        <v>37</v>
      </c>
      <c r="P10" s="67" t="s">
        <v>37</v>
      </c>
      <c r="Q10" s="67" t="s">
        <v>37</v>
      </c>
      <c r="R10" s="76"/>
      <c r="S10" s="76"/>
      <c r="T10" s="76"/>
      <c r="U10" s="76"/>
      <c r="V10" s="76"/>
      <c r="W10" s="76"/>
      <c r="X10" s="34"/>
      <c r="AA10" s="7"/>
      <c r="AB10" s="12" t="s">
        <v>37</v>
      </c>
      <c r="AC10" s="40">
        <f t="shared" si="0"/>
        <v>7</v>
      </c>
      <c r="AD10" s="43">
        <f t="shared" si="1"/>
        <v>4</v>
      </c>
      <c r="AE10" s="38">
        <f t="shared" si="2"/>
        <v>11</v>
      </c>
      <c r="AF10" s="80">
        <f t="shared" si="3"/>
        <v>0.5</v>
      </c>
    </row>
    <row r="11" spans="1:32" ht="18" customHeight="1" x14ac:dyDescent="0.55000000000000004">
      <c r="A11" s="22" t="s">
        <v>10</v>
      </c>
      <c r="B11" s="27">
        <v>2014</v>
      </c>
      <c r="C11" s="16" t="s">
        <v>37</v>
      </c>
      <c r="D11" s="7" t="s">
        <v>37</v>
      </c>
      <c r="E11" s="7" t="s">
        <v>37</v>
      </c>
      <c r="F11" s="2"/>
      <c r="G11" s="2"/>
      <c r="H11" s="7" t="s">
        <v>37</v>
      </c>
      <c r="I11" s="2"/>
      <c r="J11" s="7" t="s">
        <v>37</v>
      </c>
      <c r="K11" s="7" t="s">
        <v>37</v>
      </c>
      <c r="L11" s="7" t="s">
        <v>37</v>
      </c>
      <c r="M11" s="12" t="s">
        <v>37</v>
      </c>
      <c r="N11" s="40"/>
      <c r="O11" s="76"/>
      <c r="P11" s="76"/>
      <c r="Q11" s="76"/>
      <c r="R11" s="76"/>
      <c r="S11" s="76"/>
      <c r="T11" s="76"/>
      <c r="U11" s="76"/>
      <c r="V11" s="76"/>
      <c r="W11" s="76"/>
      <c r="X11" s="34"/>
      <c r="Y11" s="16" t="s">
        <v>37</v>
      </c>
      <c r="AB11" s="12"/>
      <c r="AC11" s="40">
        <f t="shared" si="0"/>
        <v>8</v>
      </c>
      <c r="AD11" s="43">
        <f t="shared" si="1"/>
        <v>0</v>
      </c>
      <c r="AE11" s="38">
        <f t="shared" si="2"/>
        <v>8</v>
      </c>
      <c r="AF11" s="80">
        <f t="shared" si="3"/>
        <v>0.36363636363636365</v>
      </c>
    </row>
    <row r="12" spans="1:32" s="22" customFormat="1" ht="18" customHeight="1" x14ac:dyDescent="0.55000000000000004">
      <c r="A12" s="22" t="s">
        <v>11</v>
      </c>
      <c r="B12" s="27">
        <v>2014</v>
      </c>
      <c r="C12" s="30"/>
      <c r="D12" s="9" t="s">
        <v>37</v>
      </c>
      <c r="E12" s="9" t="s">
        <v>37</v>
      </c>
      <c r="F12" s="29"/>
      <c r="G12" s="29"/>
      <c r="H12" s="9" t="s">
        <v>37</v>
      </c>
      <c r="I12" s="29"/>
      <c r="J12" s="9" t="s">
        <v>37</v>
      </c>
      <c r="K12" s="9" t="s">
        <v>37</v>
      </c>
      <c r="L12" s="9" t="s">
        <v>37</v>
      </c>
      <c r="M12" s="31"/>
      <c r="N12" s="74"/>
      <c r="O12" s="77" t="s">
        <v>37</v>
      </c>
      <c r="P12" s="78"/>
      <c r="Q12" s="77" t="s">
        <v>37</v>
      </c>
      <c r="R12" s="77" t="s">
        <v>37</v>
      </c>
      <c r="S12" s="77" t="s">
        <v>37</v>
      </c>
      <c r="T12" s="78"/>
      <c r="U12" s="78"/>
      <c r="V12" s="78"/>
      <c r="W12" s="78"/>
      <c r="X12" s="44" t="s">
        <v>37</v>
      </c>
      <c r="Y12" s="32"/>
      <c r="Z12" s="29"/>
      <c r="AA12" s="77" t="s">
        <v>37</v>
      </c>
      <c r="AB12" s="31"/>
      <c r="AC12" s="40">
        <f t="shared" si="0"/>
        <v>6</v>
      </c>
      <c r="AD12" s="43">
        <f t="shared" si="1"/>
        <v>5</v>
      </c>
      <c r="AE12" s="38">
        <f t="shared" si="2"/>
        <v>11</v>
      </c>
      <c r="AF12" s="80">
        <f t="shared" si="3"/>
        <v>0.5</v>
      </c>
    </row>
    <row r="13" spans="1:32" s="22" customFormat="1" ht="18" customHeight="1" x14ac:dyDescent="0.55000000000000004">
      <c r="A13" s="22" t="s">
        <v>6</v>
      </c>
      <c r="B13" s="27">
        <v>2014</v>
      </c>
      <c r="C13" s="32" t="s">
        <v>37</v>
      </c>
      <c r="D13" s="9" t="s">
        <v>37</v>
      </c>
      <c r="E13" s="9" t="s">
        <v>37</v>
      </c>
      <c r="F13" s="29"/>
      <c r="G13" s="9"/>
      <c r="H13" s="9" t="s">
        <v>37</v>
      </c>
      <c r="I13" s="9"/>
      <c r="J13" s="9"/>
      <c r="K13" s="9"/>
      <c r="L13" s="9"/>
      <c r="M13" s="36"/>
      <c r="N13" s="74"/>
      <c r="O13" s="77"/>
      <c r="P13" s="78"/>
      <c r="Q13" s="78"/>
      <c r="R13" s="77"/>
      <c r="S13" s="78"/>
      <c r="T13" s="78"/>
      <c r="U13" s="78"/>
      <c r="V13" s="78"/>
      <c r="W13" s="78"/>
      <c r="X13" s="36"/>
      <c r="Y13" s="32" t="s">
        <v>37</v>
      </c>
      <c r="Z13" s="77"/>
      <c r="AA13" s="77"/>
      <c r="AB13" s="31"/>
      <c r="AC13" s="40">
        <f t="shared" si="0"/>
        <v>4</v>
      </c>
      <c r="AD13" s="43">
        <f t="shared" si="1"/>
        <v>0</v>
      </c>
      <c r="AE13" s="38">
        <f t="shared" si="2"/>
        <v>4</v>
      </c>
      <c r="AF13" s="80">
        <f t="shared" si="3"/>
        <v>0.18181818181818182</v>
      </c>
    </row>
    <row r="14" spans="1:32" ht="18" customHeight="1" x14ac:dyDescent="0.55000000000000004">
      <c r="A14" s="22" t="s">
        <v>12</v>
      </c>
      <c r="B14" s="27">
        <v>2013</v>
      </c>
      <c r="C14" s="16" t="s">
        <v>37</v>
      </c>
      <c r="D14" s="7" t="s">
        <v>37</v>
      </c>
      <c r="E14" s="7" t="s">
        <v>37</v>
      </c>
      <c r="F14" s="2"/>
      <c r="G14" s="9" t="s">
        <v>37</v>
      </c>
      <c r="H14" s="9" t="s">
        <v>37</v>
      </c>
      <c r="I14" s="9"/>
      <c r="J14" s="9" t="s">
        <v>37</v>
      </c>
      <c r="K14" s="9" t="s">
        <v>37</v>
      </c>
      <c r="L14" s="9" t="s">
        <v>37</v>
      </c>
      <c r="M14" s="11"/>
      <c r="N14" s="40"/>
      <c r="O14" s="76"/>
      <c r="P14" s="76"/>
      <c r="Q14" s="76"/>
      <c r="R14" s="76"/>
      <c r="S14" s="76"/>
      <c r="T14" s="76"/>
      <c r="U14" s="76"/>
      <c r="V14" s="76"/>
      <c r="W14" s="76"/>
      <c r="X14" s="34"/>
      <c r="Y14" s="16" t="s">
        <v>37</v>
      </c>
      <c r="AC14" s="40">
        <f>COUNTA(C14:M14)</f>
        <v>8</v>
      </c>
      <c r="AD14" s="43">
        <f>COUNTA(N14:X14)</f>
        <v>0</v>
      </c>
      <c r="AE14" s="38">
        <f>(AC14+AD14)</f>
        <v>8</v>
      </c>
      <c r="AF14" s="80">
        <f>(AE14/22)</f>
        <v>0.36363636363636365</v>
      </c>
    </row>
    <row r="15" spans="1:32" s="22" customFormat="1" ht="18" customHeight="1" x14ac:dyDescent="0.55000000000000004">
      <c r="A15" s="22" t="s">
        <v>13</v>
      </c>
      <c r="B15" s="27">
        <v>2013</v>
      </c>
      <c r="C15" s="33"/>
      <c r="D15" s="9" t="s">
        <v>37</v>
      </c>
      <c r="E15" s="9"/>
      <c r="F15" s="9" t="s">
        <v>37</v>
      </c>
      <c r="G15" s="9"/>
      <c r="H15" s="9" t="s">
        <v>37</v>
      </c>
      <c r="I15" s="9"/>
      <c r="J15" s="9"/>
      <c r="K15" s="9" t="s">
        <v>37</v>
      </c>
      <c r="L15" s="9"/>
      <c r="M15" s="36"/>
      <c r="N15" s="47" t="s">
        <v>37</v>
      </c>
      <c r="O15" s="77" t="s">
        <v>37</v>
      </c>
      <c r="P15" s="78"/>
      <c r="Q15" s="77" t="s">
        <v>37</v>
      </c>
      <c r="R15" s="77" t="s">
        <v>37</v>
      </c>
      <c r="S15" s="77" t="s">
        <v>37</v>
      </c>
      <c r="T15" s="78"/>
      <c r="U15" s="78"/>
      <c r="V15" s="78"/>
      <c r="W15" s="78"/>
      <c r="X15" s="36"/>
      <c r="Y15" s="30"/>
      <c r="Z15" s="77"/>
      <c r="AA15" s="77" t="s">
        <v>37</v>
      </c>
      <c r="AB15" s="31"/>
      <c r="AC15" s="40">
        <f t="shared" si="0"/>
        <v>4</v>
      </c>
      <c r="AD15" s="43">
        <f t="shared" si="1"/>
        <v>5</v>
      </c>
      <c r="AE15" s="38">
        <f t="shared" si="2"/>
        <v>9</v>
      </c>
      <c r="AF15" s="80">
        <f t="shared" si="3"/>
        <v>0.40909090909090912</v>
      </c>
    </row>
    <row r="16" spans="1:32" ht="18" customHeight="1" x14ac:dyDescent="0.55000000000000004">
      <c r="A16" s="22" t="s">
        <v>14</v>
      </c>
      <c r="B16" s="27">
        <v>2013</v>
      </c>
      <c r="C16" s="41" t="s">
        <v>37</v>
      </c>
      <c r="D16" s="9"/>
      <c r="E16" s="9" t="s">
        <v>37</v>
      </c>
      <c r="F16" s="9"/>
      <c r="G16" s="9" t="s">
        <v>37</v>
      </c>
      <c r="H16" s="9" t="s">
        <v>37</v>
      </c>
      <c r="I16" s="9"/>
      <c r="J16" s="9" t="s">
        <v>37</v>
      </c>
      <c r="K16" s="9" t="s">
        <v>37</v>
      </c>
      <c r="L16" s="9" t="s">
        <v>37</v>
      </c>
      <c r="M16" s="35" t="s">
        <v>37</v>
      </c>
      <c r="N16" s="40"/>
      <c r="O16" s="76"/>
      <c r="P16" s="76"/>
      <c r="Q16" s="76"/>
      <c r="R16" s="67" t="s">
        <v>37</v>
      </c>
      <c r="S16" s="76"/>
      <c r="T16" s="76"/>
      <c r="U16" s="76"/>
      <c r="V16" s="76"/>
      <c r="W16" s="76"/>
      <c r="X16" s="34"/>
      <c r="Z16" s="77"/>
      <c r="AA16" s="77" t="s">
        <v>37</v>
      </c>
      <c r="AC16" s="40">
        <f t="shared" si="0"/>
        <v>8</v>
      </c>
      <c r="AD16" s="43">
        <f t="shared" si="1"/>
        <v>1</v>
      </c>
      <c r="AE16" s="38">
        <f t="shared" si="2"/>
        <v>9</v>
      </c>
      <c r="AF16" s="80">
        <f t="shared" si="3"/>
        <v>0.40909090909090912</v>
      </c>
    </row>
    <row r="17" spans="1:32" s="22" customFormat="1" ht="18" customHeight="1" x14ac:dyDescent="0.55000000000000004">
      <c r="A17" s="22" t="s">
        <v>15</v>
      </c>
      <c r="B17" s="27">
        <v>2013</v>
      </c>
      <c r="C17" s="47" t="s">
        <v>37</v>
      </c>
      <c r="D17" s="9" t="s">
        <v>37</v>
      </c>
      <c r="E17" s="9"/>
      <c r="F17" s="9" t="s">
        <v>37</v>
      </c>
      <c r="G17" s="9"/>
      <c r="H17" s="9" t="s">
        <v>37</v>
      </c>
      <c r="I17" s="9"/>
      <c r="J17" s="9" t="s">
        <v>37</v>
      </c>
      <c r="K17" s="9" t="s">
        <v>37</v>
      </c>
      <c r="L17" s="9"/>
      <c r="M17" s="44" t="s">
        <v>37</v>
      </c>
      <c r="N17" s="74"/>
      <c r="O17" s="78"/>
      <c r="P17" s="78"/>
      <c r="Q17" s="79"/>
      <c r="R17" s="77" t="s">
        <v>37</v>
      </c>
      <c r="S17" s="77" t="s">
        <v>37</v>
      </c>
      <c r="T17" s="78"/>
      <c r="U17" s="78"/>
      <c r="V17" s="78"/>
      <c r="W17" s="78"/>
      <c r="X17" s="36"/>
      <c r="Y17" s="30"/>
      <c r="Z17" s="77"/>
      <c r="AA17" s="77" t="s">
        <v>37</v>
      </c>
      <c r="AB17" s="31"/>
      <c r="AC17" s="40">
        <f t="shared" si="0"/>
        <v>7</v>
      </c>
      <c r="AD17" s="43">
        <f t="shared" si="1"/>
        <v>2</v>
      </c>
      <c r="AE17" s="38">
        <f t="shared" si="2"/>
        <v>9</v>
      </c>
      <c r="AF17" s="80">
        <f t="shared" si="3"/>
        <v>0.40909090909090912</v>
      </c>
    </row>
    <row r="18" spans="1:32" s="22" customFormat="1" ht="18" customHeight="1" x14ac:dyDescent="0.55000000000000004">
      <c r="A18" s="22" t="s">
        <v>16</v>
      </c>
      <c r="B18" s="27">
        <v>2013</v>
      </c>
      <c r="C18" s="48"/>
      <c r="D18" s="9"/>
      <c r="E18" s="9"/>
      <c r="F18" s="9"/>
      <c r="G18" s="9"/>
      <c r="H18" s="9"/>
      <c r="I18" s="9"/>
      <c r="J18" s="9"/>
      <c r="K18" s="9"/>
      <c r="L18" s="9"/>
      <c r="M18" s="72"/>
      <c r="N18" s="47" t="s">
        <v>37</v>
      </c>
      <c r="O18" s="77" t="s">
        <v>37</v>
      </c>
      <c r="P18" s="77" t="s">
        <v>37</v>
      </c>
      <c r="Q18" s="77" t="s">
        <v>37</v>
      </c>
      <c r="R18" s="77" t="s">
        <v>37</v>
      </c>
      <c r="S18" s="77" t="s">
        <v>37</v>
      </c>
      <c r="T18" s="78"/>
      <c r="U18" s="77" t="s">
        <v>37</v>
      </c>
      <c r="V18" s="77" t="s">
        <v>37</v>
      </c>
      <c r="W18" s="77" t="s">
        <v>37</v>
      </c>
      <c r="X18" s="44" t="s">
        <v>37</v>
      </c>
      <c r="Y18" s="30"/>
      <c r="Z18" s="77" t="s">
        <v>37</v>
      </c>
      <c r="AA18" s="77"/>
      <c r="AB18" s="31"/>
      <c r="AC18" s="40">
        <f t="shared" si="0"/>
        <v>0</v>
      </c>
      <c r="AD18" s="43">
        <f t="shared" si="1"/>
        <v>10</v>
      </c>
      <c r="AE18" s="38">
        <f t="shared" si="2"/>
        <v>10</v>
      </c>
      <c r="AF18" s="80">
        <f t="shared" si="3"/>
        <v>0.45454545454545453</v>
      </c>
    </row>
    <row r="19" spans="1:32" s="22" customFormat="1" ht="18" customHeight="1" x14ac:dyDescent="0.55000000000000004">
      <c r="A19" s="22" t="s">
        <v>17</v>
      </c>
      <c r="B19" s="27">
        <v>2013</v>
      </c>
      <c r="C19" s="47" t="s">
        <v>37</v>
      </c>
      <c r="D19" s="9" t="s">
        <v>37</v>
      </c>
      <c r="E19" s="9" t="s">
        <v>37</v>
      </c>
      <c r="F19" s="9" t="s">
        <v>37</v>
      </c>
      <c r="G19" s="9"/>
      <c r="H19" s="9"/>
      <c r="I19" s="9"/>
      <c r="J19" s="9"/>
      <c r="K19" s="9" t="s">
        <v>37</v>
      </c>
      <c r="L19" s="9"/>
      <c r="M19" s="44" t="s">
        <v>37</v>
      </c>
      <c r="N19" s="47" t="s">
        <v>37</v>
      </c>
      <c r="O19" s="77" t="s">
        <v>37</v>
      </c>
      <c r="P19" s="77" t="s">
        <v>37</v>
      </c>
      <c r="Q19" s="77" t="s">
        <v>37</v>
      </c>
      <c r="R19" s="77" t="s">
        <v>37</v>
      </c>
      <c r="S19" s="78"/>
      <c r="T19" s="78"/>
      <c r="U19" s="78"/>
      <c r="V19" s="77" t="s">
        <v>37</v>
      </c>
      <c r="W19" s="78"/>
      <c r="X19" s="36"/>
      <c r="Y19" s="30"/>
      <c r="Z19" s="29"/>
      <c r="AA19" s="9" t="s">
        <v>37</v>
      </c>
      <c r="AB19" s="31"/>
      <c r="AC19" s="40">
        <f t="shared" si="0"/>
        <v>6</v>
      </c>
      <c r="AD19" s="43">
        <f t="shared" si="1"/>
        <v>6</v>
      </c>
      <c r="AE19" s="38">
        <f t="shared" si="2"/>
        <v>12</v>
      </c>
      <c r="AF19" s="80">
        <f t="shared" si="3"/>
        <v>0.54545454545454541</v>
      </c>
    </row>
    <row r="20" spans="1:32" ht="18" customHeight="1" x14ac:dyDescent="0.55000000000000004">
      <c r="A20" s="22" t="s">
        <v>18</v>
      </c>
      <c r="B20" s="27">
        <v>2012</v>
      </c>
      <c r="C20" s="40"/>
      <c r="D20" s="43"/>
      <c r="E20" s="2"/>
      <c r="F20" s="7" t="s">
        <v>37</v>
      </c>
      <c r="G20" s="9" t="s">
        <v>37</v>
      </c>
      <c r="H20" s="9" t="s">
        <v>37</v>
      </c>
      <c r="I20" s="9"/>
      <c r="J20" s="9" t="s">
        <v>37</v>
      </c>
      <c r="K20" s="9" t="s">
        <v>37</v>
      </c>
      <c r="L20" s="9"/>
      <c r="M20" s="35" t="s">
        <v>37</v>
      </c>
      <c r="N20" s="40"/>
      <c r="O20" s="67" t="s">
        <v>37</v>
      </c>
      <c r="P20" s="76"/>
      <c r="Q20" s="67" t="s">
        <v>37</v>
      </c>
      <c r="R20" s="67" t="s">
        <v>37</v>
      </c>
      <c r="S20" s="67" t="s">
        <v>37</v>
      </c>
      <c r="T20" s="76"/>
      <c r="U20" s="67" t="s">
        <v>37</v>
      </c>
      <c r="V20" s="67" t="s">
        <v>37</v>
      </c>
      <c r="W20" s="76"/>
      <c r="X20" s="35" t="s">
        <v>37</v>
      </c>
      <c r="AA20" s="7"/>
      <c r="AB20" s="12" t="s">
        <v>37</v>
      </c>
      <c r="AC20" s="40">
        <f t="shared" si="0"/>
        <v>6</v>
      </c>
      <c r="AD20" s="43">
        <f t="shared" si="1"/>
        <v>7</v>
      </c>
      <c r="AE20" s="38">
        <f t="shared" si="2"/>
        <v>13</v>
      </c>
      <c r="AF20" s="80">
        <f t="shared" si="3"/>
        <v>0.59090909090909094</v>
      </c>
    </row>
    <row r="21" spans="1:32" ht="18" customHeight="1" x14ac:dyDescent="0.55000000000000004">
      <c r="A21" s="22" t="s">
        <v>19</v>
      </c>
      <c r="B21" s="27">
        <v>2012</v>
      </c>
      <c r="C21" s="40"/>
      <c r="D21" s="65" t="s">
        <v>37</v>
      </c>
      <c r="E21" s="7" t="s">
        <v>37</v>
      </c>
      <c r="F21" s="7" t="s">
        <v>37</v>
      </c>
      <c r="G21" s="9"/>
      <c r="H21" s="9" t="s">
        <v>37</v>
      </c>
      <c r="I21" s="9"/>
      <c r="J21" s="9"/>
      <c r="K21" s="9" t="s">
        <v>37</v>
      </c>
      <c r="L21" s="9"/>
      <c r="M21" s="34"/>
      <c r="N21" s="40"/>
      <c r="O21" s="76"/>
      <c r="P21" s="76"/>
      <c r="Q21" s="76"/>
      <c r="R21" s="76"/>
      <c r="S21" s="76"/>
      <c r="T21" s="76"/>
      <c r="U21" s="76"/>
      <c r="V21" s="76"/>
      <c r="W21" s="76"/>
      <c r="X21" s="34"/>
      <c r="Y21" s="16" t="s">
        <v>37</v>
      </c>
      <c r="AC21" s="40">
        <f t="shared" si="0"/>
        <v>5</v>
      </c>
      <c r="AD21" s="43">
        <f t="shared" si="1"/>
        <v>0</v>
      </c>
      <c r="AE21" s="38">
        <f t="shared" si="2"/>
        <v>5</v>
      </c>
      <c r="AF21" s="80">
        <f t="shared" si="3"/>
        <v>0.22727272727272727</v>
      </c>
    </row>
    <row r="22" spans="1:32" ht="18" customHeight="1" x14ac:dyDescent="0.55000000000000004">
      <c r="A22" s="22" t="s">
        <v>20</v>
      </c>
      <c r="B22" s="27">
        <v>2012</v>
      </c>
      <c r="C22" s="40"/>
      <c r="D22" s="67" t="s">
        <v>37</v>
      </c>
      <c r="E22" s="38"/>
      <c r="F22" s="2"/>
      <c r="G22" s="2"/>
      <c r="H22" s="7" t="s">
        <v>37</v>
      </c>
      <c r="I22" s="2"/>
      <c r="J22" s="2"/>
      <c r="K22" s="2"/>
      <c r="L22" s="46"/>
      <c r="M22" s="35" t="s">
        <v>37</v>
      </c>
      <c r="N22" s="40"/>
      <c r="O22" s="76"/>
      <c r="P22" s="76"/>
      <c r="Q22" s="76"/>
      <c r="R22" s="76"/>
      <c r="S22" s="76"/>
      <c r="T22" s="76"/>
      <c r="U22" s="76"/>
      <c r="V22" s="76"/>
      <c r="W22" s="76"/>
      <c r="X22" s="34"/>
      <c r="Y22" s="16" t="s">
        <v>37</v>
      </c>
      <c r="AC22" s="40">
        <f t="shared" si="0"/>
        <v>3</v>
      </c>
      <c r="AD22" s="43">
        <f t="shared" si="1"/>
        <v>0</v>
      </c>
      <c r="AE22" s="38">
        <f t="shared" si="2"/>
        <v>3</v>
      </c>
      <c r="AF22" s="80">
        <f t="shared" si="3"/>
        <v>0.13636363636363635</v>
      </c>
    </row>
    <row r="23" spans="1:32" s="22" customFormat="1" ht="18" customHeight="1" x14ac:dyDescent="0.55000000000000004">
      <c r="A23" s="22" t="s">
        <v>21</v>
      </c>
      <c r="B23" s="27">
        <v>2008</v>
      </c>
      <c r="C23" s="30"/>
      <c r="D23" s="66" t="s">
        <v>37</v>
      </c>
      <c r="E23" s="29"/>
      <c r="F23" s="29"/>
      <c r="G23" s="29"/>
      <c r="H23" s="9" t="s">
        <v>37</v>
      </c>
      <c r="I23" s="29"/>
      <c r="J23" s="29"/>
      <c r="K23" s="29"/>
      <c r="L23" s="45"/>
      <c r="M23" s="44" t="s">
        <v>37</v>
      </c>
      <c r="N23" s="74"/>
      <c r="O23" s="78"/>
      <c r="P23" s="78"/>
      <c r="Q23" s="77" t="s">
        <v>37</v>
      </c>
      <c r="R23" s="77" t="s">
        <v>37</v>
      </c>
      <c r="S23" s="77" t="s">
        <v>37</v>
      </c>
      <c r="T23" s="78"/>
      <c r="U23" s="78"/>
      <c r="V23" s="78"/>
      <c r="W23" s="78"/>
      <c r="X23" s="44" t="s">
        <v>37</v>
      </c>
      <c r="Y23" s="30"/>
      <c r="Z23" s="29"/>
      <c r="AA23" s="9" t="s">
        <v>37</v>
      </c>
      <c r="AB23" s="31"/>
      <c r="AC23" s="40">
        <f t="shared" si="0"/>
        <v>3</v>
      </c>
      <c r="AD23" s="43">
        <f t="shared" si="1"/>
        <v>4</v>
      </c>
      <c r="AE23" s="38">
        <f t="shared" si="2"/>
        <v>7</v>
      </c>
      <c r="AF23" s="80">
        <f t="shared" si="3"/>
        <v>0.31818181818181818</v>
      </c>
    </row>
    <row r="24" spans="1:32" ht="18" customHeight="1" x14ac:dyDescent="0.55000000000000004">
      <c r="A24" s="22" t="s">
        <v>22</v>
      </c>
      <c r="B24" s="27">
        <v>2007</v>
      </c>
      <c r="C24" s="15"/>
      <c r="D24" s="2"/>
      <c r="E24" s="2"/>
      <c r="F24" s="2"/>
      <c r="G24" s="2"/>
      <c r="H24" s="2"/>
      <c r="I24" s="2"/>
      <c r="J24" s="2"/>
      <c r="K24" s="2"/>
      <c r="L24" s="46"/>
      <c r="M24" s="34"/>
      <c r="N24" s="41" t="s">
        <v>37</v>
      </c>
      <c r="O24" s="76"/>
      <c r="P24" s="67" t="s">
        <v>37</v>
      </c>
      <c r="Q24" s="67" t="s">
        <v>37</v>
      </c>
      <c r="R24" s="67" t="s">
        <v>37</v>
      </c>
      <c r="S24" s="67" t="s">
        <v>37</v>
      </c>
      <c r="T24" s="67" t="s">
        <v>37</v>
      </c>
      <c r="U24" s="76"/>
      <c r="V24" s="67" t="s">
        <v>37</v>
      </c>
      <c r="W24" s="67" t="s">
        <v>37</v>
      </c>
      <c r="X24" s="35" t="s">
        <v>37</v>
      </c>
      <c r="Z24" s="7" t="s">
        <v>37</v>
      </c>
      <c r="AC24" s="40">
        <f t="shared" si="0"/>
        <v>0</v>
      </c>
      <c r="AD24" s="43">
        <f t="shared" si="1"/>
        <v>9</v>
      </c>
      <c r="AE24" s="38">
        <f t="shared" si="2"/>
        <v>9</v>
      </c>
      <c r="AF24" s="80">
        <f t="shared" si="3"/>
        <v>0.40909090909090912</v>
      </c>
    </row>
    <row r="25" spans="1:32" ht="18" customHeight="1" x14ac:dyDescent="0.55000000000000004">
      <c r="A25" s="22" t="s">
        <v>23</v>
      </c>
      <c r="B25" s="27">
        <v>2004</v>
      </c>
      <c r="C25" s="16" t="s">
        <v>37</v>
      </c>
      <c r="D25" s="7" t="s">
        <v>37</v>
      </c>
      <c r="E25" s="7" t="s">
        <v>37</v>
      </c>
      <c r="F25" s="7" t="s">
        <v>37</v>
      </c>
      <c r="G25" s="2"/>
      <c r="H25" s="7" t="s">
        <v>37</v>
      </c>
      <c r="I25" s="2"/>
      <c r="J25" s="7" t="s">
        <v>37</v>
      </c>
      <c r="K25" s="7" t="s">
        <v>37</v>
      </c>
      <c r="L25" s="46"/>
      <c r="M25" s="35" t="s">
        <v>37</v>
      </c>
      <c r="N25" s="15"/>
      <c r="O25" s="75"/>
      <c r="P25" s="75"/>
      <c r="Q25" s="75"/>
      <c r="R25" s="75"/>
      <c r="S25" s="75"/>
      <c r="T25" s="75"/>
      <c r="U25" s="75"/>
      <c r="V25" s="75"/>
      <c r="W25" s="75"/>
      <c r="X25" s="11"/>
      <c r="Y25" s="16" t="s">
        <v>37</v>
      </c>
      <c r="AC25" s="40">
        <f t="shared" si="0"/>
        <v>8</v>
      </c>
      <c r="AD25" s="43">
        <f t="shared" si="1"/>
        <v>0</v>
      </c>
      <c r="AE25" s="38">
        <f t="shared" si="2"/>
        <v>8</v>
      </c>
      <c r="AF25" s="80">
        <f t="shared" si="3"/>
        <v>0.36363636363636365</v>
      </c>
    </row>
    <row r="26" spans="1:32" s="59" customFormat="1" ht="18" customHeight="1" x14ac:dyDescent="0.55000000000000004">
      <c r="A26" s="49" t="s">
        <v>24</v>
      </c>
      <c r="B26" s="50">
        <v>2003</v>
      </c>
      <c r="C26" s="51"/>
      <c r="D26" s="52" t="s">
        <v>37</v>
      </c>
      <c r="E26" s="53"/>
      <c r="F26" s="53"/>
      <c r="G26" s="53"/>
      <c r="H26" s="52" t="s">
        <v>37</v>
      </c>
      <c r="I26" s="53"/>
      <c r="J26" s="53"/>
      <c r="K26" s="52" t="s">
        <v>37</v>
      </c>
      <c r="L26" s="52" t="s">
        <v>37</v>
      </c>
      <c r="M26" s="54" t="s">
        <v>37</v>
      </c>
      <c r="N26" s="51"/>
      <c r="O26" s="52" t="s">
        <v>37</v>
      </c>
      <c r="P26" s="53"/>
      <c r="Q26" s="52" t="s">
        <v>37</v>
      </c>
      <c r="R26" s="52" t="s">
        <v>37</v>
      </c>
      <c r="S26" s="52" t="s">
        <v>37</v>
      </c>
      <c r="T26" s="53"/>
      <c r="U26" s="53"/>
      <c r="V26" s="53"/>
      <c r="W26" s="53"/>
      <c r="X26" s="54" t="s">
        <v>37</v>
      </c>
      <c r="Y26" s="51"/>
      <c r="Z26" s="53"/>
      <c r="AA26" s="52" t="s">
        <v>37</v>
      </c>
      <c r="AB26" s="55"/>
      <c r="AC26" s="56">
        <f t="shared" si="0"/>
        <v>5</v>
      </c>
      <c r="AD26" s="57">
        <f t="shared" si="1"/>
        <v>5</v>
      </c>
      <c r="AE26" s="58">
        <f t="shared" si="2"/>
        <v>10</v>
      </c>
      <c r="AF26" s="81">
        <f t="shared" si="3"/>
        <v>0.45454545454545453</v>
      </c>
    </row>
    <row r="27" spans="1:32" s="70" customFormat="1" ht="18" customHeight="1" x14ac:dyDescent="0.55000000000000004">
      <c r="A27" s="68"/>
      <c r="B27" s="82" t="s">
        <v>38</v>
      </c>
      <c r="C27" s="71">
        <f t="shared" ref="C27:AB27" si="4">COUNTA(C3:C26)</f>
        <v>14</v>
      </c>
      <c r="D27" s="69">
        <f t="shared" si="4"/>
        <v>19</v>
      </c>
      <c r="E27" s="69">
        <f t="shared" si="4"/>
        <v>13</v>
      </c>
      <c r="F27" s="69">
        <f t="shared" si="4"/>
        <v>6</v>
      </c>
      <c r="G27" s="69">
        <f t="shared" si="4"/>
        <v>6</v>
      </c>
      <c r="H27" s="69">
        <f t="shared" si="4"/>
        <v>18</v>
      </c>
      <c r="I27" s="69">
        <f t="shared" si="4"/>
        <v>1</v>
      </c>
      <c r="J27" s="69">
        <f t="shared" si="4"/>
        <v>13</v>
      </c>
      <c r="K27" s="69">
        <f t="shared" si="4"/>
        <v>15</v>
      </c>
      <c r="L27" s="69">
        <f t="shared" si="4"/>
        <v>9</v>
      </c>
      <c r="M27" s="73">
        <f t="shared" si="4"/>
        <v>12</v>
      </c>
      <c r="N27" s="71">
        <f t="shared" si="4"/>
        <v>7</v>
      </c>
      <c r="O27" s="69">
        <f t="shared" si="4"/>
        <v>8</v>
      </c>
      <c r="P27" s="69">
        <f t="shared" si="4"/>
        <v>5</v>
      </c>
      <c r="Q27" s="69">
        <f t="shared" si="4"/>
        <v>13</v>
      </c>
      <c r="R27" s="69">
        <f t="shared" si="4"/>
        <v>12</v>
      </c>
      <c r="S27" s="69">
        <f t="shared" si="4"/>
        <v>10</v>
      </c>
      <c r="T27" s="69">
        <f t="shared" si="4"/>
        <v>1</v>
      </c>
      <c r="U27" s="69">
        <f t="shared" si="4"/>
        <v>4</v>
      </c>
      <c r="V27" s="69">
        <f t="shared" si="4"/>
        <v>4</v>
      </c>
      <c r="W27" s="69">
        <f t="shared" si="4"/>
        <v>2</v>
      </c>
      <c r="X27" s="73">
        <f t="shared" si="4"/>
        <v>6</v>
      </c>
      <c r="Y27" s="71">
        <f t="shared" si="4"/>
        <v>9</v>
      </c>
      <c r="Z27" s="69">
        <f t="shared" si="4"/>
        <v>3</v>
      </c>
      <c r="AA27" s="69">
        <f t="shared" si="4"/>
        <v>10</v>
      </c>
      <c r="AB27" s="73">
        <f t="shared" si="4"/>
        <v>2</v>
      </c>
      <c r="AC27" s="71"/>
      <c r="AD27" s="69"/>
      <c r="AE27" s="69"/>
      <c r="AF27" s="69"/>
    </row>
    <row r="28" spans="1:32" s="64" customFormat="1" ht="18" customHeight="1" x14ac:dyDescent="0.55000000000000004">
      <c r="A28" s="60"/>
      <c r="B28" s="83" t="s">
        <v>39</v>
      </c>
      <c r="C28" s="61">
        <f>(C27/24)</f>
        <v>0.58333333333333337</v>
      </c>
      <c r="D28" s="62">
        <f t="shared" ref="D28:AB28" si="5">(D27/24)</f>
        <v>0.79166666666666663</v>
      </c>
      <c r="E28" s="62">
        <f t="shared" si="5"/>
        <v>0.54166666666666663</v>
      </c>
      <c r="F28" s="62">
        <f t="shared" si="5"/>
        <v>0.25</v>
      </c>
      <c r="G28" s="62">
        <f t="shared" si="5"/>
        <v>0.25</v>
      </c>
      <c r="H28" s="62">
        <f t="shared" si="5"/>
        <v>0.75</v>
      </c>
      <c r="I28" s="62">
        <f t="shared" si="5"/>
        <v>4.1666666666666664E-2</v>
      </c>
      <c r="J28" s="62">
        <f t="shared" si="5"/>
        <v>0.54166666666666663</v>
      </c>
      <c r="K28" s="62">
        <f t="shared" si="5"/>
        <v>0.625</v>
      </c>
      <c r="L28" s="62">
        <f t="shared" si="5"/>
        <v>0.375</v>
      </c>
      <c r="M28" s="63">
        <f t="shared" si="5"/>
        <v>0.5</v>
      </c>
      <c r="N28" s="61">
        <f t="shared" si="5"/>
        <v>0.29166666666666669</v>
      </c>
      <c r="O28" s="62">
        <f t="shared" si="5"/>
        <v>0.33333333333333331</v>
      </c>
      <c r="P28" s="62">
        <f t="shared" si="5"/>
        <v>0.20833333333333334</v>
      </c>
      <c r="Q28" s="62">
        <f t="shared" si="5"/>
        <v>0.54166666666666663</v>
      </c>
      <c r="R28" s="62">
        <f t="shared" si="5"/>
        <v>0.5</v>
      </c>
      <c r="S28" s="62">
        <f t="shared" si="5"/>
        <v>0.41666666666666669</v>
      </c>
      <c r="T28" s="62">
        <f t="shared" si="5"/>
        <v>4.1666666666666664E-2</v>
      </c>
      <c r="U28" s="62">
        <f t="shared" si="5"/>
        <v>0.16666666666666666</v>
      </c>
      <c r="V28" s="62">
        <f t="shared" si="5"/>
        <v>0.16666666666666666</v>
      </c>
      <c r="W28" s="62">
        <f t="shared" si="5"/>
        <v>8.3333333333333329E-2</v>
      </c>
      <c r="X28" s="63">
        <f t="shared" si="5"/>
        <v>0.25</v>
      </c>
      <c r="Y28" s="61">
        <f t="shared" si="5"/>
        <v>0.375</v>
      </c>
      <c r="Z28" s="63">
        <f t="shared" si="5"/>
        <v>0.125</v>
      </c>
      <c r="AA28" s="63">
        <f t="shared" si="5"/>
        <v>0.41666666666666669</v>
      </c>
      <c r="AB28" s="63">
        <f t="shared" si="5"/>
        <v>8.3333333333333329E-2</v>
      </c>
      <c r="AC28" s="61"/>
      <c r="AD28" s="63"/>
      <c r="AE28" s="63"/>
      <c r="AF28" s="63"/>
    </row>
  </sheetData>
  <mergeCells count="5">
    <mergeCell ref="AC1:AF1"/>
    <mergeCell ref="N1:X1"/>
    <mergeCell ref="C1:M1"/>
    <mergeCell ref="Y1:AB1"/>
    <mergeCell ref="A1:B1"/>
  </mergeCells>
  <pageMargins left="0.7" right="0.7" top="0.75" bottom="0.75" header="0.3" footer="0.3"/>
  <pageSetup paperSize="9" orientation="portrait" r:id="rId1"/>
  <ignoredErrors>
    <ignoredError sqref="AC5 AC18 AC24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5500000000000000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5500000000000000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Bain</dc:creator>
  <cp:lastModifiedBy>heather gray</cp:lastModifiedBy>
  <dcterms:created xsi:type="dcterms:W3CDTF">2017-06-29T10:13:04Z</dcterms:created>
  <dcterms:modified xsi:type="dcterms:W3CDTF">2018-11-04T22:19:35Z</dcterms:modified>
</cp:coreProperties>
</file>