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olivmeng\Dropbox\Postdoc_2022_2024\SeaIce\NatComm_Manuscript\draft_v1\"/>
    </mc:Choice>
  </mc:AlternateContent>
  <xr:revisionPtr revIDLastSave="0" documentId="13_ncr:1_{2D3A2197-F1D0-47B5-A67F-7CDEF4C93D14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Termini_coregis" sheetId="1" r:id="rId1"/>
    <sheet name="Termini_thicknes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" i="2" l="1"/>
  <c r="BG62" i="2"/>
  <c r="BF62" i="2"/>
  <c r="BB62" i="2"/>
  <c r="BA62" i="2"/>
  <c r="AW62" i="2"/>
  <c r="AV62" i="2"/>
  <c r="AR62" i="2"/>
  <c r="AQ62" i="2"/>
  <c r="AM62" i="2"/>
  <c r="AL62" i="2"/>
  <c r="AH62" i="2"/>
  <c r="AG62" i="2"/>
  <c r="AC62" i="2"/>
  <c r="AB62" i="2"/>
  <c r="X62" i="2"/>
  <c r="W62" i="2"/>
  <c r="S62" i="2"/>
  <c r="R62" i="2"/>
  <c r="N62" i="2"/>
  <c r="M62" i="2"/>
  <c r="I62" i="2"/>
  <c r="H62" i="2"/>
  <c r="D62" i="2"/>
  <c r="C62" i="2"/>
  <c r="AW28" i="2"/>
  <c r="AV28" i="2"/>
  <c r="AR28" i="2"/>
  <c r="AQ28" i="2"/>
  <c r="AM28" i="2"/>
  <c r="AL28" i="2"/>
  <c r="AH28" i="2"/>
  <c r="AG28" i="2"/>
  <c r="AC28" i="2"/>
  <c r="AB28" i="2"/>
  <c r="X28" i="2"/>
  <c r="W28" i="2"/>
  <c r="N28" i="2"/>
  <c r="M28" i="2"/>
  <c r="S28" i="2"/>
  <c r="R28" i="2"/>
  <c r="I28" i="2"/>
  <c r="H28" i="2"/>
  <c r="I55" i="2"/>
  <c r="G55" i="2"/>
  <c r="D28" i="2"/>
  <c r="C28" i="2"/>
  <c r="D59" i="2"/>
  <c r="B59" i="2"/>
  <c r="AW1" i="2"/>
  <c r="AV1" i="2"/>
  <c r="AW18" i="2"/>
  <c r="AU18" i="2"/>
  <c r="AR1" i="2"/>
  <c r="AQ1" i="2"/>
  <c r="AR21" i="2"/>
  <c r="AP21" i="2"/>
  <c r="AM1" i="2"/>
  <c r="AL1" i="2"/>
  <c r="AM26" i="2"/>
  <c r="AK26" i="2"/>
  <c r="AH1" i="2"/>
  <c r="AG1" i="2"/>
  <c r="AH14" i="2"/>
  <c r="AF14" i="2"/>
  <c r="AC1" i="2"/>
  <c r="AB1" i="2"/>
  <c r="AC24" i="2"/>
  <c r="AA24" i="2"/>
  <c r="X1" i="2"/>
  <c r="W1" i="2"/>
  <c r="X18" i="2"/>
  <c r="V18" i="2"/>
  <c r="R1" i="2"/>
  <c r="S23" i="2"/>
  <c r="Q23" i="2"/>
  <c r="N1" i="2"/>
  <c r="M1" i="2"/>
  <c r="N15" i="2"/>
  <c r="L15" i="2"/>
  <c r="I1" i="2"/>
  <c r="H1" i="2"/>
  <c r="I17" i="2"/>
  <c r="G17" i="2"/>
  <c r="D1" i="2"/>
  <c r="C1" i="2"/>
  <c r="D21" i="2"/>
  <c r="B21" i="2"/>
  <c r="K36" i="1"/>
  <c r="M36" i="1" s="1"/>
  <c r="O36" i="1" s="1"/>
  <c r="K107" i="1"/>
  <c r="M107" i="1" s="1"/>
  <c r="O107" i="1" s="1"/>
  <c r="K108" i="1"/>
  <c r="M108" i="1" s="1"/>
  <c r="O108" i="1" s="1"/>
  <c r="K109" i="1"/>
  <c r="M109" i="1" s="1"/>
  <c r="O109" i="1" s="1"/>
  <c r="K99" i="1"/>
  <c r="M99" i="1" s="1"/>
  <c r="O99" i="1" s="1"/>
  <c r="K100" i="1"/>
  <c r="M100" i="1" s="1"/>
  <c r="O100" i="1" s="1"/>
  <c r="K101" i="1"/>
  <c r="M101" i="1" s="1"/>
  <c r="O101" i="1" s="1"/>
  <c r="K102" i="1"/>
  <c r="M102" i="1" s="1"/>
  <c r="O102" i="1" s="1"/>
  <c r="K103" i="1"/>
  <c r="M103" i="1" s="1"/>
  <c r="O103" i="1" s="1"/>
  <c r="K104" i="1"/>
  <c r="M104" i="1" s="1"/>
  <c r="O104" i="1" s="1"/>
  <c r="K105" i="1"/>
  <c r="M105" i="1" s="1"/>
  <c r="O105" i="1" s="1"/>
  <c r="K106" i="1"/>
  <c r="M106" i="1" s="1"/>
  <c r="O106" i="1" s="1"/>
  <c r="K98" i="1"/>
  <c r="M98" i="1" s="1"/>
  <c r="O98" i="1" s="1"/>
  <c r="K97" i="1"/>
  <c r="M97" i="1" s="1"/>
  <c r="O97" i="1" s="1"/>
  <c r="K93" i="1"/>
  <c r="M93" i="1" s="1"/>
  <c r="O93" i="1" s="1"/>
  <c r="K94" i="1"/>
  <c r="M94" i="1" s="1"/>
  <c r="O94" i="1" s="1"/>
  <c r="K95" i="1"/>
  <c r="M95" i="1" s="1"/>
  <c r="O95" i="1" s="1"/>
  <c r="K96" i="1"/>
  <c r="M96" i="1" s="1"/>
  <c r="O96" i="1" s="1"/>
  <c r="K92" i="1"/>
  <c r="M92" i="1" s="1"/>
  <c r="O92" i="1" s="1"/>
  <c r="K91" i="1"/>
  <c r="M91" i="1" s="1"/>
  <c r="O91" i="1" s="1"/>
  <c r="K88" i="1"/>
  <c r="M88" i="1" s="1"/>
  <c r="O88" i="1" s="1"/>
  <c r="K89" i="1"/>
  <c r="M89" i="1" s="1"/>
  <c r="O89" i="1" s="1"/>
  <c r="K90" i="1"/>
  <c r="M90" i="1" s="1"/>
  <c r="O90" i="1" s="1"/>
  <c r="K85" i="1"/>
  <c r="M85" i="1" s="1"/>
  <c r="O85" i="1" s="1"/>
  <c r="K86" i="1"/>
  <c r="M86" i="1" s="1"/>
  <c r="O86" i="1" s="1"/>
  <c r="K87" i="1"/>
  <c r="M87" i="1" s="1"/>
  <c r="O87" i="1" s="1"/>
  <c r="K83" i="1"/>
  <c r="M83" i="1" s="1"/>
  <c r="O83" i="1" s="1"/>
  <c r="K84" i="1"/>
  <c r="M84" i="1" s="1"/>
  <c r="O84" i="1" s="1"/>
  <c r="K76" i="1"/>
  <c r="M76" i="1" s="1"/>
  <c r="O76" i="1" s="1"/>
  <c r="K77" i="1"/>
  <c r="M77" i="1" s="1"/>
  <c r="O77" i="1" s="1"/>
  <c r="K78" i="1"/>
  <c r="M78" i="1" s="1"/>
  <c r="O78" i="1" s="1"/>
  <c r="K79" i="1"/>
  <c r="M79" i="1" s="1"/>
  <c r="O79" i="1" s="1"/>
  <c r="K80" i="1"/>
  <c r="M80" i="1" s="1"/>
  <c r="O80" i="1" s="1"/>
  <c r="K81" i="1"/>
  <c r="M81" i="1" s="1"/>
  <c r="O81" i="1" s="1"/>
  <c r="K82" i="1"/>
  <c r="M82" i="1" s="1"/>
  <c r="O82" i="1" s="1"/>
  <c r="K73" i="1"/>
  <c r="M73" i="1" s="1"/>
  <c r="O73" i="1" s="1"/>
  <c r="K74" i="1"/>
  <c r="M74" i="1" s="1"/>
  <c r="O74" i="1" s="1"/>
  <c r="K75" i="1"/>
  <c r="M75" i="1" s="1"/>
  <c r="O75" i="1" s="1"/>
  <c r="K72" i="1"/>
  <c r="M72" i="1" s="1"/>
  <c r="O72" i="1" s="1"/>
  <c r="K71" i="1"/>
  <c r="M71" i="1" s="1"/>
  <c r="O71" i="1" s="1"/>
  <c r="K67" i="1"/>
  <c r="M67" i="1" s="1"/>
  <c r="O67" i="1" s="1"/>
  <c r="K68" i="1"/>
  <c r="M68" i="1" s="1"/>
  <c r="O68" i="1" s="1"/>
  <c r="K69" i="1"/>
  <c r="M69" i="1" s="1"/>
  <c r="O69" i="1" s="1"/>
  <c r="K70" i="1"/>
  <c r="M70" i="1" s="1"/>
  <c r="O70" i="1" s="1"/>
  <c r="K63" i="1"/>
  <c r="M63" i="1" s="1"/>
  <c r="O63" i="1" s="1"/>
  <c r="K64" i="1"/>
  <c r="M64" i="1" s="1"/>
  <c r="O64" i="1" s="1"/>
  <c r="K65" i="1"/>
  <c r="M65" i="1" s="1"/>
  <c r="O65" i="1" s="1"/>
  <c r="K66" i="1"/>
  <c r="M66" i="1" s="1"/>
  <c r="O66" i="1" s="1"/>
  <c r="K58" i="1"/>
  <c r="M58" i="1" s="1"/>
  <c r="O58" i="1" s="1"/>
  <c r="K59" i="1"/>
  <c r="M59" i="1" s="1"/>
  <c r="O59" i="1" s="1"/>
  <c r="K60" i="1"/>
  <c r="M60" i="1" s="1"/>
  <c r="O60" i="1" s="1"/>
  <c r="K61" i="1"/>
  <c r="M61" i="1" s="1"/>
  <c r="O61" i="1" s="1"/>
  <c r="K62" i="1"/>
  <c r="M62" i="1" s="1"/>
  <c r="O62" i="1" s="1"/>
  <c r="K56" i="1"/>
  <c r="K57" i="1"/>
  <c r="M57" i="1" s="1"/>
  <c r="O57" i="1" s="1"/>
  <c r="M56" i="1"/>
  <c r="O56" i="1" s="1"/>
  <c r="K52" i="1"/>
  <c r="K53" i="1"/>
  <c r="M53" i="1" s="1"/>
  <c r="O53" i="1" s="1"/>
  <c r="K54" i="1"/>
  <c r="M54" i="1" s="1"/>
  <c r="O54" i="1" s="1"/>
  <c r="K55" i="1"/>
  <c r="M55" i="1" s="1"/>
  <c r="O55" i="1" s="1"/>
  <c r="K50" i="1"/>
  <c r="K51" i="1"/>
  <c r="M51" i="1" s="1"/>
  <c r="O51" i="1" s="1"/>
  <c r="K48" i="1"/>
  <c r="K49" i="1"/>
  <c r="K46" i="1"/>
  <c r="K47" i="1"/>
  <c r="K45" i="1"/>
  <c r="K44" i="1"/>
  <c r="K43" i="1"/>
  <c r="K37" i="1"/>
  <c r="K38" i="1"/>
  <c r="M38" i="1" s="1"/>
  <c r="O38" i="1" s="1"/>
  <c r="K39" i="1"/>
  <c r="K40" i="1"/>
  <c r="K41" i="1"/>
  <c r="K42" i="1"/>
  <c r="M42" i="1"/>
  <c r="O42" i="1"/>
  <c r="M28" i="1"/>
  <c r="K27" i="1"/>
  <c r="M27" i="1" s="1"/>
  <c r="O27" i="1" s="1"/>
  <c r="K26" i="1"/>
  <c r="M26" i="1" s="1"/>
  <c r="O26" i="1" s="1"/>
  <c r="K24" i="1"/>
  <c r="M24" i="1" s="1"/>
  <c r="O24" i="1" s="1"/>
  <c r="K23" i="1"/>
  <c r="M23" i="1" s="1"/>
  <c r="O23" i="1" s="1"/>
  <c r="K21" i="1"/>
  <c r="M21" i="1" s="1"/>
  <c r="O21" i="1" s="1"/>
  <c r="K20" i="1"/>
  <c r="M20" i="1" s="1"/>
  <c r="O20" i="1" s="1"/>
  <c r="K19" i="1"/>
  <c r="M19" i="1" s="1"/>
  <c r="O19" i="1" s="1"/>
  <c r="K18" i="1"/>
  <c r="M18" i="1" s="1"/>
  <c r="O18" i="1" s="1"/>
  <c r="K17" i="1"/>
  <c r="M17" i="1" s="1"/>
  <c r="O17" i="1" s="1"/>
  <c r="K16" i="1"/>
  <c r="M16" i="1" s="1"/>
  <c r="O16" i="1" s="1"/>
  <c r="K15" i="1"/>
  <c r="M15" i="1" s="1"/>
  <c r="O15" i="1" s="1"/>
  <c r="K14" i="1"/>
  <c r="M14" i="1" s="1"/>
  <c r="O14" i="1" s="1"/>
  <c r="K9" i="1"/>
  <c r="M9" i="1" s="1"/>
  <c r="O9" i="1" s="1"/>
  <c r="K10" i="1"/>
  <c r="M10" i="1" s="1"/>
  <c r="O10" i="1" s="1"/>
  <c r="K11" i="1"/>
  <c r="M11" i="1" s="1"/>
  <c r="O11" i="1" s="1"/>
  <c r="K12" i="1"/>
  <c r="M12" i="1" s="1"/>
  <c r="O12" i="1" s="1"/>
  <c r="K8" i="1"/>
  <c r="M8" i="1" s="1"/>
  <c r="O8" i="1" s="1"/>
  <c r="K7" i="1"/>
  <c r="M7" i="1" s="1"/>
  <c r="O7" i="1" s="1"/>
  <c r="K2" i="1"/>
  <c r="M2" i="1" s="1"/>
  <c r="O2" i="1" s="1"/>
  <c r="K4" i="1"/>
  <c r="M4" i="1" s="1"/>
  <c r="O4" i="1" s="1"/>
  <c r="K3" i="1"/>
  <c r="M3" i="1" s="1"/>
  <c r="O3" i="1" s="1"/>
  <c r="K5" i="1"/>
  <c r="M5" i="1" s="1"/>
  <c r="O5" i="1" s="1"/>
  <c r="K6" i="1"/>
  <c r="M6" i="1" s="1"/>
  <c r="O6" i="1" s="1"/>
  <c r="K13" i="1"/>
  <c r="M13" i="1" s="1"/>
  <c r="O13" i="1" s="1"/>
  <c r="K22" i="1"/>
  <c r="M22" i="1" s="1"/>
  <c r="O22" i="1" s="1"/>
  <c r="K25" i="1"/>
  <c r="M25" i="1" s="1"/>
  <c r="O25" i="1" s="1"/>
  <c r="K28" i="1"/>
  <c r="K29" i="1"/>
  <c r="M29" i="1" s="1"/>
  <c r="K30" i="1"/>
  <c r="M30" i="1" s="1"/>
  <c r="K31" i="1"/>
  <c r="M31" i="1" s="1"/>
  <c r="K32" i="1"/>
  <c r="M32" i="1" s="1"/>
  <c r="O32" i="1" s="1"/>
  <c r="K33" i="1"/>
  <c r="M33" i="1" s="1"/>
  <c r="O33" i="1" s="1"/>
  <c r="K34" i="1"/>
  <c r="M34" i="1" s="1"/>
  <c r="O34" i="1" s="1"/>
  <c r="K35" i="1"/>
  <c r="M35" i="1" s="1"/>
  <c r="O35" i="1" s="1"/>
  <c r="M41" i="1" l="1"/>
  <c r="O41" i="1" s="1"/>
  <c r="M40" i="1"/>
  <c r="O40" i="1" s="1"/>
  <c r="M39" i="1"/>
  <c r="O39" i="1" s="1"/>
  <c r="M37" i="1"/>
  <c r="O37" i="1" s="1"/>
  <c r="M52" i="1"/>
  <c r="O52" i="1" s="1"/>
  <c r="M50" i="1"/>
  <c r="O50" i="1" s="1"/>
  <c r="M49" i="1"/>
  <c r="O49" i="1" s="1"/>
  <c r="M48" i="1"/>
  <c r="O48" i="1" s="1"/>
  <c r="M47" i="1"/>
  <c r="O47" i="1" s="1"/>
  <c r="M46" i="1"/>
  <c r="O46" i="1" s="1"/>
  <c r="M45" i="1"/>
  <c r="O45" i="1" s="1"/>
  <c r="M43" i="1"/>
  <c r="O43" i="1" s="1"/>
  <c r="M44" i="1"/>
  <c r="O44" i="1" s="1"/>
  <c r="O28" i="1"/>
  <c r="O31" i="1"/>
  <c r="O30" i="1"/>
  <c r="O29" i="1"/>
</calcChain>
</file>

<file path=xl/sharedStrings.xml><?xml version="1.0" encoding="utf-8"?>
<sst xmlns="http://schemas.openxmlformats.org/spreadsheetml/2006/main" count="368" uniqueCount="96">
  <si>
    <t>ID</t>
  </si>
  <si>
    <t>Sermeq Kujalleq (Jakobshavn Isbræ)</t>
  </si>
  <si>
    <t>Official Name</t>
  </si>
  <si>
    <t>ArcticDEM_date</t>
  </si>
  <si>
    <t>Terminus advance/retreat</t>
  </si>
  <si>
    <t>Coregistration offset (m)</t>
  </si>
  <si>
    <t>advance</t>
  </si>
  <si>
    <t>retreat</t>
  </si>
  <si>
    <t>Latitude of melange</t>
  </si>
  <si>
    <t xml:space="preserve">Longitude of melange </t>
  </si>
  <si>
    <t>18_39_1_1_2m_v4.1</t>
  </si>
  <si>
    <t>Mosaic DEM Tile</t>
  </si>
  <si>
    <t>Tidal elevation (m)</t>
  </si>
  <si>
    <t>Sea Level offset (m)</t>
  </si>
  <si>
    <t>elev correction (m)</t>
  </si>
  <si>
    <t>final elev correction (m)</t>
  </si>
  <si>
    <t>ArcticDEM acq times (stereo pair within 1min)</t>
  </si>
  <si>
    <t>Corrected freeboard height at terminus Z0 (m)</t>
  </si>
  <si>
    <t>Raw freeboard height at terminus Z0 (m)</t>
  </si>
  <si>
    <t>Tuttulikassaap Sermia (Hayes Glacier)</t>
  </si>
  <si>
    <t>24_37_2_2_2m_v4.1</t>
  </si>
  <si>
    <t xml:space="preserve"> 18:54:33</t>
  </si>
  <si>
    <t>Hayes Glacier 2</t>
  </si>
  <si>
    <t>Hayes Glacier SS</t>
  </si>
  <si>
    <t xml:space="preserve"> 19:26:47</t>
  </si>
  <si>
    <t>Nunatakassaap Sermia (Alison Glacier)</t>
  </si>
  <si>
    <t xml:space="preserve"> 16:57:11</t>
  </si>
  <si>
    <t xml:space="preserve"> 18:59:11</t>
  </si>
  <si>
    <t>Upernavik Isstrøm N</t>
  </si>
  <si>
    <t>22_37_2_2_2m_v4.1</t>
  </si>
  <si>
    <t xml:space="preserve"> 17:24:00</t>
  </si>
  <si>
    <t>Kangilliup Sermia (Rink Isbræ)</t>
  </si>
  <si>
    <t>21_38_1_2_2m_v4.1</t>
  </si>
  <si>
    <t xml:space="preserve"> 00:47:04</t>
  </si>
  <si>
    <t>Kangilleq</t>
  </si>
  <si>
    <t>20_38_1_2_2m_v4.1</t>
  </si>
  <si>
    <t>Unnamed Deception</t>
  </si>
  <si>
    <t>16_45_2_2_2m_v4.1</t>
  </si>
  <si>
    <t>Unnamed Uunartit Islands</t>
  </si>
  <si>
    <t xml:space="preserve"> 13:58:43</t>
  </si>
  <si>
    <t>Helheim Glacier</t>
  </si>
  <si>
    <t>15_44_1_1_2m_v4.1</t>
  </si>
  <si>
    <t>Ikertivaq S</t>
  </si>
  <si>
    <t>14_43_1_1_2m_v4.1</t>
  </si>
  <si>
    <t>Koge Bugt C</t>
  </si>
  <si>
    <t>13_42_2_2_2m_v4.1</t>
  </si>
  <si>
    <t xml:space="preserve"> 17:25:27</t>
  </si>
  <si>
    <t>Koge Bugt S</t>
  </si>
  <si>
    <t xml:space="preserve"> 13:55:47</t>
  </si>
  <si>
    <t>Gråulv</t>
  </si>
  <si>
    <t>12_42_2_2_2m_v4.1</t>
  </si>
  <si>
    <t>Gyldenlove</t>
  </si>
  <si>
    <t xml:space="preserve"> 15:36:33</t>
  </si>
  <si>
    <t>A.P. Bernstorff Glacier</t>
  </si>
  <si>
    <t>12_42_1_2_2m_v4.1</t>
  </si>
  <si>
    <t xml:space="preserve"> 13:42:47</t>
  </si>
  <si>
    <t xml:space="preserve"> 14:04:04</t>
  </si>
  <si>
    <t>Storebjørn</t>
  </si>
  <si>
    <t>Mogens Heinesen S</t>
  </si>
  <si>
    <t>10_42_2_1_2m_v4.1</t>
  </si>
  <si>
    <t>Nansen Glacier</t>
  </si>
  <si>
    <t>25_37_2_1_2m_v4.1</t>
  </si>
  <si>
    <t xml:space="preserve"> 16:34:24</t>
  </si>
  <si>
    <t>Kjer Glacier</t>
  </si>
  <si>
    <t>25_37_1_1_2m_v4.1</t>
  </si>
  <si>
    <t xml:space="preserve"> 17:39:55</t>
  </si>
  <si>
    <t>Sermeq (Upernavik Isstrøm)</t>
  </si>
  <si>
    <t xml:space="preserve"> 18:38:14</t>
  </si>
  <si>
    <t xml:space="preserve">Apuseerajik (Fenris Glacier) </t>
  </si>
  <si>
    <t xml:space="preserve"> 17:08:39</t>
  </si>
  <si>
    <t xml:space="preserve">Nigertiip Apusiia  (Midgård Glacier) </t>
  </si>
  <si>
    <t>15_44_1_2_2m_v4.1</t>
  </si>
  <si>
    <t>Krusse Fj</t>
  </si>
  <si>
    <t xml:space="preserve"> 16:36:34</t>
  </si>
  <si>
    <t>Sermeq Kujalleq</t>
  </si>
  <si>
    <t>19_38_1_2_2m_v4.1</t>
  </si>
  <si>
    <t>Sermeq Kujalleq (Store Glacier)</t>
  </si>
  <si>
    <t>19_38_2_2_2m_v4.1</t>
  </si>
  <si>
    <t>Nuussuup Sermia (Kong Oscar Glacier)</t>
  </si>
  <si>
    <t>26_37_1_1_2m_v4.1</t>
  </si>
  <si>
    <t>Zachariae Isstrøm</t>
  </si>
  <si>
    <t>30_45_1_2_2m_v4.1</t>
  </si>
  <si>
    <t xml:space="preserve"> 12:34:40</t>
  </si>
  <si>
    <t>Daugaard-Jensen Glacier</t>
  </si>
  <si>
    <t>22_46_1_2_2m_v4.1</t>
  </si>
  <si>
    <t>Kangerlussuaq Glacier</t>
  </si>
  <si>
    <t>18_45_1_2_2m_v4.1</t>
  </si>
  <si>
    <t xml:space="preserve"> 13:15:35</t>
  </si>
  <si>
    <t xml:space="preserve"> 13:26:33</t>
  </si>
  <si>
    <t xml:space="preserve"> 13:52:43</t>
  </si>
  <si>
    <t>K.J.V. Steenstrup Nordre Bræ</t>
  </si>
  <si>
    <t>15_45_2_2_2m_v4.1</t>
  </si>
  <si>
    <t>Error (m)</t>
  </si>
  <si>
    <t>width (m)</t>
  </si>
  <si>
    <t>Terminus thickness (m)</t>
  </si>
  <si>
    <t>width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</si>
</sst>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0"/>
      <color theme="1"/>
      <name val="Consolas"/>
      <family val="3"/>
    </font>
    <font>
      <sz val="11"/>
      <color rgb="FF000000"/>
      <name val="Calibri"/>
      <family val="2"/>
      <scheme val="minor"/>
    </font>
    <font>
      <sz val="11"/>
      <color rgb="FF000000"/>
      <name val="Segoe UI"/>
      <family val="2"/>
    </font>
    <font>
      <sz val="11"/>
      <color rgb="FF000000"/>
      <name val="Calibri "/>
    </font>
    <font>
      <sz val="10"/>
      <color rgb="FF000000"/>
      <name val="Arial Unicode M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21" fontId="1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center"/>
    </xf>
    <xf numFmtId="21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21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2"/>
  <sheetViews>
    <sheetView tabSelected="1" zoomScale="145" zoomScaleNormal="145" workbookViewId="0">
      <selection activeCell="E30" sqref="E30"/>
    </sheetView>
  </sheetViews>
  <sheetFormatPr defaultRowHeight="15"/>
  <cols>
    <col min="1" max="1" width="9.140625" style="1"/>
    <col min="2" max="2" width="38.7109375" style="1" customWidth="1"/>
    <col min="3" max="3" width="18.5703125" style="1" customWidth="1"/>
    <col min="4" max="4" width="21.28515625" style="1" customWidth="1"/>
    <col min="5" max="5" width="29.28515625" style="1" customWidth="1"/>
    <col min="6" max="6" width="19" style="1" customWidth="1"/>
    <col min="7" max="7" width="34.140625" style="1" customWidth="1"/>
    <col min="8" max="8" width="24.28515625" style="1" customWidth="1"/>
    <col min="9" max="9" width="24.5703125" style="1" customWidth="1"/>
    <col min="10" max="10" width="17" style="1" customWidth="1"/>
    <col min="11" max="11" width="22.28515625" style="1" customWidth="1"/>
    <col min="12" max="12" width="20.28515625" style="1" customWidth="1"/>
    <col min="13" max="13" width="24.140625" style="1" customWidth="1"/>
    <col min="14" max="14" width="29.42578125" style="1" customWidth="1"/>
    <col min="15" max="15" width="14.5703125" style="1" customWidth="1"/>
    <col min="16" max="16384" width="9.140625" style="1"/>
  </cols>
  <sheetData>
    <row r="1" spans="1:20">
      <c r="A1" s="1" t="s">
        <v>0</v>
      </c>
      <c r="B1" s="1" t="s">
        <v>2</v>
      </c>
      <c r="C1" s="1" t="s">
        <v>8</v>
      </c>
      <c r="D1" s="1" t="s">
        <v>9</v>
      </c>
      <c r="E1" s="1" t="s">
        <v>11</v>
      </c>
      <c r="F1" s="1" t="s">
        <v>3</v>
      </c>
      <c r="G1" s="1" t="s">
        <v>16</v>
      </c>
      <c r="H1" s="1" t="s">
        <v>4</v>
      </c>
      <c r="I1" s="1" t="s">
        <v>5</v>
      </c>
      <c r="J1" s="1" t="s">
        <v>12</v>
      </c>
      <c r="K1" s="1" t="s">
        <v>14</v>
      </c>
      <c r="L1" s="1" t="s">
        <v>13</v>
      </c>
      <c r="M1" s="1" t="s">
        <v>15</v>
      </c>
      <c r="N1" s="1" t="s">
        <v>18</v>
      </c>
      <c r="O1" s="1" t="s">
        <v>17</v>
      </c>
    </row>
    <row r="2" spans="1:20">
      <c r="A2" s="1">
        <v>1</v>
      </c>
      <c r="B2" s="1" t="s">
        <v>19</v>
      </c>
      <c r="C2" s="1">
        <v>74.894599999999997</v>
      </c>
      <c r="D2" s="1">
        <v>-57.1646</v>
      </c>
      <c r="E2" s="1" t="s">
        <v>20</v>
      </c>
      <c r="F2" s="2">
        <v>20160326</v>
      </c>
      <c r="G2" s="5">
        <v>0.77878472222222228</v>
      </c>
      <c r="H2" s="1" t="s">
        <v>6</v>
      </c>
      <c r="I2" s="4">
        <v>2.3383682405434199</v>
      </c>
      <c r="J2" s="1">
        <v>0.28999999999999998</v>
      </c>
      <c r="K2" s="4">
        <f>-I2-J2</f>
        <v>-2.6283682405434199</v>
      </c>
      <c r="L2" s="1">
        <v>-1.75</v>
      </c>
      <c r="M2" s="4">
        <f>MAX(K2,-L2)</f>
        <v>1.75</v>
      </c>
      <c r="N2" s="1">
        <v>8.1999999999999993</v>
      </c>
      <c r="O2" s="4">
        <f t="shared" ref="O2:O28" si="0">N2+M2</f>
        <v>9.9499999999999993</v>
      </c>
      <c r="T2" s="4"/>
    </row>
    <row r="3" spans="1:20">
      <c r="F3" s="2">
        <v>20170321</v>
      </c>
      <c r="G3" s="5">
        <v>0.77777777777777779</v>
      </c>
      <c r="H3" s="1" t="s">
        <v>6</v>
      </c>
      <c r="I3" s="4">
        <v>3.9260881547300901</v>
      </c>
      <c r="J3" s="1">
        <v>-0.16</v>
      </c>
      <c r="K3" s="4">
        <f t="shared" ref="K3:K47" si="1">-I3-J3</f>
        <v>-3.76608815473009</v>
      </c>
      <c r="L3" s="1">
        <v>0.25</v>
      </c>
      <c r="M3" s="4">
        <f t="shared" ref="M3:M41" si="2">MAX(K3,-L3)</f>
        <v>-0.25</v>
      </c>
      <c r="N3" s="1">
        <v>16.899999999999999</v>
      </c>
      <c r="O3" s="4">
        <f t="shared" si="0"/>
        <v>16.649999999999999</v>
      </c>
      <c r="T3" s="4"/>
    </row>
    <row r="4" spans="1:20">
      <c r="F4" s="2">
        <v>20180330</v>
      </c>
      <c r="G4" s="1" t="s">
        <v>21</v>
      </c>
      <c r="H4" s="1" t="s">
        <v>6</v>
      </c>
      <c r="I4" s="4">
        <v>1.4132731271660901</v>
      </c>
      <c r="J4" s="1">
        <v>-0.41</v>
      </c>
      <c r="K4" s="4">
        <f>-I4-J4</f>
        <v>-1.0032731271660902</v>
      </c>
      <c r="L4" s="1">
        <v>-2.75</v>
      </c>
      <c r="M4" s="4">
        <f t="shared" si="2"/>
        <v>2.75</v>
      </c>
      <c r="N4" s="1">
        <v>3</v>
      </c>
      <c r="O4" s="4">
        <f t="shared" si="0"/>
        <v>5.75</v>
      </c>
      <c r="T4" s="4"/>
    </row>
    <row r="5" spans="1:20">
      <c r="F5" s="2">
        <v>20190311</v>
      </c>
      <c r="G5" s="5">
        <v>0.77633101851851849</v>
      </c>
      <c r="H5" s="1" t="s">
        <v>6</v>
      </c>
      <c r="I5" s="4">
        <v>4.93</v>
      </c>
      <c r="J5" s="1">
        <v>0.44</v>
      </c>
      <c r="K5" s="4">
        <f t="shared" si="1"/>
        <v>-5.37</v>
      </c>
      <c r="L5" s="1">
        <v>2.25</v>
      </c>
      <c r="M5" s="4">
        <f t="shared" si="2"/>
        <v>-2.25</v>
      </c>
      <c r="N5" s="1">
        <v>8.9</v>
      </c>
      <c r="O5" s="4">
        <f t="shared" si="0"/>
        <v>6.65</v>
      </c>
      <c r="T5" s="4"/>
    </row>
    <row r="6" spans="1:20">
      <c r="A6" s="1">
        <v>2</v>
      </c>
      <c r="B6" s="1" t="s">
        <v>22</v>
      </c>
      <c r="C6" s="1">
        <v>74.888499999999993</v>
      </c>
      <c r="D6" s="1">
        <v>-57.018999999999998</v>
      </c>
      <c r="E6" s="1" t="s">
        <v>20</v>
      </c>
      <c r="F6" s="1">
        <v>20200425</v>
      </c>
      <c r="G6" s="5">
        <v>0.81026620370370372</v>
      </c>
      <c r="H6" s="1" t="s">
        <v>6</v>
      </c>
      <c r="I6" s="4">
        <v>-0.95936853957472001</v>
      </c>
      <c r="J6" s="1">
        <v>-0.17</v>
      </c>
      <c r="K6" s="4">
        <f>-I6-J6</f>
        <v>1.1293685395747199</v>
      </c>
      <c r="L6" s="1">
        <v>-2.25</v>
      </c>
      <c r="M6" s="4">
        <f>MAX(K6,-L6)</f>
        <v>2.25</v>
      </c>
      <c r="N6" s="1">
        <v>3.33</v>
      </c>
      <c r="O6" s="4">
        <f t="shared" ref="O6:O12" si="3">N6+M6</f>
        <v>5.58</v>
      </c>
      <c r="T6" s="4"/>
    </row>
    <row r="7" spans="1:20">
      <c r="F7" s="1">
        <v>20180605</v>
      </c>
      <c r="G7" s="5">
        <v>3.9305555555555559E-2</v>
      </c>
      <c r="H7" s="1" t="s">
        <v>7</v>
      </c>
      <c r="I7" s="4">
        <v>0.41066154754873002</v>
      </c>
      <c r="J7" s="1">
        <v>-0.33</v>
      </c>
      <c r="K7" s="4">
        <f>-I7-J7</f>
        <v>-8.0661547548730006E-2</v>
      </c>
      <c r="L7" s="1">
        <v>-2.25</v>
      </c>
      <c r="M7" s="4">
        <f>MAX(K7,-L7)</f>
        <v>2.25</v>
      </c>
      <c r="N7" s="1">
        <v>1.42</v>
      </c>
      <c r="O7" s="4">
        <f t="shared" si="3"/>
        <v>3.67</v>
      </c>
      <c r="T7" s="4"/>
    </row>
    <row r="8" spans="1:20">
      <c r="F8" s="1">
        <v>20200318</v>
      </c>
      <c r="G8" s="5">
        <v>0.80459490740740736</v>
      </c>
      <c r="H8" s="1" t="s">
        <v>7</v>
      </c>
      <c r="I8" s="4">
        <v>1.36984907314629</v>
      </c>
      <c r="J8" s="1">
        <v>-0.4</v>
      </c>
      <c r="K8" s="4">
        <f>-I8-J8</f>
        <v>-0.96984907314628999</v>
      </c>
      <c r="L8" s="1">
        <v>-2.25</v>
      </c>
      <c r="M8" s="4">
        <f>MAX(K8,-L8)</f>
        <v>2.25</v>
      </c>
      <c r="N8" s="1">
        <v>0.52</v>
      </c>
      <c r="O8" s="4">
        <f t="shared" si="3"/>
        <v>2.77</v>
      </c>
      <c r="T8" s="4"/>
    </row>
    <row r="9" spans="1:20">
      <c r="A9" s="1">
        <v>3</v>
      </c>
      <c r="B9" s="1" t="s">
        <v>23</v>
      </c>
      <c r="C9" s="1">
        <v>74.782200000000003</v>
      </c>
      <c r="D9" s="1">
        <v>-56.743000000000002</v>
      </c>
      <c r="E9" s="1" t="s">
        <v>20</v>
      </c>
      <c r="F9" s="1">
        <v>20180316</v>
      </c>
      <c r="G9" s="5">
        <v>0.80666666666666664</v>
      </c>
      <c r="H9" s="1" t="s">
        <v>6</v>
      </c>
      <c r="I9" s="4">
        <v>3.0599818479498899</v>
      </c>
      <c r="J9" s="1">
        <v>-0.33</v>
      </c>
      <c r="K9" s="4">
        <f t="shared" ref="K9:K12" si="4">-I9-J9</f>
        <v>-2.7299818479498899</v>
      </c>
      <c r="L9" s="1">
        <v>-1</v>
      </c>
      <c r="M9" s="4">
        <f t="shared" si="2"/>
        <v>1</v>
      </c>
      <c r="N9" s="1">
        <v>8.1999999999999993</v>
      </c>
      <c r="O9" s="4">
        <f t="shared" si="3"/>
        <v>9.1999999999999993</v>
      </c>
      <c r="T9" s="4"/>
    </row>
    <row r="10" spans="1:20">
      <c r="F10" s="1">
        <v>20180605</v>
      </c>
      <c r="G10" s="5">
        <v>3.9305555555555559E-2</v>
      </c>
      <c r="H10" s="1" t="s">
        <v>6</v>
      </c>
      <c r="I10" s="4">
        <v>1.6692542989418</v>
      </c>
      <c r="J10" s="1">
        <v>-0.33</v>
      </c>
      <c r="K10" s="4">
        <f t="shared" si="4"/>
        <v>-1.3392542989417999</v>
      </c>
      <c r="L10" s="1">
        <v>-4.25</v>
      </c>
      <c r="M10" s="4">
        <f t="shared" si="2"/>
        <v>4.25</v>
      </c>
      <c r="N10" s="1">
        <v>4</v>
      </c>
      <c r="O10" s="4">
        <f t="shared" si="3"/>
        <v>8.25</v>
      </c>
      <c r="T10" s="4"/>
    </row>
    <row r="11" spans="1:20">
      <c r="F11" s="1">
        <v>20200425</v>
      </c>
      <c r="G11" s="5" t="s">
        <v>24</v>
      </c>
      <c r="H11" s="1" t="s">
        <v>6</v>
      </c>
      <c r="I11" s="4">
        <v>1.45970165326551</v>
      </c>
      <c r="J11" s="1">
        <v>-0.17</v>
      </c>
      <c r="K11" s="4">
        <f t="shared" si="4"/>
        <v>-1.2897016532655101</v>
      </c>
      <c r="L11" s="1">
        <v>-2.5</v>
      </c>
      <c r="M11" s="4">
        <f t="shared" si="2"/>
        <v>2.5</v>
      </c>
      <c r="N11" s="1">
        <v>5.8</v>
      </c>
      <c r="O11" s="4">
        <f t="shared" si="3"/>
        <v>8.3000000000000007</v>
      </c>
      <c r="T11" s="4"/>
    </row>
    <row r="12" spans="1:20">
      <c r="F12" s="1">
        <v>20170807</v>
      </c>
      <c r="G12" s="5">
        <v>0.79599537037037038</v>
      </c>
      <c r="H12" s="1" t="s">
        <v>7</v>
      </c>
      <c r="I12" s="4">
        <v>3.0624249599786602</v>
      </c>
      <c r="J12" s="1">
        <v>-0.46</v>
      </c>
      <c r="K12" s="4">
        <f t="shared" si="4"/>
        <v>-2.6024249599786602</v>
      </c>
      <c r="L12" s="1">
        <v>0.5</v>
      </c>
      <c r="M12" s="4">
        <f t="shared" si="2"/>
        <v>-0.5</v>
      </c>
      <c r="N12" s="1">
        <v>3.9</v>
      </c>
      <c r="O12" s="4">
        <f t="shared" si="3"/>
        <v>3.4</v>
      </c>
      <c r="T12" s="4"/>
    </row>
    <row r="13" spans="1:20">
      <c r="A13" s="1">
        <v>4</v>
      </c>
      <c r="B13" s="1" t="s">
        <v>25</v>
      </c>
      <c r="C13" s="1">
        <v>74.624899999999997</v>
      </c>
      <c r="D13" s="1">
        <v>-56.432000000000002</v>
      </c>
      <c r="E13" s="1" t="s">
        <v>20</v>
      </c>
      <c r="F13" s="1">
        <v>20140330</v>
      </c>
      <c r="G13" s="5">
        <v>0.69293981481481481</v>
      </c>
      <c r="H13" s="1" t="s">
        <v>6</v>
      </c>
      <c r="I13" s="4">
        <v>1.49074519230769</v>
      </c>
      <c r="J13" s="1">
        <v>0.52</v>
      </c>
      <c r="K13" s="4">
        <f t="shared" si="1"/>
        <v>-2.0107451923076898</v>
      </c>
      <c r="L13" s="1">
        <v>-1.25</v>
      </c>
      <c r="M13" s="4">
        <f t="shared" si="2"/>
        <v>1.25</v>
      </c>
      <c r="N13" s="1">
        <v>15.93</v>
      </c>
      <c r="O13" s="4">
        <f t="shared" si="0"/>
        <v>17.18</v>
      </c>
      <c r="T13" s="4"/>
    </row>
    <row r="14" spans="1:20">
      <c r="F14" s="1">
        <v>20150406</v>
      </c>
      <c r="G14" s="5">
        <v>0.6799884259259259</v>
      </c>
      <c r="H14" s="1" t="s">
        <v>6</v>
      </c>
      <c r="I14" s="4">
        <v>0.30385976052249603</v>
      </c>
      <c r="J14" s="1">
        <v>0.46</v>
      </c>
      <c r="K14" s="4">
        <f t="shared" si="1"/>
        <v>-0.76385976052249605</v>
      </c>
      <c r="L14" s="1">
        <v>0.75</v>
      </c>
      <c r="M14" s="4">
        <f t="shared" si="2"/>
        <v>-0.75</v>
      </c>
      <c r="N14" s="1">
        <v>11.81</v>
      </c>
      <c r="O14" s="4">
        <f t="shared" si="0"/>
        <v>11.06</v>
      </c>
      <c r="T14" s="4"/>
    </row>
    <row r="15" spans="1:20">
      <c r="F15" s="1">
        <v>20150518</v>
      </c>
      <c r="G15" s="1" t="s">
        <v>26</v>
      </c>
      <c r="H15" s="1" t="s">
        <v>6</v>
      </c>
      <c r="I15" s="4">
        <v>0.41693335843373502</v>
      </c>
      <c r="J15" s="1">
        <v>0.16</v>
      </c>
      <c r="K15" s="4">
        <f t="shared" si="1"/>
        <v>-0.57693335843373506</v>
      </c>
      <c r="L15" s="1">
        <v>-2.5</v>
      </c>
      <c r="M15" s="4">
        <f t="shared" si="2"/>
        <v>2.5</v>
      </c>
      <c r="N15" s="1">
        <v>12.66</v>
      </c>
      <c r="O15" s="4">
        <f t="shared" si="0"/>
        <v>15.16</v>
      </c>
      <c r="T15" s="4"/>
    </row>
    <row r="16" spans="1:20">
      <c r="F16" s="1">
        <v>20160407</v>
      </c>
      <c r="G16" s="1" t="s">
        <v>27</v>
      </c>
      <c r="H16" s="1" t="s">
        <v>6</v>
      </c>
      <c r="I16" s="4">
        <v>1.6990131578947401</v>
      </c>
      <c r="J16" s="1">
        <v>-0.42</v>
      </c>
      <c r="K16" s="4">
        <f t="shared" si="1"/>
        <v>-1.2790131578947401</v>
      </c>
      <c r="L16" s="1">
        <v>-0.25</v>
      </c>
      <c r="M16" s="4">
        <f t="shared" si="2"/>
        <v>0.25</v>
      </c>
      <c r="N16" s="1">
        <v>17.600000000000001</v>
      </c>
      <c r="O16" s="4">
        <f t="shared" si="0"/>
        <v>17.850000000000001</v>
      </c>
      <c r="T16" s="4"/>
    </row>
    <row r="17" spans="1:20">
      <c r="F17" s="1">
        <v>20170305</v>
      </c>
      <c r="G17" s="5">
        <v>0.69807870370370362</v>
      </c>
      <c r="H17" s="1" t="s">
        <v>6</v>
      </c>
      <c r="I17" s="4">
        <v>1.5449404761904799</v>
      </c>
      <c r="J17" s="1">
        <v>-0.19</v>
      </c>
      <c r="K17" s="4">
        <f t="shared" si="1"/>
        <v>-1.35494047619048</v>
      </c>
      <c r="L17" s="1">
        <v>0.5</v>
      </c>
      <c r="M17" s="4">
        <f t="shared" si="2"/>
        <v>-0.5</v>
      </c>
      <c r="N17" s="1">
        <v>16.02</v>
      </c>
      <c r="O17" s="4">
        <f t="shared" si="0"/>
        <v>15.52</v>
      </c>
      <c r="T17" s="4"/>
    </row>
    <row r="18" spans="1:20">
      <c r="F18" s="1">
        <v>20170616</v>
      </c>
      <c r="G18" s="5">
        <v>0.68601851851851858</v>
      </c>
      <c r="H18" s="1" t="s">
        <v>6</v>
      </c>
      <c r="I18" s="4">
        <v>1.49726228632479</v>
      </c>
      <c r="J18" s="1">
        <v>-0.39</v>
      </c>
      <c r="K18" s="4">
        <f t="shared" si="1"/>
        <v>-1.1072622863247901</v>
      </c>
      <c r="L18" s="1">
        <v>0.5</v>
      </c>
      <c r="M18" s="4">
        <f t="shared" si="2"/>
        <v>-0.5</v>
      </c>
      <c r="N18" s="1">
        <v>14.66</v>
      </c>
      <c r="O18" s="4">
        <f t="shared" si="0"/>
        <v>14.16</v>
      </c>
      <c r="T18" s="4"/>
    </row>
    <row r="19" spans="1:20">
      <c r="F19" s="1">
        <v>20140929</v>
      </c>
      <c r="G19" s="5">
        <v>0.69899305555555558</v>
      </c>
      <c r="H19" s="1" t="s">
        <v>7</v>
      </c>
      <c r="I19" s="4">
        <v>1.78051985981308</v>
      </c>
      <c r="J19" s="1">
        <v>0.57999999999999996</v>
      </c>
      <c r="K19" s="4">
        <f t="shared" si="1"/>
        <v>-2.3605198598130799</v>
      </c>
      <c r="L19" s="1">
        <v>1.25</v>
      </c>
      <c r="M19" s="4">
        <f t="shared" si="2"/>
        <v>-1.25</v>
      </c>
      <c r="N19" s="1">
        <v>2.4900000000000002</v>
      </c>
      <c r="O19" s="4">
        <f t="shared" si="0"/>
        <v>1.2400000000000002</v>
      </c>
      <c r="T19" s="4"/>
    </row>
    <row r="20" spans="1:20">
      <c r="F20" s="1">
        <v>20150728</v>
      </c>
      <c r="G20" s="5">
        <v>0.72244212962962961</v>
      </c>
      <c r="H20" s="1" t="s">
        <v>7</v>
      </c>
      <c r="I20" s="4">
        <v>1.85028698979592</v>
      </c>
      <c r="J20" s="1">
        <v>-0.6</v>
      </c>
      <c r="K20" s="4">
        <f t="shared" si="1"/>
        <v>-1.2502869897959199</v>
      </c>
      <c r="L20" s="1">
        <v>0</v>
      </c>
      <c r="M20" s="4">
        <f t="shared" si="2"/>
        <v>0</v>
      </c>
      <c r="N20" s="1">
        <v>1.1000000000000001</v>
      </c>
      <c r="O20" s="4">
        <f t="shared" si="0"/>
        <v>1.1000000000000001</v>
      </c>
      <c r="T20" s="4"/>
    </row>
    <row r="21" spans="1:20">
      <c r="F21" s="1">
        <v>20160914</v>
      </c>
      <c r="G21" s="5">
        <v>0.71133101851851854</v>
      </c>
      <c r="H21" s="1" t="s">
        <v>7</v>
      </c>
      <c r="I21" s="4">
        <v>0.43192401960784299</v>
      </c>
      <c r="J21" s="1">
        <v>-0.31</v>
      </c>
      <c r="K21" s="4">
        <f t="shared" si="1"/>
        <v>-0.12192401960784299</v>
      </c>
      <c r="L21" s="1">
        <v>-0.75</v>
      </c>
      <c r="M21" s="4">
        <f t="shared" si="2"/>
        <v>0.75</v>
      </c>
      <c r="N21" s="1">
        <v>1.42</v>
      </c>
      <c r="O21" s="4">
        <f t="shared" si="0"/>
        <v>2.17</v>
      </c>
      <c r="T21" s="4"/>
    </row>
    <row r="22" spans="1:20">
      <c r="A22" s="1">
        <v>5</v>
      </c>
      <c r="B22" s="1" t="s">
        <v>28</v>
      </c>
      <c r="C22" s="1">
        <v>72.989900000000006</v>
      </c>
      <c r="D22" s="1">
        <v>-54.482599999999998</v>
      </c>
      <c r="E22" s="1" t="s">
        <v>29</v>
      </c>
      <c r="F22" s="1">
        <v>20190419</v>
      </c>
      <c r="G22" s="5">
        <v>0.76518518518518519</v>
      </c>
      <c r="H22" s="1" t="s">
        <v>6</v>
      </c>
      <c r="I22" s="4">
        <v>-1.69139906939338</v>
      </c>
      <c r="J22" s="1">
        <v>-0.3</v>
      </c>
      <c r="K22" s="4">
        <f t="shared" si="1"/>
        <v>1.9913990693933801</v>
      </c>
      <c r="L22" s="1">
        <v>3.75</v>
      </c>
      <c r="M22" s="4">
        <f t="shared" si="2"/>
        <v>1.9913990693933801</v>
      </c>
      <c r="N22" s="1">
        <v>14.9</v>
      </c>
      <c r="O22" s="4">
        <f t="shared" si="0"/>
        <v>16.89139906939338</v>
      </c>
      <c r="T22" s="4"/>
    </row>
    <row r="23" spans="1:20">
      <c r="F23" s="1">
        <v>20210415</v>
      </c>
      <c r="G23" s="5">
        <v>0.68806712962962957</v>
      </c>
      <c r="H23" s="1" t="s">
        <v>6</v>
      </c>
      <c r="I23" s="4">
        <v>-1.1504566210045699</v>
      </c>
      <c r="J23" s="1">
        <v>0.2</v>
      </c>
      <c r="K23" s="4">
        <f t="shared" si="1"/>
        <v>0.95045662100456996</v>
      </c>
      <c r="L23" s="1">
        <v>1.75</v>
      </c>
      <c r="M23" s="4">
        <f t="shared" si="2"/>
        <v>0.95045662100456996</v>
      </c>
      <c r="N23" s="1">
        <v>9.6999999999999993</v>
      </c>
      <c r="O23" s="4">
        <f t="shared" si="0"/>
        <v>10.650456621004569</v>
      </c>
      <c r="T23" s="4"/>
    </row>
    <row r="24" spans="1:20">
      <c r="F24" s="1">
        <v>20150816</v>
      </c>
      <c r="G24" s="1" t="s">
        <v>30</v>
      </c>
      <c r="H24" s="1" t="s">
        <v>7</v>
      </c>
      <c r="I24" s="4">
        <v>-1.9854278737259301</v>
      </c>
      <c r="J24" s="1">
        <v>0.18</v>
      </c>
      <c r="K24" s="4">
        <f t="shared" si="1"/>
        <v>1.8054278737259302</v>
      </c>
      <c r="L24" s="1">
        <v>-2</v>
      </c>
      <c r="M24" s="4">
        <f t="shared" si="2"/>
        <v>2</v>
      </c>
      <c r="N24" s="1">
        <v>-0.63</v>
      </c>
      <c r="O24" s="4">
        <f t="shared" si="0"/>
        <v>1.37</v>
      </c>
      <c r="T24" s="4"/>
    </row>
    <row r="25" spans="1:20">
      <c r="A25" s="1">
        <v>6</v>
      </c>
      <c r="B25" s="1" t="s">
        <v>31</v>
      </c>
      <c r="C25" s="1">
        <v>71.632000000000005</v>
      </c>
      <c r="D25" s="1">
        <v>-51.929600000000001</v>
      </c>
      <c r="E25" s="6" t="s">
        <v>32</v>
      </c>
      <c r="F25" s="1">
        <v>20170526</v>
      </c>
      <c r="G25" s="1" t="s">
        <v>33</v>
      </c>
      <c r="H25" s="1" t="s">
        <v>6</v>
      </c>
      <c r="I25" s="4">
        <v>0.76849788189175505</v>
      </c>
      <c r="J25" s="1">
        <v>1.08</v>
      </c>
      <c r="K25" s="4">
        <f t="shared" si="1"/>
        <v>-1.8484978818917552</v>
      </c>
      <c r="L25" s="1">
        <v>1.5</v>
      </c>
      <c r="M25" s="4">
        <f t="shared" si="2"/>
        <v>-1.5</v>
      </c>
      <c r="N25" s="1">
        <v>7.31</v>
      </c>
      <c r="O25" s="4">
        <f t="shared" si="0"/>
        <v>5.81</v>
      </c>
      <c r="T25" s="4"/>
    </row>
    <row r="26" spans="1:20">
      <c r="F26" s="1">
        <v>20190309</v>
      </c>
      <c r="G26" s="5">
        <v>0.68190972222222224</v>
      </c>
      <c r="H26" s="1" t="s">
        <v>6</v>
      </c>
      <c r="I26" s="4">
        <v>1.6277901785714299</v>
      </c>
      <c r="J26" s="1">
        <v>0.63</v>
      </c>
      <c r="K26" s="4">
        <f t="shared" si="1"/>
        <v>-2.2577901785714301</v>
      </c>
      <c r="L26" s="1">
        <v>6.25</v>
      </c>
      <c r="M26" s="4">
        <f t="shared" si="2"/>
        <v>-2.2577901785714301</v>
      </c>
      <c r="N26" s="1">
        <v>9.83</v>
      </c>
      <c r="O26" s="4">
        <f t="shared" si="0"/>
        <v>7.5722098214285705</v>
      </c>
      <c r="T26" s="4"/>
    </row>
    <row r="27" spans="1:20">
      <c r="F27" s="1">
        <v>20200506</v>
      </c>
      <c r="G27" s="5">
        <v>0.67361111111111116</v>
      </c>
      <c r="H27" s="1" t="s">
        <v>6</v>
      </c>
      <c r="I27" s="4">
        <v>2.9351415094339601</v>
      </c>
      <c r="J27" s="1">
        <v>-0.38</v>
      </c>
      <c r="K27" s="4">
        <f t="shared" si="1"/>
        <v>-2.5551415094339602</v>
      </c>
      <c r="L27" s="1">
        <v>3</v>
      </c>
      <c r="M27" s="4">
        <f t="shared" si="2"/>
        <v>-2.5551415094339602</v>
      </c>
      <c r="N27" s="1">
        <v>11.61</v>
      </c>
      <c r="O27" s="4">
        <f t="shared" si="0"/>
        <v>9.0548584905660388</v>
      </c>
      <c r="T27" s="4"/>
    </row>
    <row r="28" spans="1:20">
      <c r="A28" s="1">
        <v>7</v>
      </c>
      <c r="B28" s="1" t="s">
        <v>34</v>
      </c>
      <c r="C28" s="1">
        <v>70.738500000000002</v>
      </c>
      <c r="D28" s="1">
        <v>-50.854300000000002</v>
      </c>
      <c r="E28" s="6" t="s">
        <v>35</v>
      </c>
      <c r="F28" s="1">
        <v>20140603</v>
      </c>
      <c r="G28" s="5">
        <v>1.0300925925925926E-3</v>
      </c>
      <c r="H28" s="1" t="s">
        <v>7</v>
      </c>
      <c r="I28" s="4">
        <v>-2.5499999999999998</v>
      </c>
      <c r="J28" s="1">
        <v>-0.15</v>
      </c>
      <c r="K28" s="4">
        <f t="shared" si="1"/>
        <v>2.6999999999999997</v>
      </c>
      <c r="L28" s="1">
        <v>1.75</v>
      </c>
      <c r="M28" s="4">
        <f>-1.75</f>
        <v>-1.75</v>
      </c>
      <c r="N28" s="1">
        <v>4.5</v>
      </c>
      <c r="O28" s="4">
        <f t="shared" si="0"/>
        <v>2.75</v>
      </c>
      <c r="T28" s="4"/>
    </row>
    <row r="29" spans="1:20">
      <c r="A29" s="1">
        <v>8</v>
      </c>
      <c r="B29" s="1" t="s">
        <v>1</v>
      </c>
      <c r="C29" s="2">
        <v>69.161600000000007</v>
      </c>
      <c r="D29" s="1">
        <v>-49.739199999999997</v>
      </c>
      <c r="E29" s="1" t="s">
        <v>10</v>
      </c>
      <c r="F29" s="2">
        <v>20180918</v>
      </c>
      <c r="G29" s="3">
        <v>0.76359953703703709</v>
      </c>
      <c r="H29" s="1" t="s">
        <v>6</v>
      </c>
      <c r="I29" s="4">
        <v>3.7615534521158098</v>
      </c>
      <c r="J29" s="1">
        <v>0.53</v>
      </c>
      <c r="K29" s="4">
        <f t="shared" si="1"/>
        <v>-4.2915534521158101</v>
      </c>
      <c r="L29" s="1">
        <v>5.5</v>
      </c>
      <c r="M29" s="4">
        <f t="shared" si="2"/>
        <v>-4.2915534521158101</v>
      </c>
      <c r="N29" s="1">
        <v>23.5</v>
      </c>
      <c r="O29" s="4">
        <f>N29+M29</f>
        <v>19.20844654788419</v>
      </c>
      <c r="T29" s="4"/>
    </row>
    <row r="30" spans="1:20">
      <c r="F30" s="2">
        <v>20190327</v>
      </c>
      <c r="G30" s="3">
        <v>0.63850694444444445</v>
      </c>
      <c r="H30" s="1" t="s">
        <v>6</v>
      </c>
      <c r="I30" s="4">
        <v>5.1250321833161703</v>
      </c>
      <c r="J30" s="1">
        <v>7.0000000000000007E-2</v>
      </c>
      <c r="K30" s="4">
        <f t="shared" si="1"/>
        <v>-5.1950321833161706</v>
      </c>
      <c r="L30" s="1">
        <v>10.25</v>
      </c>
      <c r="M30" s="4">
        <f t="shared" si="2"/>
        <v>-5.1950321833161706</v>
      </c>
      <c r="N30" s="1">
        <v>32</v>
      </c>
      <c r="O30" s="4">
        <f t="shared" ref="O30:O34" si="5">N30+M30</f>
        <v>26.804967816683828</v>
      </c>
      <c r="T30" s="4"/>
    </row>
    <row r="31" spans="1:20">
      <c r="F31" s="2">
        <v>20191009</v>
      </c>
      <c r="G31" s="3">
        <v>0.65650462962962963</v>
      </c>
      <c r="H31" s="1" t="s">
        <v>6</v>
      </c>
      <c r="I31" s="4">
        <v>1.4127139945652201</v>
      </c>
      <c r="J31" s="1">
        <v>-0.42</v>
      </c>
      <c r="K31" s="4">
        <f t="shared" si="1"/>
        <v>-0.99271399456522014</v>
      </c>
      <c r="L31" s="1">
        <v>4.25</v>
      </c>
      <c r="M31" s="4">
        <f t="shared" si="2"/>
        <v>-0.99271399456522014</v>
      </c>
      <c r="N31" s="1">
        <v>22.3</v>
      </c>
      <c r="O31" s="4">
        <f t="shared" si="5"/>
        <v>21.307286005434779</v>
      </c>
      <c r="T31" s="4"/>
    </row>
    <row r="32" spans="1:20">
      <c r="F32" s="2">
        <v>20140524</v>
      </c>
      <c r="G32" s="3">
        <v>0.61282407407407413</v>
      </c>
      <c r="H32" s="1" t="s">
        <v>7</v>
      </c>
      <c r="I32" s="4">
        <v>3.9027781868520299</v>
      </c>
      <c r="J32" s="1">
        <v>-0.93</v>
      </c>
      <c r="K32" s="4">
        <f t="shared" si="1"/>
        <v>-2.9727781868520298</v>
      </c>
      <c r="L32" s="1">
        <v>2.25</v>
      </c>
      <c r="M32" s="4">
        <f t="shared" si="2"/>
        <v>-2.25</v>
      </c>
      <c r="N32" s="1">
        <v>5</v>
      </c>
      <c r="O32" s="4">
        <f t="shared" si="5"/>
        <v>2.75</v>
      </c>
      <c r="T32" s="4"/>
    </row>
    <row r="33" spans="1:20">
      <c r="F33" s="2">
        <v>20150521</v>
      </c>
      <c r="G33" s="3">
        <v>0.70541666666666669</v>
      </c>
      <c r="H33" s="1" t="s">
        <v>7</v>
      </c>
      <c r="I33" s="4">
        <v>2.4941738121460002</v>
      </c>
      <c r="J33" s="1">
        <v>-0.15</v>
      </c>
      <c r="K33" s="4">
        <f t="shared" si="1"/>
        <v>-2.3441738121460003</v>
      </c>
      <c r="L33" s="1">
        <v>0</v>
      </c>
      <c r="M33" s="4">
        <f t="shared" si="2"/>
        <v>0</v>
      </c>
      <c r="N33" s="1">
        <v>7.7</v>
      </c>
      <c r="O33" s="4">
        <f t="shared" si="5"/>
        <v>7.7</v>
      </c>
      <c r="T33" s="4"/>
    </row>
    <row r="34" spans="1:20">
      <c r="F34" s="2">
        <v>20180627</v>
      </c>
      <c r="G34" s="3">
        <v>0.66495370370370377</v>
      </c>
      <c r="H34" s="1" t="s">
        <v>7</v>
      </c>
      <c r="I34" s="4">
        <v>3.8785011007827799</v>
      </c>
      <c r="J34" s="1">
        <v>-0.7</v>
      </c>
      <c r="K34" s="4">
        <f t="shared" si="1"/>
        <v>-3.1785011007827801</v>
      </c>
      <c r="L34" s="1">
        <v>1.5</v>
      </c>
      <c r="M34" s="4">
        <f t="shared" si="2"/>
        <v>-1.5</v>
      </c>
      <c r="N34" s="1">
        <v>5.4</v>
      </c>
      <c r="O34" s="4">
        <f t="shared" si="5"/>
        <v>3.9000000000000004</v>
      </c>
      <c r="T34" s="4"/>
    </row>
    <row r="35" spans="1:20">
      <c r="F35" s="2">
        <v>20200507</v>
      </c>
      <c r="G35" s="3">
        <v>0.64848379629629627</v>
      </c>
      <c r="H35" s="1" t="s">
        <v>7</v>
      </c>
      <c r="I35" s="4">
        <v>4.5629324412532597</v>
      </c>
      <c r="J35" s="1">
        <v>-0.5</v>
      </c>
      <c r="K35" s="4">
        <f t="shared" si="1"/>
        <v>-4.0629324412532597</v>
      </c>
      <c r="L35" s="1">
        <v>4</v>
      </c>
      <c r="M35" s="4">
        <f t="shared" si="2"/>
        <v>-4</v>
      </c>
      <c r="N35" s="1">
        <v>8.1</v>
      </c>
      <c r="O35" s="4">
        <f>N35+M35</f>
        <v>4.0999999999999996</v>
      </c>
      <c r="T35" s="4"/>
    </row>
    <row r="36" spans="1:20">
      <c r="F36" s="2">
        <v>20210504</v>
      </c>
      <c r="G36" s="3">
        <v>0.61884259259259256</v>
      </c>
      <c r="H36" s="1" t="s">
        <v>7</v>
      </c>
      <c r="I36" s="4">
        <v>1.5775793761121</v>
      </c>
      <c r="J36" s="1">
        <v>-0.57999999999999996</v>
      </c>
      <c r="K36" s="4">
        <f t="shared" si="1"/>
        <v>-0.99757937611210001</v>
      </c>
      <c r="L36" s="1">
        <v>0</v>
      </c>
      <c r="M36" s="4">
        <f t="shared" si="2"/>
        <v>0</v>
      </c>
      <c r="N36" s="1">
        <v>4.5</v>
      </c>
      <c r="O36" s="4">
        <f>N36+M36</f>
        <v>4.5</v>
      </c>
      <c r="T36" s="4"/>
    </row>
    <row r="37" spans="1:20">
      <c r="A37" s="1">
        <v>9</v>
      </c>
      <c r="B37" s="1" t="s">
        <v>36</v>
      </c>
      <c r="C37" s="1">
        <v>67.659899999999993</v>
      </c>
      <c r="D37" s="1">
        <v>-33.221299999999999</v>
      </c>
      <c r="E37" s="6" t="s">
        <v>37</v>
      </c>
      <c r="F37" s="2">
        <v>20160621</v>
      </c>
      <c r="G37" s="3">
        <v>0.69230324074074068</v>
      </c>
      <c r="H37" s="1" t="s">
        <v>6</v>
      </c>
      <c r="I37" s="4">
        <v>-4.0046940881939603</v>
      </c>
      <c r="J37" s="1">
        <v>0.52</v>
      </c>
      <c r="K37" s="4">
        <f t="shared" si="1"/>
        <v>3.4846940881939603</v>
      </c>
      <c r="L37" s="1">
        <v>-1.75</v>
      </c>
      <c r="M37" s="4">
        <f t="shared" si="2"/>
        <v>3.4846940881939603</v>
      </c>
      <c r="N37" s="1">
        <v>12</v>
      </c>
      <c r="O37" s="4">
        <f t="shared" ref="O37:O47" si="6">N37+M37</f>
        <v>15.48469408819396</v>
      </c>
      <c r="T37" s="4"/>
    </row>
    <row r="38" spans="1:20">
      <c r="F38" s="2">
        <v>20190329</v>
      </c>
      <c r="G38" s="3">
        <v>0.58906249999999993</v>
      </c>
      <c r="H38" s="1" t="s">
        <v>6</v>
      </c>
      <c r="I38" s="4">
        <v>4.3</v>
      </c>
      <c r="J38" s="1">
        <v>0.09</v>
      </c>
      <c r="K38" s="4">
        <f t="shared" si="1"/>
        <v>-4.3899999999999997</v>
      </c>
      <c r="L38" s="1">
        <v>7.25</v>
      </c>
      <c r="M38" s="4">
        <f t="shared" si="2"/>
        <v>-4.3899999999999997</v>
      </c>
      <c r="N38" s="1">
        <v>23.9</v>
      </c>
      <c r="O38" s="4">
        <f t="shared" si="6"/>
        <v>19.509999999999998</v>
      </c>
      <c r="T38" s="4"/>
    </row>
    <row r="39" spans="1:20">
      <c r="F39" s="2">
        <v>20200403</v>
      </c>
      <c r="G39" s="3">
        <v>0.6918981481481481</v>
      </c>
      <c r="H39" s="1" t="s">
        <v>6</v>
      </c>
      <c r="I39" s="4">
        <v>-1.6700977735156799</v>
      </c>
      <c r="J39" s="1">
        <v>0.09</v>
      </c>
      <c r="K39" s="4">
        <f t="shared" si="1"/>
        <v>1.5800977735156798</v>
      </c>
      <c r="L39" s="1">
        <v>-0.5</v>
      </c>
      <c r="M39" s="4">
        <f t="shared" si="2"/>
        <v>1.5800977735156798</v>
      </c>
      <c r="N39" s="1">
        <v>7.5</v>
      </c>
      <c r="O39" s="4">
        <f t="shared" si="6"/>
        <v>9.0800977735156803</v>
      </c>
      <c r="T39" s="4"/>
    </row>
    <row r="40" spans="1:20">
      <c r="F40" s="2">
        <v>20210430</v>
      </c>
      <c r="G40" s="5">
        <v>0.69677083333333334</v>
      </c>
      <c r="H40" s="1" t="s">
        <v>6</v>
      </c>
      <c r="I40" s="4">
        <v>-0.74194559529001303</v>
      </c>
      <c r="J40" s="1">
        <v>-0.35</v>
      </c>
      <c r="K40" s="4">
        <f t="shared" si="1"/>
        <v>1.091945595290013</v>
      </c>
      <c r="L40" s="1">
        <v>2.5</v>
      </c>
      <c r="M40" s="4">
        <f t="shared" si="2"/>
        <v>1.091945595290013</v>
      </c>
      <c r="N40" s="1">
        <v>17.100000000000001</v>
      </c>
      <c r="O40" s="4">
        <f t="shared" si="6"/>
        <v>18.191945595290015</v>
      </c>
      <c r="T40" s="4"/>
    </row>
    <row r="41" spans="1:20">
      <c r="F41" s="2">
        <v>20170815</v>
      </c>
      <c r="G41" s="5">
        <v>0.58041666666666669</v>
      </c>
      <c r="H41" s="1" t="s">
        <v>7</v>
      </c>
      <c r="I41" s="4">
        <v>-0.37359461986777998</v>
      </c>
      <c r="J41" s="1">
        <v>0.39</v>
      </c>
      <c r="K41" s="4">
        <f t="shared" si="1"/>
        <v>-1.6405380132220038E-2</v>
      </c>
      <c r="L41" s="1">
        <v>-0.25</v>
      </c>
      <c r="M41" s="4">
        <f t="shared" si="2"/>
        <v>0.25</v>
      </c>
      <c r="N41" s="1">
        <v>4.3</v>
      </c>
      <c r="O41" s="4">
        <f t="shared" si="6"/>
        <v>4.55</v>
      </c>
      <c r="T41" s="4"/>
    </row>
    <row r="42" spans="1:20">
      <c r="F42" s="2">
        <v>20180801</v>
      </c>
      <c r="G42" s="5">
        <v>0.71370370370370362</v>
      </c>
      <c r="H42" s="1" t="s">
        <v>7</v>
      </c>
      <c r="I42" s="4">
        <v>1.5</v>
      </c>
      <c r="J42" s="1">
        <v>-0.35</v>
      </c>
      <c r="K42" s="4">
        <f t="shared" si="1"/>
        <v>-1.1499999999999999</v>
      </c>
      <c r="L42" s="1">
        <v>0.25</v>
      </c>
      <c r="M42" s="4">
        <f>MAX(K42,-L42)</f>
        <v>-0.25</v>
      </c>
      <c r="N42" s="1">
        <v>6.7</v>
      </c>
      <c r="O42" s="4">
        <f t="shared" si="6"/>
        <v>6.45</v>
      </c>
      <c r="T42" s="4"/>
    </row>
    <row r="43" spans="1:20">
      <c r="A43" s="1">
        <v>10</v>
      </c>
      <c r="B43" s="1" t="s">
        <v>38</v>
      </c>
      <c r="C43" s="1">
        <v>67.430400000000006</v>
      </c>
      <c r="D43" s="1">
        <v>-33.368600000000001</v>
      </c>
      <c r="E43" s="6" t="s">
        <v>37</v>
      </c>
      <c r="F43" s="2">
        <v>20180807</v>
      </c>
      <c r="G43" s="1" t="s">
        <v>39</v>
      </c>
      <c r="H43" s="1" t="s">
        <v>6</v>
      </c>
      <c r="I43" s="4">
        <v>1.59226024276981</v>
      </c>
      <c r="J43" s="1">
        <v>0.83</v>
      </c>
      <c r="K43" s="4">
        <f t="shared" si="1"/>
        <v>-2.4222602427698101</v>
      </c>
      <c r="L43" s="1">
        <v>6.5</v>
      </c>
      <c r="M43" s="4">
        <f t="shared" ref="M43:M47" si="7">MAX(K43,-L43)</f>
        <v>-2.4222602427698101</v>
      </c>
      <c r="N43" s="1">
        <v>12.7</v>
      </c>
      <c r="O43" s="4">
        <f t="shared" si="6"/>
        <v>10.27773975723019</v>
      </c>
      <c r="T43" s="4"/>
    </row>
    <row r="44" spans="1:20">
      <c r="F44" s="2">
        <v>20190329</v>
      </c>
      <c r="G44" s="5">
        <v>0.69755787037037031</v>
      </c>
      <c r="H44" s="1" t="s">
        <v>6</v>
      </c>
      <c r="I44" s="4">
        <v>1.63117084896811</v>
      </c>
      <c r="J44" s="1">
        <v>-0.16</v>
      </c>
      <c r="K44" s="4">
        <f t="shared" si="1"/>
        <v>-1.4711708489681101</v>
      </c>
      <c r="L44" s="1">
        <v>2.5</v>
      </c>
      <c r="M44" s="4">
        <f t="shared" si="7"/>
        <v>-1.4711708489681101</v>
      </c>
      <c r="N44" s="1">
        <v>10.3</v>
      </c>
      <c r="O44" s="4">
        <f t="shared" si="6"/>
        <v>8.8288291510318899</v>
      </c>
      <c r="T44" s="4"/>
    </row>
    <row r="45" spans="1:20">
      <c r="F45" s="2">
        <v>20200402</v>
      </c>
      <c r="G45" s="5">
        <v>0.58217592592592593</v>
      </c>
      <c r="H45" s="1" t="s">
        <v>6</v>
      </c>
      <c r="I45" s="4">
        <v>-0.59023413549969295</v>
      </c>
      <c r="J45" s="1">
        <v>0.08</v>
      </c>
      <c r="K45" s="4">
        <f t="shared" si="1"/>
        <v>0.51023413549969299</v>
      </c>
      <c r="L45" s="1">
        <v>3.5</v>
      </c>
      <c r="M45" s="4">
        <f t="shared" si="7"/>
        <v>0.51023413549969299</v>
      </c>
      <c r="N45" s="1">
        <v>15.2</v>
      </c>
      <c r="O45" s="4">
        <f t="shared" si="6"/>
        <v>15.710234135499693</v>
      </c>
      <c r="T45" s="4"/>
    </row>
    <row r="46" spans="1:20">
      <c r="A46" s="1">
        <v>11</v>
      </c>
      <c r="B46" s="1" t="s">
        <v>40</v>
      </c>
      <c r="C46" s="1">
        <v>66.314300000000003</v>
      </c>
      <c r="D46" s="1">
        <v>-37.752499999999998</v>
      </c>
      <c r="E46" s="6" t="s">
        <v>41</v>
      </c>
      <c r="F46" s="2">
        <v>20140611</v>
      </c>
      <c r="G46" s="5">
        <v>0.56944444444444442</v>
      </c>
      <c r="H46" s="1" t="s">
        <v>7</v>
      </c>
      <c r="I46" s="4">
        <v>3.35632757092199</v>
      </c>
      <c r="J46" s="1">
        <v>-0.63</v>
      </c>
      <c r="K46" s="4">
        <f t="shared" si="1"/>
        <v>-2.7263275709219901</v>
      </c>
      <c r="L46" s="1">
        <v>2.5</v>
      </c>
      <c r="M46" s="4">
        <f t="shared" si="7"/>
        <v>-2.5</v>
      </c>
      <c r="N46" s="1">
        <v>7.65</v>
      </c>
      <c r="O46" s="4">
        <f t="shared" si="6"/>
        <v>5.15</v>
      </c>
      <c r="T46" s="4"/>
    </row>
    <row r="47" spans="1:20">
      <c r="F47" s="2">
        <v>20160625</v>
      </c>
      <c r="G47" s="5">
        <v>0.57806712962962969</v>
      </c>
      <c r="H47" s="1" t="s">
        <v>7</v>
      </c>
      <c r="I47" s="4">
        <v>0.84335679885456405</v>
      </c>
      <c r="J47" s="1">
        <v>-0.5</v>
      </c>
      <c r="K47" s="4">
        <f t="shared" si="1"/>
        <v>-0.34335679885456405</v>
      </c>
      <c r="L47" s="1">
        <v>-2</v>
      </c>
      <c r="M47" s="4">
        <f t="shared" si="7"/>
        <v>2</v>
      </c>
      <c r="N47" s="1">
        <v>3.55</v>
      </c>
      <c r="O47" s="4">
        <f t="shared" si="6"/>
        <v>5.55</v>
      </c>
      <c r="T47" s="4"/>
    </row>
    <row r="48" spans="1:20">
      <c r="A48" s="1">
        <v>12</v>
      </c>
      <c r="B48" s="1" t="s">
        <v>42</v>
      </c>
      <c r="C48" s="1">
        <v>65.462500000000006</v>
      </c>
      <c r="D48" s="1">
        <v>-39.872799999999998</v>
      </c>
      <c r="E48" s="6" t="s">
        <v>43</v>
      </c>
      <c r="F48" s="2">
        <v>20140710</v>
      </c>
      <c r="G48" s="5">
        <v>0.58931712962962968</v>
      </c>
      <c r="H48" s="1" t="s">
        <v>7</v>
      </c>
      <c r="I48" s="4">
        <v>3.1636287017451102E-2</v>
      </c>
      <c r="J48" s="1">
        <v>-0.1</v>
      </c>
      <c r="K48" s="4">
        <f>-I48-J48</f>
        <v>6.8363712982548897E-2</v>
      </c>
      <c r="L48" s="1">
        <v>-0.75</v>
      </c>
      <c r="M48" s="4">
        <f>MAX(K48,-L48)</f>
        <v>0.75</v>
      </c>
      <c r="N48" s="1">
        <v>1.62</v>
      </c>
      <c r="O48" s="4">
        <f>N48+M48</f>
        <v>2.37</v>
      </c>
      <c r="T48" s="4"/>
    </row>
    <row r="49" spans="1:20">
      <c r="F49" s="2">
        <v>20180815</v>
      </c>
      <c r="G49" s="5">
        <v>0.59658564814814818</v>
      </c>
      <c r="H49" s="1" t="s">
        <v>7</v>
      </c>
      <c r="I49" s="4">
        <v>-2.4742137879322499</v>
      </c>
      <c r="J49" s="1">
        <v>-0.99</v>
      </c>
      <c r="K49" s="4">
        <f>-I49-J49</f>
        <v>3.4642137879322501</v>
      </c>
      <c r="L49" s="1">
        <v>-3.75</v>
      </c>
      <c r="M49" s="4">
        <f>MAX(K49,-L49)</f>
        <v>3.75</v>
      </c>
      <c r="N49" s="1">
        <v>-2.8</v>
      </c>
      <c r="O49" s="4">
        <f>N49+M49</f>
        <v>0.95000000000000018</v>
      </c>
      <c r="T49" s="4"/>
    </row>
    <row r="50" spans="1:20">
      <c r="A50" s="1">
        <v>13</v>
      </c>
      <c r="B50" s="1" t="s">
        <v>44</v>
      </c>
      <c r="C50" s="1">
        <v>65.072100000000006</v>
      </c>
      <c r="D50" s="1">
        <v>-41.022300000000001</v>
      </c>
      <c r="E50" s="7" t="s">
        <v>45</v>
      </c>
      <c r="F50" s="1">
        <v>20150702</v>
      </c>
      <c r="G50" s="8">
        <v>0.58143518518518522</v>
      </c>
      <c r="H50" s="1" t="s">
        <v>6</v>
      </c>
      <c r="I50" s="4">
        <v>-0.26694144124741598</v>
      </c>
      <c r="J50" s="1">
        <v>-1.36</v>
      </c>
      <c r="K50" s="4">
        <f t="shared" ref="K50:K97" si="8">-I50-J50</f>
        <v>1.6269414412474161</v>
      </c>
      <c r="L50" s="1">
        <v>-1.5</v>
      </c>
      <c r="M50" s="4">
        <f t="shared" ref="M50:M97" si="9">MAX(K50,-L50)</f>
        <v>1.6269414412474161</v>
      </c>
      <c r="N50" s="1">
        <v>11.45</v>
      </c>
      <c r="O50" s="4">
        <f t="shared" ref="O50:O97" si="10">N50+M50</f>
        <v>13.076941441247415</v>
      </c>
      <c r="T50" s="4"/>
    </row>
    <row r="51" spans="1:20">
      <c r="F51" s="1">
        <v>20210511</v>
      </c>
      <c r="G51" s="9" t="s">
        <v>46</v>
      </c>
      <c r="H51" s="1" t="s">
        <v>7</v>
      </c>
      <c r="I51" s="4">
        <v>1.44133076690821</v>
      </c>
      <c r="J51" s="1">
        <v>0.8</v>
      </c>
      <c r="K51" s="4">
        <f t="shared" si="8"/>
        <v>-2.2413307669082103</v>
      </c>
      <c r="L51" s="1">
        <v>2.75</v>
      </c>
      <c r="M51" s="4">
        <f t="shared" si="9"/>
        <v>-2.2413307669082103</v>
      </c>
      <c r="N51" s="1">
        <v>7.1</v>
      </c>
      <c r="O51" s="4">
        <f t="shared" si="10"/>
        <v>4.8586692330917893</v>
      </c>
      <c r="T51" s="4"/>
    </row>
    <row r="52" spans="1:20">
      <c r="A52" s="1">
        <v>14</v>
      </c>
      <c r="B52" s="1" t="s">
        <v>47</v>
      </c>
      <c r="C52" s="1">
        <v>64.9285</v>
      </c>
      <c r="D52" s="1">
        <v>-41.016800000000003</v>
      </c>
      <c r="E52" s="7" t="s">
        <v>45</v>
      </c>
      <c r="F52" s="1">
        <v>20160410</v>
      </c>
      <c r="G52" s="1" t="s">
        <v>48</v>
      </c>
      <c r="H52" s="1" t="s">
        <v>6</v>
      </c>
      <c r="I52" s="4">
        <v>2.5591478797246898</v>
      </c>
      <c r="J52" s="1">
        <v>-1.37</v>
      </c>
      <c r="K52" s="4">
        <f t="shared" si="8"/>
        <v>-1.1891478797246897</v>
      </c>
      <c r="L52" s="1">
        <v>0.5</v>
      </c>
      <c r="M52" s="4">
        <f>MAX(K52,-L52)</f>
        <v>-0.5</v>
      </c>
      <c r="N52" s="1">
        <v>14.1</v>
      </c>
      <c r="O52" s="4">
        <f t="shared" si="10"/>
        <v>13.6</v>
      </c>
      <c r="T52" s="4"/>
    </row>
    <row r="53" spans="1:20">
      <c r="F53" s="1">
        <v>20190214</v>
      </c>
      <c r="G53" s="5">
        <v>0.61267361111111118</v>
      </c>
      <c r="H53" s="1" t="s">
        <v>6</v>
      </c>
      <c r="I53" s="4">
        <v>1.0080733835723901</v>
      </c>
      <c r="J53" s="1">
        <v>0.43</v>
      </c>
      <c r="K53" s="4">
        <f t="shared" si="8"/>
        <v>-1.43807338357239</v>
      </c>
      <c r="L53" s="1">
        <v>3</v>
      </c>
      <c r="M53" s="4">
        <f t="shared" si="9"/>
        <v>-1.43807338357239</v>
      </c>
      <c r="N53" s="1">
        <v>14.42</v>
      </c>
      <c r="O53" s="4">
        <f t="shared" si="10"/>
        <v>12.981926616427611</v>
      </c>
      <c r="T53" s="4"/>
    </row>
    <row r="54" spans="1:20">
      <c r="F54" s="1">
        <v>20160720</v>
      </c>
      <c r="G54" s="5">
        <v>0.71256944444444448</v>
      </c>
      <c r="H54" s="1" t="s">
        <v>7</v>
      </c>
      <c r="I54" s="4">
        <v>-2.0527661284362999</v>
      </c>
      <c r="J54" s="1">
        <v>0.4</v>
      </c>
      <c r="K54" s="4">
        <f t="shared" si="8"/>
        <v>1.6527661284363</v>
      </c>
      <c r="L54" s="1">
        <v>0.5</v>
      </c>
      <c r="M54" s="4">
        <f t="shared" si="9"/>
        <v>1.6527661284363</v>
      </c>
      <c r="N54" s="1">
        <v>1.47</v>
      </c>
      <c r="O54" s="4">
        <f t="shared" si="10"/>
        <v>3.1227661284363002</v>
      </c>
      <c r="T54" s="4"/>
    </row>
    <row r="55" spans="1:20">
      <c r="F55" s="1">
        <v>20170727</v>
      </c>
      <c r="G55" s="5">
        <v>0.70574074074074078</v>
      </c>
      <c r="H55" s="1" t="s">
        <v>7</v>
      </c>
      <c r="I55" s="4">
        <v>-2.5563166042626699</v>
      </c>
      <c r="J55" s="1">
        <v>-1.1299999999999999</v>
      </c>
      <c r="K55" s="4">
        <f t="shared" si="8"/>
        <v>3.6863166042626698</v>
      </c>
      <c r="L55" s="1">
        <v>-1.5</v>
      </c>
      <c r="M55" s="4">
        <f t="shared" si="9"/>
        <v>3.6863166042626698</v>
      </c>
      <c r="N55" s="1">
        <v>-0.63</v>
      </c>
      <c r="O55" s="4">
        <f t="shared" si="10"/>
        <v>3.0563166042626699</v>
      </c>
      <c r="T55" s="4"/>
    </row>
    <row r="56" spans="1:20">
      <c r="A56" s="1">
        <v>15</v>
      </c>
      <c r="B56" s="1" t="s">
        <v>49</v>
      </c>
      <c r="C56" s="1">
        <v>64.306899999999999</v>
      </c>
      <c r="D56" s="1">
        <v>-41.482999999999997</v>
      </c>
      <c r="E56" s="6" t="s">
        <v>50</v>
      </c>
      <c r="F56" s="1">
        <v>20160303</v>
      </c>
      <c r="G56" s="5">
        <v>0.58171296296296293</v>
      </c>
      <c r="H56" s="1" t="s">
        <v>6</v>
      </c>
      <c r="I56" s="4">
        <v>3.11</v>
      </c>
      <c r="J56" s="1">
        <v>0.34</v>
      </c>
      <c r="K56" s="4">
        <f t="shared" si="8"/>
        <v>-3.4499999999999997</v>
      </c>
      <c r="L56" s="1">
        <v>4.5</v>
      </c>
      <c r="M56" s="4">
        <f t="shared" si="9"/>
        <v>-3.4499999999999997</v>
      </c>
      <c r="N56" s="1">
        <v>10.199999999999999</v>
      </c>
      <c r="O56" s="4">
        <f t="shared" si="10"/>
        <v>6.75</v>
      </c>
      <c r="T56" s="4"/>
    </row>
    <row r="57" spans="1:20">
      <c r="F57" s="1">
        <v>20191023</v>
      </c>
      <c r="G57" s="5">
        <v>0.70835648148148145</v>
      </c>
      <c r="H57" s="1" t="s">
        <v>7</v>
      </c>
      <c r="I57" s="4">
        <v>-1.7489545630817001</v>
      </c>
      <c r="J57" s="1">
        <v>0.55000000000000004</v>
      </c>
      <c r="K57" s="4">
        <f t="shared" si="8"/>
        <v>1.1989545630817</v>
      </c>
      <c r="L57" s="1">
        <v>-4</v>
      </c>
      <c r="M57" s="4">
        <f t="shared" si="9"/>
        <v>4</v>
      </c>
      <c r="N57" s="1">
        <v>-1.2</v>
      </c>
      <c r="O57" s="4">
        <f t="shared" si="10"/>
        <v>2.8</v>
      </c>
      <c r="T57" s="4"/>
    </row>
    <row r="58" spans="1:20">
      <c r="A58" s="1">
        <v>16</v>
      </c>
      <c r="B58" s="1" t="s">
        <v>51</v>
      </c>
      <c r="C58" s="1">
        <v>64.268799999999999</v>
      </c>
      <c r="D58" s="1">
        <v>-41.492600000000003</v>
      </c>
      <c r="E58" s="6" t="s">
        <v>50</v>
      </c>
      <c r="F58" s="1">
        <v>20150908</v>
      </c>
      <c r="G58" s="1" t="s">
        <v>52</v>
      </c>
      <c r="H58" s="1" t="s">
        <v>6</v>
      </c>
      <c r="I58" s="4">
        <v>-2.44401175282196</v>
      </c>
      <c r="J58" s="1">
        <v>0.75</v>
      </c>
      <c r="K58" s="4">
        <f t="shared" si="8"/>
        <v>1.69401175282196</v>
      </c>
      <c r="L58" s="1">
        <v>-1</v>
      </c>
      <c r="M58" s="4">
        <f t="shared" si="9"/>
        <v>1.69401175282196</v>
      </c>
      <c r="N58" s="1">
        <v>6.3</v>
      </c>
      <c r="O58" s="4">
        <f t="shared" si="10"/>
        <v>7.9940117528219599</v>
      </c>
      <c r="T58" s="4"/>
    </row>
    <row r="59" spans="1:20">
      <c r="F59" s="1">
        <v>20160303</v>
      </c>
      <c r="G59" s="5">
        <v>0.58171296296296293</v>
      </c>
      <c r="H59" s="1" t="s">
        <v>6</v>
      </c>
      <c r="I59" s="4">
        <v>4.40487299364022</v>
      </c>
      <c r="J59" s="1">
        <v>0.34</v>
      </c>
      <c r="K59" s="4">
        <f t="shared" si="8"/>
        <v>-4.7448729936402199</v>
      </c>
      <c r="L59" s="1">
        <v>5.25</v>
      </c>
      <c r="M59" s="4">
        <f t="shared" si="9"/>
        <v>-4.7448729936402199</v>
      </c>
      <c r="N59" s="1">
        <v>17.600000000000001</v>
      </c>
      <c r="O59" s="4">
        <f t="shared" si="10"/>
        <v>12.855127006359782</v>
      </c>
      <c r="T59" s="4"/>
    </row>
    <row r="60" spans="1:20">
      <c r="F60" s="1">
        <v>20200311</v>
      </c>
      <c r="G60" s="5">
        <v>0.57986111111111105</v>
      </c>
      <c r="H60" s="1" t="s">
        <v>6</v>
      </c>
      <c r="I60" s="4">
        <v>1.64</v>
      </c>
      <c r="J60" s="1">
        <v>-1.53</v>
      </c>
      <c r="K60" s="4">
        <f t="shared" si="8"/>
        <v>-0.10999999999999988</v>
      </c>
      <c r="L60" s="1">
        <v>3.75</v>
      </c>
      <c r="M60" s="4">
        <f t="shared" si="9"/>
        <v>-0.10999999999999988</v>
      </c>
      <c r="N60" s="1">
        <v>8</v>
      </c>
      <c r="O60" s="4">
        <f t="shared" si="10"/>
        <v>7.8900000000000006</v>
      </c>
      <c r="T60" s="4"/>
    </row>
    <row r="61" spans="1:20">
      <c r="F61" s="1">
        <v>20210219</v>
      </c>
      <c r="G61" s="5">
        <v>0.71428240740740734</v>
      </c>
      <c r="H61" s="1" t="s">
        <v>6</v>
      </c>
      <c r="I61" s="4">
        <v>0.79750922509225097</v>
      </c>
      <c r="J61" s="1">
        <v>-0.61</v>
      </c>
      <c r="K61" s="4">
        <f t="shared" si="8"/>
        <v>-0.18750922509225099</v>
      </c>
      <c r="L61" s="1">
        <v>-1.25</v>
      </c>
      <c r="M61" s="4">
        <f t="shared" si="9"/>
        <v>1.25</v>
      </c>
      <c r="N61" s="1">
        <v>9.27</v>
      </c>
      <c r="O61" s="4">
        <f t="shared" si="10"/>
        <v>10.52</v>
      </c>
      <c r="T61" s="4"/>
    </row>
    <row r="62" spans="1:20">
      <c r="F62" s="1">
        <v>20191023</v>
      </c>
      <c r="G62" s="5">
        <v>0.70835648148148145</v>
      </c>
      <c r="H62" s="1" t="s">
        <v>7</v>
      </c>
      <c r="I62" s="4">
        <v>-3.0840264890420599</v>
      </c>
      <c r="J62" s="1">
        <v>0.55000000000000004</v>
      </c>
      <c r="K62" s="4">
        <f t="shared" si="8"/>
        <v>2.5340264890420601</v>
      </c>
      <c r="L62" s="1">
        <v>-3.5</v>
      </c>
      <c r="M62" s="4">
        <f t="shared" si="9"/>
        <v>3.5</v>
      </c>
      <c r="N62" s="1">
        <v>0.46</v>
      </c>
      <c r="O62" s="4">
        <f t="shared" si="10"/>
        <v>3.96</v>
      </c>
      <c r="T62" s="4"/>
    </row>
    <row r="63" spans="1:20" ht="16.5">
      <c r="A63" s="1">
        <v>17</v>
      </c>
      <c r="B63" s="1" t="s">
        <v>53</v>
      </c>
      <c r="C63" s="1">
        <v>63.789499999999997</v>
      </c>
      <c r="D63" s="1">
        <v>-41.638199999999998</v>
      </c>
      <c r="E63" s="10" t="s">
        <v>54</v>
      </c>
      <c r="F63" s="1">
        <v>20140407</v>
      </c>
      <c r="G63" s="1" t="s">
        <v>55</v>
      </c>
      <c r="H63" s="1" t="s">
        <v>6</v>
      </c>
      <c r="I63" s="4">
        <v>-2.1475385721757299</v>
      </c>
      <c r="J63" s="1">
        <v>0.26</v>
      </c>
      <c r="K63" s="4">
        <f t="shared" si="8"/>
        <v>1.8875385721757298</v>
      </c>
      <c r="L63" s="1">
        <v>-2.25</v>
      </c>
      <c r="M63" s="4">
        <f t="shared" si="9"/>
        <v>2.25</v>
      </c>
      <c r="N63" s="1">
        <v>12.81</v>
      </c>
      <c r="O63" s="4">
        <f t="shared" si="10"/>
        <v>15.06</v>
      </c>
      <c r="T63" s="4"/>
    </row>
    <row r="64" spans="1:20">
      <c r="F64" s="1">
        <v>20140809</v>
      </c>
      <c r="G64" s="1" t="s">
        <v>56</v>
      </c>
      <c r="H64" s="1" t="s">
        <v>7</v>
      </c>
      <c r="I64" s="4">
        <v>-2.0151195001617599</v>
      </c>
      <c r="J64" s="1">
        <v>-0.64</v>
      </c>
      <c r="K64" s="4">
        <f t="shared" si="8"/>
        <v>2.65511950016176</v>
      </c>
      <c r="L64" s="1">
        <v>-1.75</v>
      </c>
      <c r="M64" s="4">
        <f t="shared" si="9"/>
        <v>2.65511950016176</v>
      </c>
      <c r="N64" s="1">
        <v>1.97</v>
      </c>
      <c r="O64" s="4">
        <f t="shared" si="10"/>
        <v>4.6251195001617598</v>
      </c>
      <c r="T64" s="4"/>
    </row>
    <row r="65" spans="1:20">
      <c r="F65" s="1">
        <v>20141016</v>
      </c>
      <c r="G65" s="5">
        <v>0.5802546296296297</v>
      </c>
      <c r="H65" s="1" t="s">
        <v>7</v>
      </c>
      <c r="I65" s="4">
        <v>-3.8092264048991402</v>
      </c>
      <c r="J65" s="1">
        <v>0.53</v>
      </c>
      <c r="K65" s="4">
        <f t="shared" si="8"/>
        <v>3.2792264048991404</v>
      </c>
      <c r="L65" s="1">
        <v>-1.75</v>
      </c>
      <c r="M65" s="4">
        <f t="shared" si="9"/>
        <v>3.2792264048991404</v>
      </c>
      <c r="N65" s="1">
        <v>1.1000000000000001</v>
      </c>
      <c r="O65" s="4">
        <f t="shared" si="10"/>
        <v>4.3792264048991409</v>
      </c>
      <c r="T65" s="4"/>
    </row>
    <row r="66" spans="1:20">
      <c r="F66" s="1">
        <v>20160807</v>
      </c>
      <c r="G66" s="5">
        <v>0.58663194444444444</v>
      </c>
      <c r="H66" s="1" t="s">
        <v>7</v>
      </c>
      <c r="I66" s="4">
        <v>-4.1170713649736799</v>
      </c>
      <c r="J66" s="1">
        <v>-0.59</v>
      </c>
      <c r="K66" s="4">
        <f t="shared" si="8"/>
        <v>4.7070713649736797</v>
      </c>
      <c r="L66" s="1">
        <v>-1.5</v>
      </c>
      <c r="M66" s="4">
        <f t="shared" si="9"/>
        <v>4.7070713649736797</v>
      </c>
      <c r="N66" s="1">
        <v>2.2999999999999998</v>
      </c>
      <c r="O66" s="4">
        <f t="shared" si="10"/>
        <v>7.0070713649736796</v>
      </c>
      <c r="T66" s="4"/>
    </row>
    <row r="67" spans="1:20" ht="16.5">
      <c r="A67" s="1">
        <v>18</v>
      </c>
      <c r="B67" s="1" t="s">
        <v>57</v>
      </c>
      <c r="C67" s="1">
        <v>63.748600000000003</v>
      </c>
      <c r="D67" s="1">
        <v>-41.6663</v>
      </c>
      <c r="E67" s="10" t="s">
        <v>54</v>
      </c>
      <c r="F67" s="1">
        <v>20140407</v>
      </c>
      <c r="G67" s="5">
        <v>0.5713773148148148</v>
      </c>
      <c r="H67" s="1" t="s">
        <v>6</v>
      </c>
      <c r="I67" s="4">
        <v>-1.45561431143114E-3</v>
      </c>
      <c r="J67" s="1">
        <v>0.26</v>
      </c>
      <c r="K67" s="4">
        <f t="shared" si="8"/>
        <v>-0.25854438568856886</v>
      </c>
      <c r="L67" s="1">
        <v>-1.25</v>
      </c>
      <c r="M67" s="4">
        <f t="shared" si="9"/>
        <v>1.25</v>
      </c>
      <c r="N67" s="1">
        <v>5.9</v>
      </c>
      <c r="O67" s="4">
        <f t="shared" si="10"/>
        <v>7.15</v>
      </c>
      <c r="T67" s="4"/>
    </row>
    <row r="68" spans="1:20">
      <c r="F68" s="1">
        <v>20140809</v>
      </c>
      <c r="G68" s="5">
        <v>0.5861574074074074</v>
      </c>
      <c r="H68" s="1" t="s">
        <v>7</v>
      </c>
      <c r="I68" s="4">
        <v>5.0248579545454503E-2</v>
      </c>
      <c r="J68" s="1">
        <v>-0.64</v>
      </c>
      <c r="K68" s="4">
        <f t="shared" si="8"/>
        <v>0.58975142045454554</v>
      </c>
      <c r="L68" s="1">
        <v>-1</v>
      </c>
      <c r="M68" s="4">
        <f t="shared" si="9"/>
        <v>1</v>
      </c>
      <c r="N68" s="1">
        <v>4.67</v>
      </c>
      <c r="O68" s="4">
        <f t="shared" si="10"/>
        <v>5.67</v>
      </c>
      <c r="T68" s="4"/>
    </row>
    <row r="69" spans="1:20">
      <c r="F69" s="1">
        <v>20141016</v>
      </c>
      <c r="G69" s="5">
        <v>0.5802546296296297</v>
      </c>
      <c r="H69" s="1" t="s">
        <v>7</v>
      </c>
      <c r="I69" s="4">
        <v>-2.6000844594594601</v>
      </c>
      <c r="J69" s="1">
        <v>0.53</v>
      </c>
      <c r="K69" s="4">
        <f t="shared" si="8"/>
        <v>2.0700844594594603</v>
      </c>
      <c r="L69" s="1">
        <v>-1.75</v>
      </c>
      <c r="M69" s="4">
        <f t="shared" si="9"/>
        <v>2.0700844594594603</v>
      </c>
      <c r="N69" s="1">
        <v>4.13</v>
      </c>
      <c r="O69" s="4">
        <f t="shared" si="10"/>
        <v>6.2000844594594602</v>
      </c>
      <c r="T69" s="4"/>
    </row>
    <row r="70" spans="1:20">
      <c r="F70" s="1">
        <v>20150624</v>
      </c>
      <c r="G70" s="5">
        <v>0.64601851851851855</v>
      </c>
      <c r="H70" s="1" t="s">
        <v>7</v>
      </c>
      <c r="I70" s="4">
        <v>-1.95645295041899</v>
      </c>
      <c r="J70" s="1">
        <v>0.04</v>
      </c>
      <c r="K70" s="4">
        <f t="shared" si="8"/>
        <v>1.91645295041899</v>
      </c>
      <c r="L70" s="1">
        <v>-4.5</v>
      </c>
      <c r="M70" s="4">
        <f t="shared" si="9"/>
        <v>4.5</v>
      </c>
      <c r="N70" s="1">
        <v>-4.3</v>
      </c>
      <c r="O70" s="4">
        <f t="shared" si="10"/>
        <v>0.20000000000000018</v>
      </c>
      <c r="T70" s="4"/>
    </row>
    <row r="71" spans="1:20">
      <c r="A71" s="1">
        <v>19</v>
      </c>
      <c r="B71" s="1" t="s">
        <v>58</v>
      </c>
      <c r="C71" s="1">
        <v>62.459299999999999</v>
      </c>
      <c r="D71" s="1">
        <v>-42.959600000000002</v>
      </c>
      <c r="E71" s="6" t="s">
        <v>59</v>
      </c>
      <c r="F71" s="1">
        <v>20140816</v>
      </c>
      <c r="G71" s="5">
        <v>0.59050925925925923</v>
      </c>
      <c r="H71" s="1" t="s">
        <v>7</v>
      </c>
      <c r="I71" s="4">
        <v>-3.81691283090422</v>
      </c>
      <c r="J71" s="1">
        <v>0.19</v>
      </c>
      <c r="K71" s="4">
        <f t="shared" si="8"/>
        <v>3.62691283090422</v>
      </c>
      <c r="L71" s="1">
        <v>-2.75</v>
      </c>
      <c r="M71" s="4">
        <f t="shared" si="9"/>
        <v>3.62691283090422</v>
      </c>
      <c r="N71" s="1">
        <v>3.46</v>
      </c>
      <c r="O71" s="4">
        <f t="shared" si="10"/>
        <v>7.08691283090422</v>
      </c>
      <c r="T71" s="4"/>
    </row>
    <row r="72" spans="1:20" ht="16.5">
      <c r="A72" s="1">
        <v>20</v>
      </c>
      <c r="B72" s="1" t="s">
        <v>60</v>
      </c>
      <c r="C72" s="1">
        <v>75.714799999999997</v>
      </c>
      <c r="D72" s="1">
        <v>-58.972499999999997</v>
      </c>
      <c r="E72" s="10" t="s">
        <v>61</v>
      </c>
      <c r="F72" s="1">
        <v>20170401</v>
      </c>
      <c r="G72" s="1" t="s">
        <v>62</v>
      </c>
      <c r="H72" s="1" t="s">
        <v>7</v>
      </c>
      <c r="I72" s="4">
        <v>2.7019507285276099</v>
      </c>
      <c r="J72" s="1">
        <v>0.15</v>
      </c>
      <c r="K72" s="4">
        <f t="shared" si="8"/>
        <v>-2.8519507285276098</v>
      </c>
      <c r="L72" s="1">
        <v>-0.75</v>
      </c>
      <c r="M72" s="4">
        <f t="shared" si="9"/>
        <v>0.75</v>
      </c>
      <c r="N72" s="1">
        <v>5.36</v>
      </c>
      <c r="O72" s="4">
        <f t="shared" si="10"/>
        <v>6.11</v>
      </c>
      <c r="T72" s="4"/>
    </row>
    <row r="73" spans="1:20">
      <c r="A73" s="1">
        <v>21</v>
      </c>
      <c r="B73" s="1" t="s">
        <v>63</v>
      </c>
      <c r="C73" s="1">
        <v>75.116500000000002</v>
      </c>
      <c r="D73" s="1">
        <v>-57.968000000000004</v>
      </c>
      <c r="E73" s="6" t="s">
        <v>64</v>
      </c>
      <c r="F73" s="1">
        <v>20160403</v>
      </c>
      <c r="G73" s="5">
        <v>0.7869560185185186</v>
      </c>
      <c r="H73" s="1" t="s">
        <v>6</v>
      </c>
      <c r="I73" s="4">
        <v>-2.72246026632302</v>
      </c>
      <c r="J73" s="1">
        <v>-0.55000000000000004</v>
      </c>
      <c r="K73" s="4">
        <f t="shared" si="8"/>
        <v>3.2724602663230202</v>
      </c>
      <c r="L73" s="1">
        <v>-2.75</v>
      </c>
      <c r="M73" s="4">
        <f t="shared" si="9"/>
        <v>3.2724602663230202</v>
      </c>
      <c r="N73" s="1">
        <v>9</v>
      </c>
      <c r="O73" s="4">
        <f t="shared" si="10"/>
        <v>12.272460266323019</v>
      </c>
      <c r="T73" s="4"/>
    </row>
    <row r="74" spans="1:20">
      <c r="F74" s="1">
        <v>20191002</v>
      </c>
      <c r="G74" s="1" t="s">
        <v>65</v>
      </c>
      <c r="H74" s="1" t="s">
        <v>7</v>
      </c>
      <c r="I74" s="4">
        <v>-2.32022797527048</v>
      </c>
      <c r="J74" s="1">
        <v>0.96</v>
      </c>
      <c r="K74" s="4">
        <f t="shared" si="8"/>
        <v>1.36022797527048</v>
      </c>
      <c r="L74" s="1">
        <v>-0.75</v>
      </c>
      <c r="M74" s="4">
        <f t="shared" si="9"/>
        <v>1.36022797527048</v>
      </c>
      <c r="N74" s="1">
        <v>-0.11</v>
      </c>
      <c r="O74" s="4">
        <f t="shared" si="10"/>
        <v>1.2502279752704799</v>
      </c>
      <c r="T74" s="4"/>
    </row>
    <row r="75" spans="1:20">
      <c r="F75" s="1">
        <v>20200709</v>
      </c>
      <c r="G75" s="5">
        <v>1.689814814814815E-3</v>
      </c>
      <c r="H75" s="1" t="s">
        <v>7</v>
      </c>
      <c r="I75" s="4">
        <v>-0.38270251319841597</v>
      </c>
      <c r="J75" s="1">
        <v>-0.47</v>
      </c>
      <c r="K75" s="4">
        <f t="shared" si="8"/>
        <v>0.85270251319841595</v>
      </c>
      <c r="L75" s="1">
        <v>2.5</v>
      </c>
      <c r="M75" s="4">
        <f t="shared" si="9"/>
        <v>0.85270251319841595</v>
      </c>
      <c r="N75" s="1">
        <v>8.4600000000000009</v>
      </c>
      <c r="O75" s="4">
        <f t="shared" si="10"/>
        <v>9.3127025131984169</v>
      </c>
      <c r="T75" s="4"/>
    </row>
    <row r="76" spans="1:20">
      <c r="A76" s="1">
        <v>22</v>
      </c>
      <c r="B76" s="1" t="s">
        <v>66</v>
      </c>
      <c r="C76" s="1">
        <v>72.936800000000005</v>
      </c>
      <c r="D76" s="1">
        <v>-54.473599999999998</v>
      </c>
      <c r="E76" s="1" t="s">
        <v>29</v>
      </c>
      <c r="F76" s="1">
        <v>20170409</v>
      </c>
      <c r="G76" s="5">
        <v>0.67508101851851843</v>
      </c>
      <c r="H76" s="1" t="s">
        <v>6</v>
      </c>
      <c r="I76" s="4">
        <v>3.2829066483198099</v>
      </c>
      <c r="J76" s="1">
        <v>0.28999999999999998</v>
      </c>
      <c r="K76" s="4">
        <f t="shared" si="8"/>
        <v>-3.57290664831981</v>
      </c>
      <c r="L76" s="1">
        <v>-0.5</v>
      </c>
      <c r="M76" s="4">
        <f t="shared" si="9"/>
        <v>0.5</v>
      </c>
      <c r="N76" s="1">
        <v>23.1</v>
      </c>
      <c r="O76" s="4">
        <f t="shared" si="10"/>
        <v>23.6</v>
      </c>
      <c r="T76" s="4"/>
    </row>
    <row r="77" spans="1:20">
      <c r="F77" s="1">
        <v>20180408</v>
      </c>
      <c r="G77" s="5">
        <v>0.78138888888888891</v>
      </c>
      <c r="H77" s="1" t="s">
        <v>6</v>
      </c>
      <c r="I77" s="4">
        <v>3.9939589008801302</v>
      </c>
      <c r="J77" s="1">
        <v>-0.19</v>
      </c>
      <c r="K77" s="4">
        <f t="shared" si="8"/>
        <v>-3.8039589008801302</v>
      </c>
      <c r="L77" s="1">
        <v>-2.25</v>
      </c>
      <c r="M77" s="4">
        <f t="shared" si="9"/>
        <v>2.25</v>
      </c>
      <c r="N77" s="1">
        <v>9.1</v>
      </c>
      <c r="O77" s="4">
        <f t="shared" si="10"/>
        <v>11.35</v>
      </c>
      <c r="T77" s="4"/>
    </row>
    <row r="78" spans="1:20">
      <c r="F78" s="1">
        <v>20190311</v>
      </c>
      <c r="G78" s="1" t="s">
        <v>67</v>
      </c>
      <c r="H78" s="1" t="s">
        <v>6</v>
      </c>
      <c r="I78" s="4">
        <v>3.6402156890660602</v>
      </c>
      <c r="J78" s="1">
        <v>0.35</v>
      </c>
      <c r="K78" s="4">
        <f t="shared" si="8"/>
        <v>-3.9902156890660603</v>
      </c>
      <c r="L78" s="1">
        <v>2.75</v>
      </c>
      <c r="M78" s="4">
        <f t="shared" si="9"/>
        <v>-2.75</v>
      </c>
      <c r="N78" s="1">
        <v>29.25</v>
      </c>
      <c r="O78" s="4">
        <f t="shared" si="10"/>
        <v>26.5</v>
      </c>
      <c r="T78" s="4"/>
    </row>
    <row r="79" spans="1:20">
      <c r="F79" s="1">
        <v>20200324</v>
      </c>
      <c r="G79" s="5">
        <v>0.66252314814814817</v>
      </c>
      <c r="H79" s="1" t="s">
        <v>6</v>
      </c>
      <c r="I79" s="4">
        <v>2.9688763477089002</v>
      </c>
      <c r="J79" s="1">
        <v>0.7</v>
      </c>
      <c r="K79" s="4">
        <f t="shared" si="8"/>
        <v>-3.6688763477088999</v>
      </c>
      <c r="L79" s="1">
        <v>1.25</v>
      </c>
      <c r="M79" s="4">
        <f t="shared" si="9"/>
        <v>-1.25</v>
      </c>
      <c r="N79" s="1">
        <v>15.2</v>
      </c>
      <c r="O79" s="4">
        <f t="shared" si="10"/>
        <v>13.95</v>
      </c>
      <c r="T79" s="4"/>
    </row>
    <row r="80" spans="1:20">
      <c r="F80" s="1">
        <v>20150924</v>
      </c>
      <c r="G80" s="5">
        <v>0.72920138888888886</v>
      </c>
      <c r="H80" s="1" t="s">
        <v>7</v>
      </c>
      <c r="I80" s="4">
        <v>2.0947384098786799</v>
      </c>
      <c r="J80" s="1">
        <v>-0.44</v>
      </c>
      <c r="K80" s="4">
        <f t="shared" si="8"/>
        <v>-1.6547384098786799</v>
      </c>
      <c r="L80" s="1">
        <v>2.25</v>
      </c>
      <c r="M80" s="4">
        <f t="shared" si="9"/>
        <v>-1.6547384098786799</v>
      </c>
      <c r="N80" s="1">
        <v>3.86</v>
      </c>
      <c r="O80" s="4">
        <f t="shared" si="10"/>
        <v>2.2052615901213199</v>
      </c>
      <c r="T80" s="4"/>
    </row>
    <row r="81" spans="1:20">
      <c r="F81" s="1">
        <v>20160713</v>
      </c>
      <c r="G81" s="5">
        <v>0.69734953703703706</v>
      </c>
      <c r="H81" s="1" t="s">
        <v>7</v>
      </c>
      <c r="I81" s="4">
        <v>2.94</v>
      </c>
      <c r="J81" s="1">
        <v>-0.47</v>
      </c>
      <c r="K81" s="4">
        <f t="shared" si="8"/>
        <v>-2.4699999999999998</v>
      </c>
      <c r="L81" s="1">
        <v>3.5</v>
      </c>
      <c r="M81" s="4">
        <f t="shared" si="9"/>
        <v>-2.4699999999999998</v>
      </c>
      <c r="N81" s="1">
        <v>5.3</v>
      </c>
      <c r="O81" s="4">
        <f t="shared" si="10"/>
        <v>2.83</v>
      </c>
      <c r="T81" s="4"/>
    </row>
    <row r="82" spans="1:20">
      <c r="F82" s="1">
        <v>20170812</v>
      </c>
      <c r="G82" s="5">
        <v>0.68587962962962967</v>
      </c>
      <c r="H82" s="1" t="s">
        <v>7</v>
      </c>
      <c r="I82" s="4">
        <v>2.78857478323699</v>
      </c>
      <c r="J82" s="1">
        <v>0.19</v>
      </c>
      <c r="K82" s="4">
        <f t="shared" si="8"/>
        <v>-2.97857478323699</v>
      </c>
      <c r="L82" s="1">
        <v>2</v>
      </c>
      <c r="M82" s="4">
        <f t="shared" si="9"/>
        <v>-2</v>
      </c>
      <c r="N82" s="1">
        <v>4.0999999999999996</v>
      </c>
      <c r="O82" s="4">
        <f t="shared" si="10"/>
        <v>2.0999999999999996</v>
      </c>
      <c r="T82" s="4"/>
    </row>
    <row r="83" spans="1:20">
      <c r="A83" s="1">
        <v>23</v>
      </c>
      <c r="B83" s="6" t="s">
        <v>68</v>
      </c>
      <c r="C83" s="1">
        <v>66.325900000000004</v>
      </c>
      <c r="D83" s="1">
        <v>-37.455100000000002</v>
      </c>
      <c r="E83" s="6" t="s">
        <v>41</v>
      </c>
      <c r="F83" s="1">
        <v>20151018</v>
      </c>
      <c r="G83" s="5">
        <v>0.5927662037037037</v>
      </c>
      <c r="H83" s="1" t="s">
        <v>6</v>
      </c>
      <c r="I83" s="4">
        <v>4.2490551253687299</v>
      </c>
      <c r="J83" s="1">
        <v>-0.47</v>
      </c>
      <c r="K83" s="4">
        <f t="shared" si="8"/>
        <v>-3.7790551253687301</v>
      </c>
      <c r="L83" s="1">
        <v>0.5</v>
      </c>
      <c r="M83" s="4">
        <f t="shared" si="9"/>
        <v>-0.5</v>
      </c>
      <c r="N83" s="1">
        <v>12.2</v>
      </c>
      <c r="O83" s="4">
        <f t="shared" si="10"/>
        <v>11.7</v>
      </c>
      <c r="T83" s="4"/>
    </row>
    <row r="84" spans="1:20">
      <c r="F84" s="1">
        <v>20170701</v>
      </c>
      <c r="G84" s="1" t="s">
        <v>69</v>
      </c>
      <c r="H84" s="1" t="s">
        <v>7</v>
      </c>
      <c r="I84" s="4">
        <v>3.72389716163311</v>
      </c>
      <c r="J84" s="1">
        <v>-0.38</v>
      </c>
      <c r="K84" s="4">
        <f t="shared" si="8"/>
        <v>-3.3438971616331101</v>
      </c>
      <c r="L84" s="1">
        <v>-1.5</v>
      </c>
      <c r="M84" s="4">
        <f t="shared" si="9"/>
        <v>1.5</v>
      </c>
      <c r="N84" s="1">
        <v>0.9</v>
      </c>
      <c r="O84" s="4">
        <f t="shared" si="10"/>
        <v>2.4</v>
      </c>
      <c r="T84" s="4"/>
    </row>
    <row r="85" spans="1:20">
      <c r="A85" s="1">
        <v>24</v>
      </c>
      <c r="B85" s="6" t="s">
        <v>70</v>
      </c>
      <c r="C85" s="1">
        <v>66.429100000000005</v>
      </c>
      <c r="D85" s="1">
        <v>-36.784300000000002</v>
      </c>
      <c r="E85" s="6" t="s">
        <v>71</v>
      </c>
      <c r="F85" s="1">
        <v>20200402</v>
      </c>
      <c r="G85" s="5">
        <v>0.57237268518518525</v>
      </c>
      <c r="H85" s="1" t="s">
        <v>6</v>
      </c>
      <c r="I85" s="4">
        <v>1.6169745759640499</v>
      </c>
      <c r="J85" s="1">
        <v>0.28999999999999998</v>
      </c>
      <c r="K85" s="4">
        <f t="shared" si="8"/>
        <v>-1.90697457596405</v>
      </c>
      <c r="L85" s="1">
        <v>3</v>
      </c>
      <c r="M85" s="4">
        <f t="shared" si="9"/>
        <v>-1.90697457596405</v>
      </c>
      <c r="N85" s="1">
        <v>11.8</v>
      </c>
      <c r="O85" s="4">
        <f t="shared" si="10"/>
        <v>9.893025424035951</v>
      </c>
      <c r="T85" s="4"/>
    </row>
    <row r="86" spans="1:20">
      <c r="F86" s="1">
        <v>20210408</v>
      </c>
      <c r="G86" s="5">
        <v>0.70550925925925922</v>
      </c>
      <c r="H86" s="1" t="s">
        <v>6</v>
      </c>
      <c r="I86" s="4">
        <v>-0.18944733562382099</v>
      </c>
      <c r="J86" s="1">
        <v>0.77</v>
      </c>
      <c r="K86" s="4">
        <f t="shared" si="8"/>
        <v>-0.58055266437617903</v>
      </c>
      <c r="L86" s="1">
        <v>0.25</v>
      </c>
      <c r="M86" s="4">
        <f t="shared" si="9"/>
        <v>-0.25</v>
      </c>
      <c r="N86" s="1">
        <v>7.8</v>
      </c>
      <c r="O86" s="4">
        <f t="shared" si="10"/>
        <v>7.55</v>
      </c>
      <c r="T86" s="4"/>
    </row>
    <row r="87" spans="1:20">
      <c r="F87" s="1">
        <v>20190605</v>
      </c>
      <c r="G87" s="5">
        <v>0.69866898148148149</v>
      </c>
      <c r="H87" s="1" t="s">
        <v>7</v>
      </c>
      <c r="I87" s="4">
        <v>6.7759437176342294E-2</v>
      </c>
      <c r="J87" s="1">
        <v>-0.44</v>
      </c>
      <c r="K87" s="4">
        <f t="shared" si="8"/>
        <v>0.37224056282365769</v>
      </c>
      <c r="L87" s="1">
        <v>0.25</v>
      </c>
      <c r="M87" s="4">
        <f t="shared" si="9"/>
        <v>0.37224056282365769</v>
      </c>
      <c r="N87" s="1">
        <v>2.66</v>
      </c>
      <c r="O87" s="4">
        <f t="shared" si="10"/>
        <v>3.0322405628236577</v>
      </c>
      <c r="T87" s="4"/>
    </row>
    <row r="88" spans="1:20">
      <c r="A88" s="1">
        <v>25</v>
      </c>
      <c r="B88" s="1" t="s">
        <v>72</v>
      </c>
      <c r="C88" s="1">
        <v>67.221299999999999</v>
      </c>
      <c r="D88" s="1">
        <v>-33.595500000000001</v>
      </c>
      <c r="E88" s="6" t="s">
        <v>37</v>
      </c>
      <c r="F88" s="1">
        <v>20200403</v>
      </c>
      <c r="G88" s="1" t="s">
        <v>73</v>
      </c>
      <c r="H88" s="1" t="s">
        <v>6</v>
      </c>
      <c r="I88" s="4">
        <v>-0.259961302942677</v>
      </c>
      <c r="J88" s="1">
        <v>0.1</v>
      </c>
      <c r="K88" s="4">
        <f t="shared" si="8"/>
        <v>0.15996130294267699</v>
      </c>
      <c r="L88" s="1">
        <v>-1.5</v>
      </c>
      <c r="M88" s="4">
        <f t="shared" si="9"/>
        <v>1.5</v>
      </c>
      <c r="N88" s="1">
        <v>10</v>
      </c>
      <c r="O88" s="4">
        <f t="shared" si="10"/>
        <v>11.5</v>
      </c>
      <c r="T88" s="4"/>
    </row>
    <row r="89" spans="1:20">
      <c r="F89" s="1">
        <v>20210427</v>
      </c>
      <c r="G89" s="5">
        <v>0.58966435185185184</v>
      </c>
      <c r="H89" s="1" t="s">
        <v>6</v>
      </c>
      <c r="I89" s="4">
        <v>-0.152330606493943</v>
      </c>
      <c r="J89" s="1">
        <v>-0.9</v>
      </c>
      <c r="K89" s="4">
        <f t="shared" si="8"/>
        <v>1.0523306064939431</v>
      </c>
      <c r="L89" s="1">
        <v>-2.75</v>
      </c>
      <c r="M89" s="4">
        <f t="shared" si="9"/>
        <v>2.75</v>
      </c>
      <c r="N89" s="1">
        <v>5.73</v>
      </c>
      <c r="O89" s="4">
        <f t="shared" si="10"/>
        <v>8.48</v>
      </c>
      <c r="T89" s="4"/>
    </row>
    <row r="90" spans="1:20">
      <c r="F90" s="1">
        <v>20181015</v>
      </c>
      <c r="G90" s="5">
        <v>0.5822222222222222</v>
      </c>
      <c r="H90" s="1" t="s">
        <v>7</v>
      </c>
      <c r="I90" s="4">
        <v>3.0461300961696498</v>
      </c>
      <c r="J90" s="1">
        <v>-0.17</v>
      </c>
      <c r="K90" s="4">
        <f t="shared" si="8"/>
        <v>-2.8761300961696499</v>
      </c>
      <c r="L90" s="1">
        <v>2.75</v>
      </c>
      <c r="M90" s="4">
        <f t="shared" si="9"/>
        <v>-2.75</v>
      </c>
      <c r="N90" s="1">
        <v>2.83</v>
      </c>
      <c r="O90" s="4">
        <f t="shared" si="10"/>
        <v>8.0000000000000071E-2</v>
      </c>
      <c r="T90" s="4"/>
    </row>
    <row r="91" spans="1:20">
      <c r="A91" s="1">
        <v>26</v>
      </c>
      <c r="B91" s="1" t="s">
        <v>74</v>
      </c>
      <c r="C91" s="1">
        <v>69.995199999999997</v>
      </c>
      <c r="D91" s="1">
        <v>-50.587899999999998</v>
      </c>
      <c r="E91" s="6" t="s">
        <v>75</v>
      </c>
      <c r="F91" s="1">
        <v>20150522</v>
      </c>
      <c r="G91" s="5">
        <v>0.67993055555555559</v>
      </c>
      <c r="H91" s="1" t="s">
        <v>7</v>
      </c>
      <c r="I91" s="4">
        <v>2.3601261036625201</v>
      </c>
      <c r="J91" s="1">
        <v>0.12</v>
      </c>
      <c r="K91" s="4">
        <f t="shared" si="8"/>
        <v>-2.4801261036625202</v>
      </c>
      <c r="L91" s="1">
        <v>2.25</v>
      </c>
      <c r="M91" s="4">
        <f t="shared" si="9"/>
        <v>-2.25</v>
      </c>
      <c r="N91" s="1">
        <v>4.3600000000000003</v>
      </c>
      <c r="O91" s="4">
        <f t="shared" si="10"/>
        <v>2.1100000000000003</v>
      </c>
      <c r="T91" s="4"/>
    </row>
    <row r="92" spans="1:20">
      <c r="A92" s="1">
        <v>27</v>
      </c>
      <c r="B92" s="1" t="s">
        <v>76</v>
      </c>
      <c r="C92" s="1">
        <v>70.349199999999996</v>
      </c>
      <c r="D92" s="1">
        <v>-50.673099999999998</v>
      </c>
      <c r="E92" s="6" t="s">
        <v>77</v>
      </c>
      <c r="F92" s="1">
        <v>20190524</v>
      </c>
      <c r="G92" s="5">
        <v>0.75027777777777782</v>
      </c>
      <c r="H92" s="1" t="s">
        <v>7</v>
      </c>
      <c r="I92" s="4">
        <v>0.185567426877118</v>
      </c>
      <c r="J92" s="1">
        <v>-0.14000000000000001</v>
      </c>
      <c r="K92" s="4">
        <f t="shared" si="8"/>
        <v>-4.5567426877117984E-2</v>
      </c>
      <c r="L92" s="1">
        <v>-1</v>
      </c>
      <c r="M92" s="4">
        <f t="shared" si="9"/>
        <v>1</v>
      </c>
      <c r="N92" s="1">
        <v>4.75</v>
      </c>
      <c r="O92" s="4">
        <f t="shared" si="10"/>
        <v>5.75</v>
      </c>
      <c r="T92" s="4"/>
    </row>
    <row r="93" spans="1:20">
      <c r="A93" s="1">
        <v>28</v>
      </c>
      <c r="B93" s="1" t="s">
        <v>78</v>
      </c>
      <c r="C93" s="1">
        <v>75.945599999999999</v>
      </c>
      <c r="D93" s="1">
        <v>-59.952399999999997</v>
      </c>
      <c r="E93" s="6" t="s">
        <v>79</v>
      </c>
      <c r="F93" s="1">
        <v>20140704</v>
      </c>
      <c r="G93" s="5">
        <v>0.74122685185185189</v>
      </c>
      <c r="H93" s="1" t="s">
        <v>6</v>
      </c>
      <c r="I93" s="4">
        <v>-1.4911549771769701</v>
      </c>
      <c r="J93" s="1">
        <v>0.13</v>
      </c>
      <c r="K93" s="4">
        <f t="shared" si="8"/>
        <v>1.36115497717697</v>
      </c>
      <c r="L93" s="1">
        <v>-2.75</v>
      </c>
      <c r="M93" s="4">
        <f t="shared" si="9"/>
        <v>2.75</v>
      </c>
      <c r="N93" s="1">
        <v>8.4499999999999993</v>
      </c>
      <c r="O93" s="4">
        <f t="shared" si="10"/>
        <v>11.2</v>
      </c>
      <c r="T93" s="4"/>
    </row>
    <row r="94" spans="1:20">
      <c r="F94" s="1">
        <v>20170611</v>
      </c>
      <c r="G94" s="5">
        <v>0.16431712962962963</v>
      </c>
      <c r="H94" s="1" t="s">
        <v>6</v>
      </c>
      <c r="I94" s="4">
        <v>-1.6062924704077199</v>
      </c>
      <c r="J94" s="1">
        <v>0.88</v>
      </c>
      <c r="K94" s="4">
        <f t="shared" si="8"/>
        <v>0.72629247040771994</v>
      </c>
      <c r="L94" s="1">
        <v>-2.75</v>
      </c>
      <c r="M94" s="4">
        <f t="shared" si="9"/>
        <v>2.75</v>
      </c>
      <c r="N94" s="1">
        <v>7.22</v>
      </c>
      <c r="O94" s="4">
        <f t="shared" si="10"/>
        <v>9.9699999999999989</v>
      </c>
      <c r="T94" s="4"/>
    </row>
    <row r="95" spans="1:20">
      <c r="F95" s="1">
        <v>20180526</v>
      </c>
      <c r="G95" s="5">
        <v>0.82674768518518515</v>
      </c>
      <c r="H95" s="1" t="s">
        <v>6</v>
      </c>
      <c r="I95" s="4">
        <v>0.19198127530364401</v>
      </c>
      <c r="J95" s="1">
        <v>-0.41</v>
      </c>
      <c r="K95" s="4">
        <f t="shared" si="8"/>
        <v>0.21801872469635597</v>
      </c>
      <c r="L95" s="1">
        <v>-1</v>
      </c>
      <c r="M95" s="4">
        <f t="shared" si="9"/>
        <v>1</v>
      </c>
      <c r="N95" s="1">
        <v>12.8</v>
      </c>
      <c r="O95" s="4">
        <f t="shared" si="10"/>
        <v>13.8</v>
      </c>
      <c r="T95" s="4"/>
    </row>
    <row r="96" spans="1:20">
      <c r="F96" s="1">
        <v>20190426</v>
      </c>
      <c r="G96" s="5">
        <v>0.70511574074074079</v>
      </c>
      <c r="H96" s="1" t="s">
        <v>6</v>
      </c>
      <c r="I96" s="4">
        <v>2.01190000192693</v>
      </c>
      <c r="J96" s="1">
        <v>-0.27</v>
      </c>
      <c r="K96" s="4">
        <f t="shared" si="8"/>
        <v>-1.74190000192693</v>
      </c>
      <c r="L96" s="1">
        <v>2.75</v>
      </c>
      <c r="M96" s="4">
        <f t="shared" si="9"/>
        <v>-1.74190000192693</v>
      </c>
      <c r="N96" s="1">
        <v>8.8000000000000007</v>
      </c>
      <c r="O96" s="4">
        <f t="shared" si="10"/>
        <v>7.0580999980730708</v>
      </c>
      <c r="T96" s="4"/>
    </row>
    <row r="97" spans="1:20">
      <c r="A97" s="1">
        <v>29</v>
      </c>
      <c r="B97" s="1" t="s">
        <v>80</v>
      </c>
      <c r="C97" s="1">
        <v>78.912999999999997</v>
      </c>
      <c r="D97" s="1">
        <v>-20.140999999999998</v>
      </c>
      <c r="E97" s="6" t="s">
        <v>81</v>
      </c>
      <c r="F97" s="1">
        <v>20140726</v>
      </c>
      <c r="G97" s="1" t="s">
        <v>82</v>
      </c>
      <c r="H97" s="1" t="s">
        <v>7</v>
      </c>
      <c r="I97" s="4">
        <v>3.9067100792752001</v>
      </c>
      <c r="J97" s="1">
        <v>0.37</v>
      </c>
      <c r="K97" s="4">
        <f t="shared" si="8"/>
        <v>-4.2767100792752002</v>
      </c>
      <c r="L97" s="1">
        <v>3.5</v>
      </c>
      <c r="M97" s="4">
        <f t="shared" si="9"/>
        <v>-3.5</v>
      </c>
      <c r="N97" s="1">
        <v>6.3</v>
      </c>
      <c r="O97" s="4">
        <f t="shared" si="10"/>
        <v>2.8</v>
      </c>
      <c r="T97" s="4"/>
    </row>
    <row r="98" spans="1:20">
      <c r="A98" s="1">
        <v>30</v>
      </c>
      <c r="B98" s="1" t="s">
        <v>83</v>
      </c>
      <c r="C98" s="1">
        <v>71.930899999999994</v>
      </c>
      <c r="D98" s="1">
        <v>-28.326899999999998</v>
      </c>
      <c r="E98" s="6" t="s">
        <v>84</v>
      </c>
      <c r="F98" s="1">
        <v>20200505</v>
      </c>
      <c r="G98" s="5">
        <v>0.5604513888888889</v>
      </c>
      <c r="H98" s="1" t="s">
        <v>6</v>
      </c>
      <c r="I98" s="4">
        <v>-2.0992973012470801</v>
      </c>
      <c r="J98" s="1">
        <v>0.27</v>
      </c>
      <c r="K98" s="4">
        <f>-I98-J98</f>
        <v>1.8292973012470801</v>
      </c>
      <c r="L98" s="1">
        <v>-2.75</v>
      </c>
      <c r="M98" s="4">
        <f>MAX(K98,-L98)</f>
        <v>2.75</v>
      </c>
      <c r="N98" s="1">
        <v>4.2</v>
      </c>
      <c r="O98" s="4">
        <f>N98+M98</f>
        <v>6.95</v>
      </c>
      <c r="T98" s="4"/>
    </row>
    <row r="99" spans="1:20">
      <c r="A99" s="1">
        <v>31</v>
      </c>
      <c r="B99" s="1" t="s">
        <v>85</v>
      </c>
      <c r="C99" s="1">
        <v>68.539299999999997</v>
      </c>
      <c r="D99" s="1">
        <v>-32.681600000000003</v>
      </c>
      <c r="E99" s="6" t="s">
        <v>86</v>
      </c>
      <c r="F99" s="1">
        <v>20150408</v>
      </c>
      <c r="G99" s="1" t="s">
        <v>87</v>
      </c>
      <c r="H99" s="1" t="s">
        <v>6</v>
      </c>
      <c r="I99" s="4">
        <v>1.5378694782241542</v>
      </c>
      <c r="J99" s="1">
        <v>-0.86</v>
      </c>
      <c r="K99" s="4">
        <f t="shared" ref="K99:K109" si="11">-I99-J99</f>
        <v>-0.67786947822415422</v>
      </c>
      <c r="L99" s="1">
        <v>4.5</v>
      </c>
      <c r="M99" s="4">
        <f t="shared" ref="M99:M109" si="12">MAX(K99,-L99)</f>
        <v>-0.67786947822415422</v>
      </c>
      <c r="N99" s="1">
        <v>17</v>
      </c>
      <c r="O99" s="4">
        <f t="shared" ref="O99:O109" si="13">N99+M99</f>
        <v>16.322130521775847</v>
      </c>
      <c r="T99" s="4"/>
    </row>
    <row r="100" spans="1:20">
      <c r="F100" s="1">
        <v>20190321</v>
      </c>
      <c r="G100" s="5">
        <v>0.58273148148148146</v>
      </c>
      <c r="H100" s="1" t="s">
        <v>6</v>
      </c>
      <c r="I100" s="4">
        <v>-0.64215378849780336</v>
      </c>
      <c r="J100" s="1">
        <v>-1.1000000000000001</v>
      </c>
      <c r="K100" s="4">
        <f t="shared" si="11"/>
        <v>1.7421537884978036</v>
      </c>
      <c r="L100" s="1">
        <v>0.25</v>
      </c>
      <c r="M100" s="4">
        <f t="shared" si="12"/>
        <v>1.7421537884978036</v>
      </c>
      <c r="N100" s="1">
        <v>16.87</v>
      </c>
      <c r="O100" s="4">
        <f t="shared" si="13"/>
        <v>18.612153788497803</v>
      </c>
      <c r="T100" s="4"/>
    </row>
    <row r="101" spans="1:20">
      <c r="F101" s="1">
        <v>20190501</v>
      </c>
      <c r="G101" s="5">
        <v>0.57896990740740739</v>
      </c>
      <c r="H101" s="1" t="s">
        <v>6</v>
      </c>
      <c r="I101" s="4">
        <v>0.47514472521974532</v>
      </c>
      <c r="J101" s="1">
        <v>0.11</v>
      </c>
      <c r="K101" s="4">
        <f t="shared" si="11"/>
        <v>-0.58514472521974537</v>
      </c>
      <c r="L101" s="1">
        <v>3.25</v>
      </c>
      <c r="M101" s="4">
        <f t="shared" si="12"/>
        <v>-0.58514472521974537</v>
      </c>
      <c r="N101" s="1">
        <v>24.79</v>
      </c>
      <c r="O101" s="4">
        <f t="shared" si="13"/>
        <v>24.204855274780254</v>
      </c>
      <c r="T101" s="4"/>
    </row>
    <row r="102" spans="1:20">
      <c r="F102" s="1">
        <v>20200505</v>
      </c>
      <c r="G102" s="1" t="s">
        <v>88</v>
      </c>
      <c r="H102" s="1" t="s">
        <v>6</v>
      </c>
      <c r="I102" s="4">
        <v>-1.210881011755649</v>
      </c>
      <c r="J102" s="1">
        <v>-0.16</v>
      </c>
      <c r="K102" s="4">
        <f t="shared" si="11"/>
        <v>1.3708810117556489</v>
      </c>
      <c r="L102" s="1">
        <v>0.25</v>
      </c>
      <c r="M102" s="4">
        <f t="shared" si="12"/>
        <v>1.3708810117556489</v>
      </c>
      <c r="N102" s="1">
        <v>18.61</v>
      </c>
      <c r="O102" s="4">
        <f t="shared" si="13"/>
        <v>19.980881011755649</v>
      </c>
      <c r="T102" s="4"/>
    </row>
    <row r="103" spans="1:20">
      <c r="F103" s="1">
        <v>20210403</v>
      </c>
      <c r="G103" s="5">
        <v>0.71546296296296286</v>
      </c>
      <c r="H103" s="1" t="s">
        <v>6</v>
      </c>
      <c r="I103" s="4">
        <v>-0.27567316059451902</v>
      </c>
      <c r="J103" s="1">
        <v>-0.63</v>
      </c>
      <c r="K103" s="4">
        <f t="shared" si="11"/>
        <v>0.90567316059451897</v>
      </c>
      <c r="L103" s="1">
        <v>1.75</v>
      </c>
      <c r="M103" s="4">
        <f t="shared" si="12"/>
        <v>0.90567316059451897</v>
      </c>
      <c r="N103" s="1">
        <v>26.75</v>
      </c>
      <c r="O103" s="4">
        <f t="shared" si="13"/>
        <v>27.655673160594517</v>
      </c>
      <c r="T103" s="4"/>
    </row>
    <row r="104" spans="1:20">
      <c r="F104" s="1">
        <v>20210519</v>
      </c>
      <c r="G104" s="1" t="s">
        <v>89</v>
      </c>
      <c r="H104" s="1" t="s">
        <v>6</v>
      </c>
      <c r="I104" s="4">
        <v>-0.89625491754372033</v>
      </c>
      <c r="J104" s="1">
        <v>-0.04</v>
      </c>
      <c r="K104" s="4">
        <f t="shared" si="11"/>
        <v>0.93625491754372037</v>
      </c>
      <c r="L104" s="1">
        <v>0.5</v>
      </c>
      <c r="M104" s="4">
        <f t="shared" si="12"/>
        <v>0.93625491754372037</v>
      </c>
      <c r="N104" s="1">
        <v>23.62</v>
      </c>
      <c r="O104" s="4">
        <f t="shared" si="13"/>
        <v>24.556254917543722</v>
      </c>
      <c r="T104" s="4"/>
    </row>
    <row r="105" spans="1:20">
      <c r="F105" s="1">
        <v>20150818</v>
      </c>
      <c r="G105" s="5">
        <v>0.64414351851851859</v>
      </c>
      <c r="H105" s="1" t="s">
        <v>7</v>
      </c>
      <c r="I105" s="4">
        <v>-2.7888555950297129</v>
      </c>
      <c r="J105" s="1">
        <v>-0.78</v>
      </c>
      <c r="K105" s="4">
        <f t="shared" si="11"/>
        <v>3.5688555950297127</v>
      </c>
      <c r="L105" s="1">
        <v>-3.25</v>
      </c>
      <c r="M105" s="4">
        <f t="shared" si="12"/>
        <v>3.5688555950297127</v>
      </c>
      <c r="N105" s="1">
        <v>5</v>
      </c>
      <c r="O105" s="4">
        <f t="shared" si="13"/>
        <v>8.5688555950297136</v>
      </c>
      <c r="T105" s="4"/>
    </row>
    <row r="106" spans="1:20">
      <c r="F106" s="1">
        <v>20160727</v>
      </c>
      <c r="G106" s="5">
        <v>0.58195601851851853</v>
      </c>
      <c r="H106" s="1" t="s">
        <v>7</v>
      </c>
      <c r="I106" s="4">
        <v>0.22320335221631468</v>
      </c>
      <c r="J106" s="1">
        <v>0.39</v>
      </c>
      <c r="K106" s="4">
        <f t="shared" si="11"/>
        <v>-0.61320335221631472</v>
      </c>
      <c r="L106" s="1">
        <v>2.5</v>
      </c>
      <c r="M106" s="4">
        <f t="shared" si="12"/>
        <v>-0.61320335221631472</v>
      </c>
      <c r="N106" s="1">
        <v>10.58</v>
      </c>
      <c r="O106" s="4">
        <f t="shared" si="13"/>
        <v>9.9667966477836849</v>
      </c>
      <c r="T106" s="4"/>
    </row>
    <row r="107" spans="1:20">
      <c r="A107" s="1">
        <v>32</v>
      </c>
      <c r="B107" s="6" t="s">
        <v>90</v>
      </c>
      <c r="C107" s="1">
        <v>66.477099999999993</v>
      </c>
      <c r="D107" s="1">
        <v>-34.461399999999998</v>
      </c>
      <c r="E107" s="6" t="s">
        <v>91</v>
      </c>
      <c r="F107" s="1">
        <v>20180714</v>
      </c>
      <c r="G107" s="5">
        <v>0.58006944444444442</v>
      </c>
      <c r="H107" s="1" t="s">
        <v>7</v>
      </c>
      <c r="I107" s="4">
        <v>1.18241863725012</v>
      </c>
      <c r="J107" s="1">
        <v>-1.43</v>
      </c>
      <c r="K107" s="4">
        <f t="shared" si="11"/>
        <v>0.24758136274987996</v>
      </c>
      <c r="L107" s="1">
        <v>-0.75</v>
      </c>
      <c r="M107" s="4">
        <f t="shared" si="12"/>
        <v>0.75</v>
      </c>
      <c r="N107" s="1">
        <v>0.06</v>
      </c>
      <c r="O107" s="4">
        <f t="shared" si="13"/>
        <v>0.81</v>
      </c>
      <c r="T107" s="4"/>
    </row>
    <row r="108" spans="1:20">
      <c r="F108" s="1">
        <v>20190718</v>
      </c>
      <c r="G108" s="5">
        <v>0.69405092592592599</v>
      </c>
      <c r="H108" s="1" t="s">
        <v>7</v>
      </c>
      <c r="I108" s="4">
        <v>0.59870964863578702</v>
      </c>
      <c r="J108" s="1">
        <v>0.15</v>
      </c>
      <c r="K108" s="4">
        <f t="shared" si="11"/>
        <v>-0.74870964863578704</v>
      </c>
      <c r="L108" s="1">
        <v>-2.25</v>
      </c>
      <c r="M108" s="4">
        <f t="shared" si="12"/>
        <v>2.25</v>
      </c>
      <c r="N108" s="1">
        <v>-0.2</v>
      </c>
      <c r="O108" s="4">
        <f t="shared" si="13"/>
        <v>2.0499999999999998</v>
      </c>
      <c r="T108" s="4"/>
    </row>
    <row r="109" spans="1:20">
      <c r="F109" s="1">
        <v>20200821</v>
      </c>
      <c r="G109" s="5">
        <v>0.57608796296296294</v>
      </c>
      <c r="H109" s="1" t="s">
        <v>7</v>
      </c>
      <c r="I109" s="4">
        <v>1.3370728453893801</v>
      </c>
      <c r="J109" s="1">
        <v>-1.47</v>
      </c>
      <c r="K109" s="4">
        <f t="shared" si="11"/>
        <v>0.13292715461061988</v>
      </c>
      <c r="L109" s="1">
        <v>0.25</v>
      </c>
      <c r="M109" s="4">
        <f t="shared" si="12"/>
        <v>0.13292715461061988</v>
      </c>
      <c r="N109" s="1">
        <v>3.1</v>
      </c>
      <c r="O109" s="4">
        <f t="shared" si="13"/>
        <v>3.23292715461062</v>
      </c>
      <c r="T109" s="4"/>
    </row>
    <row r="112" spans="1:20">
      <c r="M112" s="4"/>
    </row>
  </sheetData>
  <pageMargins left="0.7" right="0.7" top="0.75" bottom="0.75" header="0.3" footer="0.3"/>
  <ignoredErrors>
    <ignoredError sqref="M2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5C869-3DB1-403F-B371-2C1ECE1B2C38}">
  <dimension ref="A1:BG167"/>
  <sheetViews>
    <sheetView topLeftCell="A52" zoomScale="130" zoomScaleNormal="130" workbookViewId="0">
      <selection activeCell="G88" sqref="G88"/>
    </sheetView>
  </sheetViews>
  <sheetFormatPr defaultRowHeight="15"/>
  <cols>
    <col min="1" max="1" width="19" customWidth="1"/>
    <col min="2" max="2" width="37.5703125" customWidth="1"/>
    <col min="7" max="7" width="24.140625" customWidth="1"/>
    <col min="12" max="12" width="28.5703125" customWidth="1"/>
    <col min="17" max="17" width="34.7109375" customWidth="1"/>
    <col min="22" max="22" width="24.28515625" customWidth="1"/>
    <col min="27" max="27" width="27.85546875" customWidth="1"/>
    <col min="32" max="32" width="29.7109375" customWidth="1"/>
    <col min="37" max="37" width="34.140625" customWidth="1"/>
    <col min="42" max="42" width="27.85546875" customWidth="1"/>
    <col min="47" max="47" width="24.42578125" customWidth="1"/>
    <col min="52" max="52" width="25.7109375" customWidth="1"/>
    <col min="57" max="57" width="26.28515625" customWidth="1"/>
  </cols>
  <sheetData>
    <row r="1" spans="1:49">
      <c r="A1">
        <v>1</v>
      </c>
      <c r="B1" s="1" t="s">
        <v>19</v>
      </c>
      <c r="C1">
        <f>B21</f>
        <v>491.04586622450046</v>
      </c>
      <c r="D1">
        <f>D21</f>
        <v>36.944444444444443</v>
      </c>
      <c r="F1">
        <v>2</v>
      </c>
      <c r="G1" s="1" t="s">
        <v>22</v>
      </c>
      <c r="H1">
        <f>G17</f>
        <v>512.78036934988791</v>
      </c>
      <c r="I1">
        <f>I17</f>
        <v>21.5</v>
      </c>
      <c r="K1">
        <v>3</v>
      </c>
      <c r="L1" s="1" t="s">
        <v>23</v>
      </c>
      <c r="M1">
        <f>L15</f>
        <v>517.00827789306629</v>
      </c>
      <c r="N1">
        <f>N15</f>
        <v>43.333333333333336</v>
      </c>
      <c r="P1">
        <v>4</v>
      </c>
      <c r="Q1" s="1" t="s">
        <v>25</v>
      </c>
      <c r="R1">
        <f>Q23</f>
        <v>665.09666748046845</v>
      </c>
      <c r="S1">
        <f>S23</f>
        <v>35.4</v>
      </c>
      <c r="U1">
        <v>5</v>
      </c>
      <c r="V1" s="1" t="s">
        <v>28</v>
      </c>
      <c r="W1">
        <f>V18</f>
        <v>600.15103149414028</v>
      </c>
      <c r="X1">
        <f>X18</f>
        <v>27.733333333333334</v>
      </c>
      <c r="Z1">
        <v>6</v>
      </c>
      <c r="AA1" s="1" t="s">
        <v>31</v>
      </c>
      <c r="AB1">
        <f>AA24</f>
        <v>436.78517804826976</v>
      </c>
      <c r="AC1">
        <f>AC24</f>
        <v>8.5238095238095237</v>
      </c>
      <c r="AE1">
        <v>7</v>
      </c>
      <c r="AF1" s="1" t="s">
        <v>34</v>
      </c>
      <c r="AG1">
        <f>AF14</f>
        <v>258.73688645796295</v>
      </c>
      <c r="AH1">
        <f>AH14</f>
        <v>45.81818181818182</v>
      </c>
      <c r="AJ1">
        <v>8</v>
      </c>
      <c r="AK1" s="1" t="s">
        <v>1</v>
      </c>
      <c r="AL1">
        <f>AK26</f>
        <v>891.90330704398741</v>
      </c>
      <c r="AM1">
        <f>AM26</f>
        <v>32.565217391304351</v>
      </c>
      <c r="AO1">
        <v>9</v>
      </c>
      <c r="AP1" s="1" t="s">
        <v>36</v>
      </c>
      <c r="AQ1">
        <f>AP21</f>
        <v>445.84678819444395</v>
      </c>
      <c r="AR1">
        <f>AR21</f>
        <v>39.388888888888886</v>
      </c>
      <c r="AT1">
        <v>10</v>
      </c>
      <c r="AU1" s="1" t="s">
        <v>38</v>
      </c>
      <c r="AV1">
        <f>AU18</f>
        <v>299.00424397786423</v>
      </c>
      <c r="AW1">
        <f>AW18</f>
        <v>16.399999999999999</v>
      </c>
    </row>
    <row r="2" spans="1:49">
      <c r="A2" t="s">
        <v>93</v>
      </c>
      <c r="B2" t="s">
        <v>94</v>
      </c>
      <c r="C2" t="s">
        <v>95</v>
      </c>
      <c r="D2" t="s">
        <v>92</v>
      </c>
      <c r="F2" t="s">
        <v>93</v>
      </c>
      <c r="G2" t="s">
        <v>94</v>
      </c>
      <c r="H2" t="s">
        <v>95</v>
      </c>
      <c r="I2" t="s">
        <v>92</v>
      </c>
      <c r="K2" t="s">
        <v>93</v>
      </c>
      <c r="L2" t="s">
        <v>94</v>
      </c>
      <c r="M2" t="s">
        <v>95</v>
      </c>
      <c r="N2" t="s">
        <v>92</v>
      </c>
      <c r="P2" t="s">
        <v>93</v>
      </c>
      <c r="Q2" t="s">
        <v>94</v>
      </c>
      <c r="R2" t="s">
        <v>95</v>
      </c>
      <c r="S2" t="s">
        <v>92</v>
      </c>
      <c r="U2" t="s">
        <v>93</v>
      </c>
      <c r="V2" t="s">
        <v>94</v>
      </c>
      <c r="W2" t="s">
        <v>95</v>
      </c>
      <c r="X2" t="s">
        <v>92</v>
      </c>
      <c r="Z2" t="s">
        <v>93</v>
      </c>
      <c r="AA2" t="s">
        <v>94</v>
      </c>
      <c r="AB2" t="s">
        <v>95</v>
      </c>
      <c r="AC2" t="s">
        <v>92</v>
      </c>
      <c r="AE2" t="s">
        <v>93</v>
      </c>
      <c r="AF2" t="s">
        <v>94</v>
      </c>
      <c r="AG2" t="s">
        <v>95</v>
      </c>
      <c r="AH2" t="s">
        <v>92</v>
      </c>
      <c r="AJ2" t="s">
        <v>93</v>
      </c>
      <c r="AK2" t="s">
        <v>94</v>
      </c>
      <c r="AL2" t="s">
        <v>95</v>
      </c>
      <c r="AM2" t="s">
        <v>92</v>
      </c>
      <c r="AO2" t="s">
        <v>93</v>
      </c>
      <c r="AP2" t="s">
        <v>94</v>
      </c>
      <c r="AQ2" t="s">
        <v>95</v>
      </c>
      <c r="AR2" t="s">
        <v>92</v>
      </c>
      <c r="AT2" t="s">
        <v>93</v>
      </c>
      <c r="AU2" t="s">
        <v>94</v>
      </c>
      <c r="AV2" t="s">
        <v>95</v>
      </c>
      <c r="AW2" t="s">
        <v>92</v>
      </c>
    </row>
    <row r="3" spans="1:49">
      <c r="A3">
        <v>0</v>
      </c>
      <c r="B3">
        <v>448.73883056640602</v>
      </c>
      <c r="C3">
        <v>0</v>
      </c>
      <c r="D3">
        <v>69</v>
      </c>
      <c r="F3">
        <v>0</v>
      </c>
      <c r="G3">
        <v>478.62429809570301</v>
      </c>
      <c r="H3">
        <v>0</v>
      </c>
      <c r="I3">
        <v>55</v>
      </c>
      <c r="K3">
        <v>0</v>
      </c>
      <c r="L3">
        <v>504.584716796875</v>
      </c>
      <c r="M3">
        <v>0</v>
      </c>
      <c r="N3">
        <v>16</v>
      </c>
      <c r="P3">
        <v>0</v>
      </c>
      <c r="Q3">
        <v>491.26007080078102</v>
      </c>
      <c r="R3">
        <v>0</v>
      </c>
      <c r="S3">
        <v>26</v>
      </c>
      <c r="U3">
        <v>0</v>
      </c>
      <c r="V3">
        <v>551.7861328125</v>
      </c>
      <c r="W3">
        <v>0</v>
      </c>
      <c r="X3">
        <v>0</v>
      </c>
      <c r="Z3">
        <v>0</v>
      </c>
      <c r="AA3">
        <v>390.954833984375</v>
      </c>
      <c r="AB3">
        <v>0</v>
      </c>
      <c r="AC3">
        <v>47</v>
      </c>
      <c r="AE3">
        <v>0</v>
      </c>
      <c r="AF3">
        <v>243.23834228515599</v>
      </c>
      <c r="AG3">
        <v>0</v>
      </c>
      <c r="AH3">
        <v>82</v>
      </c>
      <c r="AJ3">
        <v>0</v>
      </c>
      <c r="AK3">
        <v>857.32342529296795</v>
      </c>
      <c r="AL3">
        <v>0</v>
      </c>
      <c r="AM3">
        <v>40</v>
      </c>
      <c r="AO3">
        <v>0</v>
      </c>
      <c r="AP3">
        <v>313.19558715820301</v>
      </c>
      <c r="AQ3">
        <v>0</v>
      </c>
      <c r="AR3">
        <v>95</v>
      </c>
      <c r="AT3">
        <v>0</v>
      </c>
      <c r="AU3">
        <v>301.32785034179602</v>
      </c>
      <c r="AV3">
        <v>0</v>
      </c>
      <c r="AW3">
        <v>23</v>
      </c>
    </row>
    <row r="4" spans="1:49">
      <c r="A4">
        <v>168.943185156482</v>
      </c>
      <c r="B4">
        <v>448.93603515625</v>
      </c>
      <c r="C4">
        <v>168.943185156482</v>
      </c>
      <c r="D4">
        <v>67</v>
      </c>
      <c r="F4">
        <v>167.375981700621</v>
      </c>
      <c r="G4">
        <v>500.774658203125</v>
      </c>
      <c r="H4">
        <v>167.375981700621</v>
      </c>
      <c r="I4">
        <v>46</v>
      </c>
      <c r="K4">
        <v>162.74637792936201</v>
      </c>
      <c r="L4">
        <v>512.04693603515602</v>
      </c>
      <c r="M4">
        <v>162.74637792936201</v>
      </c>
      <c r="N4">
        <v>18</v>
      </c>
      <c r="P4">
        <v>166.92795985176201</v>
      </c>
      <c r="Q4">
        <v>521.58850097656205</v>
      </c>
      <c r="R4">
        <v>166.92795985176201</v>
      </c>
      <c r="S4">
        <v>32</v>
      </c>
      <c r="U4">
        <v>199.477053841089</v>
      </c>
      <c r="V4">
        <v>652.81060791015602</v>
      </c>
      <c r="W4">
        <v>199.477053841089</v>
      </c>
      <c r="X4">
        <v>0</v>
      </c>
      <c r="Z4">
        <v>234.70423214145501</v>
      </c>
      <c r="AA4">
        <v>379.46969604492102</v>
      </c>
      <c r="AB4">
        <v>234.70423214145501</v>
      </c>
      <c r="AC4">
        <v>94</v>
      </c>
      <c r="AE4">
        <v>172.643622420399</v>
      </c>
      <c r="AF4">
        <v>266.508209228515</v>
      </c>
      <c r="AG4">
        <v>172.643622420399</v>
      </c>
      <c r="AH4">
        <v>51</v>
      </c>
      <c r="AJ4">
        <v>157.92794935696901</v>
      </c>
      <c r="AK4">
        <v>877.94268798828102</v>
      </c>
      <c r="AL4">
        <v>157.92794935696901</v>
      </c>
      <c r="AM4">
        <v>30</v>
      </c>
      <c r="AO4">
        <v>174.52881359523099</v>
      </c>
      <c r="AP4">
        <v>358.61810302734301</v>
      </c>
      <c r="AQ4">
        <v>174.52881359523099</v>
      </c>
      <c r="AR4">
        <v>76</v>
      </c>
      <c r="AT4">
        <v>155.77026643733799</v>
      </c>
      <c r="AU4">
        <v>347.651123046875</v>
      </c>
      <c r="AV4">
        <v>155.77026643733799</v>
      </c>
      <c r="AW4">
        <v>22</v>
      </c>
    </row>
    <row r="5" spans="1:49">
      <c r="A5">
        <v>337.88637031296503</v>
      </c>
      <c r="B5">
        <v>455.21841430664</v>
      </c>
      <c r="C5">
        <v>337.88637031296503</v>
      </c>
      <c r="D5">
        <v>67</v>
      </c>
      <c r="F5">
        <v>334.75196340124302</v>
      </c>
      <c r="G5">
        <v>527.63128662109295</v>
      </c>
      <c r="H5">
        <v>334.75196340124302</v>
      </c>
      <c r="I5">
        <v>36</v>
      </c>
      <c r="K5">
        <v>325.49275585872402</v>
      </c>
      <c r="L5">
        <v>518.852783203125</v>
      </c>
      <c r="M5">
        <v>325.49275585872402</v>
      </c>
      <c r="N5">
        <v>34</v>
      </c>
      <c r="P5">
        <v>333.85591970352499</v>
      </c>
      <c r="Q5">
        <v>553.54461669921795</v>
      </c>
      <c r="R5">
        <v>333.85591970352499</v>
      </c>
      <c r="S5">
        <v>36</v>
      </c>
      <c r="U5">
        <v>398.95410768217903</v>
      </c>
      <c r="V5">
        <v>717.6669921875</v>
      </c>
      <c r="W5">
        <v>398.95410768217903</v>
      </c>
      <c r="X5">
        <v>0</v>
      </c>
      <c r="Z5">
        <v>469.40846428291002</v>
      </c>
      <c r="AA5">
        <v>362.55676269531199</v>
      </c>
      <c r="AB5">
        <v>469.40846428291002</v>
      </c>
      <c r="AC5">
        <v>2</v>
      </c>
      <c r="AE5">
        <v>345.287244840798</v>
      </c>
      <c r="AF5">
        <v>296.59591674804602</v>
      </c>
      <c r="AG5">
        <v>345.287244840798</v>
      </c>
      <c r="AH5">
        <v>49</v>
      </c>
      <c r="AJ5">
        <v>315.85589871393898</v>
      </c>
      <c r="AK5">
        <v>882.521728515625</v>
      </c>
      <c r="AL5">
        <v>315.85589871393898</v>
      </c>
      <c r="AM5">
        <v>24</v>
      </c>
      <c r="AO5">
        <v>349.05762719046197</v>
      </c>
      <c r="AP5">
        <v>432.90008544921801</v>
      </c>
      <c r="AQ5">
        <v>349.05762719046197</v>
      </c>
      <c r="AR5">
        <v>48</v>
      </c>
      <c r="AT5">
        <v>311.54053287467599</v>
      </c>
      <c r="AU5">
        <v>349.17037963867102</v>
      </c>
      <c r="AV5">
        <v>311.54053287467599</v>
      </c>
      <c r="AW5">
        <v>18</v>
      </c>
    </row>
    <row r="6" spans="1:49">
      <c r="A6">
        <v>506.829555469448</v>
      </c>
      <c r="B6">
        <v>461.95025634765602</v>
      </c>
      <c r="C6">
        <v>506.829555469448</v>
      </c>
      <c r="D6">
        <v>66</v>
      </c>
      <c r="F6">
        <v>502.12794510186399</v>
      </c>
      <c r="G6">
        <v>545.30291748046795</v>
      </c>
      <c r="H6">
        <v>502.12794510186399</v>
      </c>
      <c r="I6">
        <v>28</v>
      </c>
      <c r="K6">
        <v>488.23913378808601</v>
      </c>
      <c r="L6">
        <v>526.77703857421795</v>
      </c>
      <c r="M6">
        <v>488.23913378808601</v>
      </c>
      <c r="N6">
        <v>52</v>
      </c>
      <c r="P6">
        <v>500.783879555287</v>
      </c>
      <c r="Q6">
        <v>579.77453613281205</v>
      </c>
      <c r="R6">
        <v>500.783879555287</v>
      </c>
      <c r="S6">
        <v>62</v>
      </c>
      <c r="U6">
        <v>598.431161523269</v>
      </c>
      <c r="V6">
        <v>674.95233154296795</v>
      </c>
      <c r="W6">
        <v>598.431161523269</v>
      </c>
      <c r="X6">
        <v>0</v>
      </c>
      <c r="Z6">
        <v>704.11269642436503</v>
      </c>
      <c r="AA6">
        <v>347.57931518554602</v>
      </c>
      <c r="AB6">
        <v>704.11269642436503</v>
      </c>
      <c r="AC6">
        <v>2</v>
      </c>
      <c r="AE6">
        <v>517.93086726119702</v>
      </c>
      <c r="AF6">
        <v>318.102447509765</v>
      </c>
      <c r="AG6">
        <v>517.93086726119702</v>
      </c>
      <c r="AH6">
        <v>32</v>
      </c>
      <c r="AJ6">
        <v>473.78384807090902</v>
      </c>
      <c r="AK6">
        <v>886.22717285156205</v>
      </c>
      <c r="AL6">
        <v>473.78384807090902</v>
      </c>
      <c r="AM6">
        <v>28</v>
      </c>
      <c r="AO6">
        <v>523.58644078569296</v>
      </c>
      <c r="AP6">
        <v>469.98822021484301</v>
      </c>
      <c r="AQ6">
        <v>523.58644078569296</v>
      </c>
      <c r="AR6">
        <v>48</v>
      </c>
      <c r="AT6">
        <v>467.31079931201401</v>
      </c>
      <c r="AU6">
        <v>356.759765625</v>
      </c>
      <c r="AV6">
        <v>467.31079931201401</v>
      </c>
      <c r="AW6">
        <v>16</v>
      </c>
    </row>
    <row r="7" spans="1:49">
      <c r="A7">
        <v>675.77274062593096</v>
      </c>
      <c r="B7">
        <v>464.14776611328102</v>
      </c>
      <c r="C7">
        <v>675.77274062593096</v>
      </c>
      <c r="D7">
        <v>64</v>
      </c>
      <c r="F7">
        <v>669.50392680248603</v>
      </c>
      <c r="G7">
        <v>555.73724365234295</v>
      </c>
      <c r="H7">
        <v>669.50392680248603</v>
      </c>
      <c r="I7">
        <v>20</v>
      </c>
      <c r="K7">
        <v>650.98551171744805</v>
      </c>
      <c r="L7">
        <v>533.78118896484295</v>
      </c>
      <c r="M7">
        <v>650.98551171744805</v>
      </c>
      <c r="N7">
        <v>65</v>
      </c>
      <c r="P7">
        <v>667.71183940704998</v>
      </c>
      <c r="Q7">
        <v>604.59295654296795</v>
      </c>
      <c r="R7">
        <v>667.71183940704998</v>
      </c>
      <c r="S7">
        <v>96</v>
      </c>
      <c r="U7">
        <v>797.90821536435897</v>
      </c>
      <c r="V7">
        <v>664.457763671875</v>
      </c>
      <c r="W7">
        <v>797.90821536435897</v>
      </c>
      <c r="X7">
        <v>0</v>
      </c>
      <c r="Z7">
        <v>938.81692856582004</v>
      </c>
      <c r="AA7">
        <v>336.59088134765602</v>
      </c>
      <c r="AB7">
        <v>938.81692856582004</v>
      </c>
      <c r="AC7">
        <v>2</v>
      </c>
      <c r="AE7">
        <v>690.57448968159599</v>
      </c>
      <c r="AF7">
        <v>322.33648681640602</v>
      </c>
      <c r="AG7">
        <v>690.57448968159599</v>
      </c>
      <c r="AH7">
        <v>21</v>
      </c>
      <c r="AJ7">
        <v>631.71179742787797</v>
      </c>
      <c r="AK7">
        <v>888.42218017578102</v>
      </c>
      <c r="AL7">
        <v>631.71179742787797</v>
      </c>
      <c r="AM7">
        <v>45</v>
      </c>
      <c r="AO7">
        <v>698.11525438092394</v>
      </c>
      <c r="AP7">
        <v>499.07785034179602</v>
      </c>
      <c r="AQ7">
        <v>698.11525438092394</v>
      </c>
      <c r="AR7">
        <v>52</v>
      </c>
      <c r="AT7">
        <v>623.08106574935198</v>
      </c>
      <c r="AU7">
        <v>352.15145874023398</v>
      </c>
      <c r="AV7">
        <v>623.08106574935198</v>
      </c>
      <c r="AW7">
        <v>15</v>
      </c>
    </row>
    <row r="8" spans="1:49">
      <c r="A8">
        <v>844.71592578241302</v>
      </c>
      <c r="B8">
        <v>474.83319091796801</v>
      </c>
      <c r="C8">
        <v>844.71592578241302</v>
      </c>
      <c r="D8">
        <v>64</v>
      </c>
      <c r="F8">
        <v>836.879908503107</v>
      </c>
      <c r="G8">
        <v>560.365478515625</v>
      </c>
      <c r="H8">
        <v>836.879908503107</v>
      </c>
      <c r="I8">
        <v>16</v>
      </c>
      <c r="K8">
        <v>813.73188964681003</v>
      </c>
      <c r="L8">
        <v>541.34234619140602</v>
      </c>
      <c r="M8">
        <v>813.73188964681003</v>
      </c>
      <c r="N8">
        <v>75</v>
      </c>
      <c r="P8">
        <v>834.63979925881199</v>
      </c>
      <c r="Q8">
        <v>625.45147705078102</v>
      </c>
      <c r="R8">
        <v>834.63979925881199</v>
      </c>
      <c r="S8">
        <v>79</v>
      </c>
      <c r="U8">
        <v>997.38526920544905</v>
      </c>
      <c r="V8">
        <v>635.34460449218705</v>
      </c>
      <c r="W8">
        <v>997.38526920544905</v>
      </c>
      <c r="X8">
        <v>0</v>
      </c>
      <c r="Z8">
        <v>1173.5211607072699</v>
      </c>
      <c r="AA8">
        <v>302.035400390625</v>
      </c>
      <c r="AB8">
        <v>1173.5211607072699</v>
      </c>
      <c r="AC8">
        <v>2</v>
      </c>
      <c r="AE8">
        <v>863.21811210199496</v>
      </c>
      <c r="AF8">
        <v>308.92047119140602</v>
      </c>
      <c r="AG8">
        <v>863.21811210199496</v>
      </c>
      <c r="AH8">
        <v>33</v>
      </c>
      <c r="AJ8">
        <v>789.63974678484794</v>
      </c>
      <c r="AK8">
        <v>896.43157958984295</v>
      </c>
      <c r="AL8">
        <v>789.63974678484794</v>
      </c>
      <c r="AM8">
        <v>28</v>
      </c>
      <c r="AO8">
        <v>872.64406797615595</v>
      </c>
      <c r="AP8">
        <v>512.47705078125</v>
      </c>
      <c r="AQ8">
        <v>872.64406797615595</v>
      </c>
      <c r="AR8">
        <v>53</v>
      </c>
      <c r="AT8">
        <v>778.85133218669</v>
      </c>
      <c r="AU8">
        <v>345.008544921875</v>
      </c>
      <c r="AV8">
        <v>778.85133218669</v>
      </c>
      <c r="AW8">
        <v>15</v>
      </c>
    </row>
    <row r="9" spans="1:49">
      <c r="A9">
        <v>1013.65911093889</v>
      </c>
      <c r="B9">
        <v>475.50128173828102</v>
      </c>
      <c r="C9">
        <v>1013.65911093889</v>
      </c>
      <c r="D9">
        <v>51</v>
      </c>
      <c r="F9">
        <v>1004.25589020372</v>
      </c>
      <c r="G9">
        <v>564.17523193359295</v>
      </c>
      <c r="H9">
        <v>1004.25589020372</v>
      </c>
      <c r="I9">
        <v>13</v>
      </c>
      <c r="K9">
        <v>982.72731819451099</v>
      </c>
      <c r="L9">
        <v>543.28076171875</v>
      </c>
      <c r="M9">
        <v>982.72731819451099</v>
      </c>
      <c r="N9">
        <v>52</v>
      </c>
      <c r="P9">
        <v>1001.56775911057</v>
      </c>
      <c r="Q9">
        <v>660.64294433593705</v>
      </c>
      <c r="R9">
        <v>1001.56775911057</v>
      </c>
      <c r="S9">
        <v>48</v>
      </c>
      <c r="U9">
        <v>1196.86232304653</v>
      </c>
      <c r="V9">
        <v>589.7763671875</v>
      </c>
      <c r="W9">
        <v>1196.86232304653</v>
      </c>
      <c r="X9">
        <v>0</v>
      </c>
      <c r="Z9">
        <v>1408.2253928487301</v>
      </c>
      <c r="AA9">
        <v>379.309967041015</v>
      </c>
      <c r="AB9">
        <v>1408.2253928487301</v>
      </c>
      <c r="AC9">
        <v>2</v>
      </c>
      <c r="AE9">
        <v>1035.86173452239</v>
      </c>
      <c r="AF9">
        <v>287.61093139648398</v>
      </c>
      <c r="AG9">
        <v>1035.86173452239</v>
      </c>
      <c r="AH9">
        <v>51</v>
      </c>
      <c r="AJ9">
        <v>947.56769614181803</v>
      </c>
      <c r="AK9">
        <v>902.37957763671795</v>
      </c>
      <c r="AL9">
        <v>947.56769614181803</v>
      </c>
      <c r="AM9">
        <v>23</v>
      </c>
      <c r="AO9">
        <v>1047.17288157138</v>
      </c>
      <c r="AP9">
        <v>512.84417724609295</v>
      </c>
      <c r="AQ9">
        <v>1047.17288157138</v>
      </c>
      <c r="AR9">
        <v>53</v>
      </c>
      <c r="AT9">
        <v>934.62159862402802</v>
      </c>
      <c r="AU9">
        <v>323.403564453125</v>
      </c>
      <c r="AV9">
        <v>934.62159862402802</v>
      </c>
      <c r="AW9">
        <v>14</v>
      </c>
    </row>
    <row r="10" spans="1:49">
      <c r="A10">
        <v>1182.6022960953701</v>
      </c>
      <c r="B10">
        <v>486.21295166015602</v>
      </c>
      <c r="C10">
        <v>1182.6022960953701</v>
      </c>
      <c r="D10">
        <v>46</v>
      </c>
      <c r="F10">
        <v>1171.63187190435</v>
      </c>
      <c r="G10">
        <v>564.00506591796795</v>
      </c>
      <c r="H10">
        <v>1171.63187190435</v>
      </c>
      <c r="I10">
        <v>10</v>
      </c>
      <c r="K10">
        <v>1151.7227467422099</v>
      </c>
      <c r="L10">
        <v>535.19055175781205</v>
      </c>
      <c r="M10">
        <v>1151.7227467422099</v>
      </c>
      <c r="N10">
        <v>52</v>
      </c>
      <c r="P10">
        <v>1168.4957189623301</v>
      </c>
      <c r="Q10">
        <v>680.73913574218705</v>
      </c>
      <c r="R10">
        <v>1168.4957189623301</v>
      </c>
      <c r="S10">
        <v>45</v>
      </c>
      <c r="U10">
        <v>1386.08117420448</v>
      </c>
      <c r="V10">
        <v>635.85516357421795</v>
      </c>
      <c r="W10">
        <v>1386.08117420448</v>
      </c>
      <c r="X10">
        <v>0</v>
      </c>
      <c r="Z10">
        <v>1642.9296249901799</v>
      </c>
      <c r="AA10">
        <v>395.14065551757801</v>
      </c>
      <c r="AB10">
        <v>1642.9296249901799</v>
      </c>
      <c r="AC10">
        <v>2</v>
      </c>
      <c r="AE10">
        <v>1208.5053569427901</v>
      </c>
      <c r="AF10">
        <v>275.35525512695301</v>
      </c>
      <c r="AG10">
        <v>1208.5053569427901</v>
      </c>
      <c r="AH10">
        <v>63</v>
      </c>
      <c r="AJ10">
        <v>1105.49564549878</v>
      </c>
      <c r="AK10">
        <v>909.1015625</v>
      </c>
      <c r="AL10">
        <v>1105.49564549878</v>
      </c>
      <c r="AM10">
        <v>22</v>
      </c>
      <c r="AO10">
        <v>1221.7016951666101</v>
      </c>
      <c r="AP10">
        <v>515.68426513671795</v>
      </c>
      <c r="AQ10">
        <v>1221.7016951666101</v>
      </c>
      <c r="AR10">
        <v>53</v>
      </c>
      <c r="AT10">
        <v>1090.39186506136</v>
      </c>
      <c r="AU10">
        <v>311.51663208007801</v>
      </c>
      <c r="AV10">
        <v>1090.39186506136</v>
      </c>
      <c r="AW10">
        <v>14</v>
      </c>
    </row>
    <row r="11" spans="1:49">
      <c r="A11">
        <v>1351.5454812518601</v>
      </c>
      <c r="B11">
        <v>491.702056884765</v>
      </c>
      <c r="C11">
        <v>1351.5454812518601</v>
      </c>
      <c r="D11">
        <v>39</v>
      </c>
      <c r="F11">
        <v>1339.00785360497</v>
      </c>
      <c r="G11">
        <v>550.089599609375</v>
      </c>
      <c r="H11">
        <v>1339.00785360497</v>
      </c>
      <c r="I11">
        <v>11</v>
      </c>
      <c r="K11">
        <v>1320.7181752899101</v>
      </c>
      <c r="L11">
        <v>518.0634765625</v>
      </c>
      <c r="M11">
        <v>1320.7181752899101</v>
      </c>
      <c r="N11">
        <v>49</v>
      </c>
      <c r="P11">
        <v>1335.4236788141</v>
      </c>
      <c r="Q11">
        <v>698.243408203125</v>
      </c>
      <c r="R11">
        <v>1335.4236788141</v>
      </c>
      <c r="S11">
        <v>40</v>
      </c>
      <c r="U11">
        <v>1575.30002536242</v>
      </c>
      <c r="V11">
        <v>609.56964111328102</v>
      </c>
      <c r="W11">
        <v>1575.30002536242</v>
      </c>
      <c r="X11">
        <v>0</v>
      </c>
      <c r="Z11">
        <v>1877.6338571316401</v>
      </c>
      <c r="AA11">
        <v>455.38482666015602</v>
      </c>
      <c r="AB11">
        <v>1877.6338571316401</v>
      </c>
      <c r="AC11">
        <v>2</v>
      </c>
      <c r="AE11">
        <v>1376.3880952252</v>
      </c>
      <c r="AF11">
        <v>230.28193664550699</v>
      </c>
      <c r="AG11">
        <v>1376.3880952252</v>
      </c>
      <c r="AH11">
        <v>54</v>
      </c>
      <c r="AJ11">
        <v>1263.42359485575</v>
      </c>
      <c r="AK11">
        <v>916.50164794921795</v>
      </c>
      <c r="AL11">
        <v>1263.42359485575</v>
      </c>
      <c r="AM11">
        <v>26</v>
      </c>
      <c r="AO11">
        <v>1396.2305087618399</v>
      </c>
      <c r="AP11">
        <v>506.8046875</v>
      </c>
      <c r="AQ11">
        <v>1396.2305087618399</v>
      </c>
      <c r="AR11">
        <v>49</v>
      </c>
      <c r="AT11">
        <v>1246.1621314987001</v>
      </c>
      <c r="AU11">
        <v>301.43734741210898</v>
      </c>
      <c r="AV11">
        <v>1246.1621314987001</v>
      </c>
      <c r="AW11">
        <v>14</v>
      </c>
    </row>
    <row r="12" spans="1:49">
      <c r="A12">
        <v>1520.4886664083399</v>
      </c>
      <c r="B12">
        <v>482.42111206054602</v>
      </c>
      <c r="C12">
        <v>1520.4886664083399</v>
      </c>
      <c r="D12">
        <v>26</v>
      </c>
      <c r="F12">
        <v>1506.3838353055901</v>
      </c>
      <c r="G12">
        <v>530.35211181640602</v>
      </c>
      <c r="H12">
        <v>1506.3838353055901</v>
      </c>
      <c r="I12">
        <v>12</v>
      </c>
      <c r="K12">
        <v>1489.71360383761</v>
      </c>
      <c r="L12">
        <v>500.93637084960898</v>
      </c>
      <c r="M12">
        <v>1489.71360383761</v>
      </c>
      <c r="N12">
        <v>45</v>
      </c>
      <c r="P12">
        <v>1498.10081348577</v>
      </c>
      <c r="Q12">
        <v>708.39495849609295</v>
      </c>
      <c r="R12">
        <v>1498.10081348577</v>
      </c>
      <c r="S12">
        <v>31</v>
      </c>
      <c r="U12">
        <v>1764.51887652036</v>
      </c>
      <c r="V12">
        <v>479.05966186523398</v>
      </c>
      <c r="W12">
        <v>1764.51887652036</v>
      </c>
      <c r="X12">
        <v>28</v>
      </c>
      <c r="Z12">
        <v>2043.7465272135801</v>
      </c>
      <c r="AA12">
        <v>446.197174072265</v>
      </c>
      <c r="AB12">
        <v>2043.7465272135801</v>
      </c>
      <c r="AC12">
        <v>2</v>
      </c>
      <c r="AE12">
        <v>1544.27083350761</v>
      </c>
      <c r="AF12">
        <v>185.82861328125</v>
      </c>
      <c r="AG12">
        <v>1544.27083350761</v>
      </c>
      <c r="AH12">
        <v>38</v>
      </c>
      <c r="AJ12">
        <v>1421.35154421272</v>
      </c>
      <c r="AK12">
        <v>924.52038574218705</v>
      </c>
      <c r="AL12">
        <v>1421.35154421272</v>
      </c>
      <c r="AM12">
        <v>27</v>
      </c>
      <c r="AO12">
        <v>1570.75932235708</v>
      </c>
      <c r="AP12">
        <v>506.70178222656199</v>
      </c>
      <c r="AQ12">
        <v>1570.75932235708</v>
      </c>
      <c r="AR12">
        <v>46</v>
      </c>
      <c r="AT12">
        <v>1401.9323979360399</v>
      </c>
      <c r="AU12">
        <v>290.842681884765</v>
      </c>
      <c r="AV12">
        <v>1401.9323979360399</v>
      </c>
      <c r="AW12">
        <v>15</v>
      </c>
    </row>
    <row r="13" spans="1:49">
      <c r="A13">
        <v>1689.4318515648199</v>
      </c>
      <c r="B13">
        <v>492.19192504882801</v>
      </c>
      <c r="C13">
        <v>1689.4318515648199</v>
      </c>
      <c r="D13">
        <v>24</v>
      </c>
      <c r="F13">
        <v>1673.7598170062099</v>
      </c>
      <c r="G13">
        <v>509.48245239257801</v>
      </c>
      <c r="H13">
        <v>1673.7598170062099</v>
      </c>
      <c r="I13">
        <v>12</v>
      </c>
      <c r="K13">
        <v>1658.7090323853099</v>
      </c>
      <c r="L13">
        <v>484.62158203125</v>
      </c>
      <c r="M13">
        <v>1658.7090323853099</v>
      </c>
      <c r="N13">
        <v>31</v>
      </c>
      <c r="P13">
        <v>1660.7779481574401</v>
      </c>
      <c r="Q13">
        <v>716.57830810546795</v>
      </c>
      <c r="R13">
        <v>1660.7779481574401</v>
      </c>
      <c r="S13">
        <v>24</v>
      </c>
      <c r="U13">
        <v>1953.73772767831</v>
      </c>
      <c r="V13">
        <v>597.01141357421795</v>
      </c>
      <c r="W13">
        <v>1953.73772767831</v>
      </c>
      <c r="X13">
        <v>64</v>
      </c>
      <c r="Z13">
        <v>2209.8591972955201</v>
      </c>
      <c r="AA13">
        <v>525.868896484375</v>
      </c>
      <c r="AB13">
        <v>2209.8591972955201</v>
      </c>
      <c r="AC13">
        <v>2</v>
      </c>
      <c r="AE13">
        <v>1712.1535717900199</v>
      </c>
      <c r="AF13">
        <v>111.327140808105</v>
      </c>
      <c r="AG13">
        <v>1712.1535717900199</v>
      </c>
      <c r="AH13">
        <v>30</v>
      </c>
      <c r="AJ13">
        <v>1579.27949356969</v>
      </c>
      <c r="AK13">
        <v>932.39025878906205</v>
      </c>
      <c r="AL13">
        <v>1579.27949356969</v>
      </c>
      <c r="AM13">
        <v>25</v>
      </c>
      <c r="AO13">
        <v>1745.2881359523101</v>
      </c>
      <c r="AP13">
        <v>495.297119140625</v>
      </c>
      <c r="AQ13">
        <v>1745.2881359523101</v>
      </c>
      <c r="AR13">
        <v>35</v>
      </c>
      <c r="AT13">
        <v>1557.70266437338</v>
      </c>
      <c r="AU13">
        <v>264.30316162109301</v>
      </c>
      <c r="AV13">
        <v>1557.70266437338</v>
      </c>
      <c r="AW13">
        <v>15</v>
      </c>
    </row>
    <row r="14" spans="1:49">
      <c r="A14">
        <v>1896.6015056856199</v>
      </c>
      <c r="B14">
        <v>484.16986083984301</v>
      </c>
      <c r="C14">
        <v>1896.6015056856199</v>
      </c>
      <c r="D14">
        <v>17</v>
      </c>
      <c r="F14">
        <v>1841.13579870683</v>
      </c>
      <c r="G14">
        <v>463.72100830078102</v>
      </c>
      <c r="H14">
        <v>1841.13579870683</v>
      </c>
      <c r="I14">
        <v>14</v>
      </c>
      <c r="K14">
        <v>1658.7090323853099</v>
      </c>
      <c r="L14">
        <v>484.62158203125</v>
      </c>
      <c r="M14">
        <v>1658.7090323853099</v>
      </c>
      <c r="N14">
        <v>31</v>
      </c>
      <c r="P14">
        <v>1823.4550828291201</v>
      </c>
      <c r="Q14">
        <v>720.81103515625</v>
      </c>
      <c r="R14">
        <v>1823.4550828291201</v>
      </c>
      <c r="S14">
        <v>23</v>
      </c>
      <c r="U14">
        <v>2142.9565788362502</v>
      </c>
      <c r="V14">
        <v>565.35272216796795</v>
      </c>
      <c r="W14">
        <v>2142.9565788362502</v>
      </c>
      <c r="X14">
        <v>80</v>
      </c>
      <c r="Z14">
        <v>2375.9718673774601</v>
      </c>
      <c r="AA14">
        <v>600.00036621093705</v>
      </c>
      <c r="AB14">
        <v>2375.9718673774601</v>
      </c>
      <c r="AC14">
        <v>2</v>
      </c>
      <c r="AF14">
        <f>AVERAGE(AF3:AF13)</f>
        <v>258.73688645796295</v>
      </c>
      <c r="AH14">
        <f>AVERAGE(AH3:AH13)</f>
        <v>45.81818181818182</v>
      </c>
      <c r="AJ14">
        <v>1742.3860823858399</v>
      </c>
      <c r="AK14">
        <v>940.48992919921795</v>
      </c>
      <c r="AL14">
        <v>1742.3860823858399</v>
      </c>
      <c r="AM14">
        <v>26</v>
      </c>
      <c r="AO14">
        <v>1919.8169495475399</v>
      </c>
      <c r="AP14">
        <v>491.09405517578102</v>
      </c>
      <c r="AQ14">
        <v>1919.8169495475399</v>
      </c>
      <c r="AR14">
        <v>28</v>
      </c>
      <c r="AT14">
        <v>1713.4729308107101</v>
      </c>
      <c r="AU14">
        <v>254.50082397460901</v>
      </c>
      <c r="AV14">
        <v>1713.4729308107101</v>
      </c>
      <c r="AW14">
        <v>16</v>
      </c>
    </row>
    <row r="15" spans="1:49">
      <c r="A15">
        <v>2103.7711598064202</v>
      </c>
      <c r="B15">
        <v>493.87838745117102</v>
      </c>
      <c r="C15">
        <v>2103.7711598064202</v>
      </c>
      <c r="D15">
        <v>13</v>
      </c>
      <c r="F15">
        <v>2008.51178040745</v>
      </c>
      <c r="G15">
        <v>414.33190917968699</v>
      </c>
      <c r="H15">
        <v>2008.51178040745</v>
      </c>
      <c r="I15">
        <v>14</v>
      </c>
      <c r="L15">
        <f>AVERAGE(L3:L14)</f>
        <v>517.00827789306629</v>
      </c>
      <c r="N15">
        <f>AVERAGE(N3:N14)</f>
        <v>43.333333333333336</v>
      </c>
      <c r="P15">
        <v>1986.1322175007899</v>
      </c>
      <c r="Q15">
        <v>722.31823730468705</v>
      </c>
      <c r="R15">
        <v>1986.1322175007899</v>
      </c>
      <c r="S15">
        <v>23</v>
      </c>
      <c r="U15">
        <v>2332.1754299941899</v>
      </c>
      <c r="V15">
        <v>566.010986328125</v>
      </c>
      <c r="W15">
        <v>2332.1754299941899</v>
      </c>
      <c r="X15">
        <v>76</v>
      </c>
      <c r="Z15">
        <v>2542.0845374594001</v>
      </c>
      <c r="AA15">
        <v>582.237060546875</v>
      </c>
      <c r="AB15">
        <v>2542.0845374594001</v>
      </c>
      <c r="AC15">
        <v>2</v>
      </c>
      <c r="AJ15">
        <v>1905.4926712019801</v>
      </c>
      <c r="AK15">
        <v>946.28399658203102</v>
      </c>
      <c r="AL15">
        <v>1905.4926712019801</v>
      </c>
      <c r="AM15">
        <v>26</v>
      </c>
      <c r="AO15">
        <v>2094.34576314277</v>
      </c>
      <c r="AP15">
        <v>471.01495361328102</v>
      </c>
      <c r="AQ15">
        <v>2094.34576314277</v>
      </c>
      <c r="AR15">
        <v>15</v>
      </c>
      <c r="AT15">
        <v>1869.2431972480499</v>
      </c>
      <c r="AU15">
        <v>245.87936401367099</v>
      </c>
      <c r="AV15">
        <v>1869.2431972480499</v>
      </c>
      <c r="AW15">
        <v>17</v>
      </c>
    </row>
    <row r="16" spans="1:49">
      <c r="A16">
        <v>2310.94081392722</v>
      </c>
      <c r="B16">
        <v>499.537841796875</v>
      </c>
      <c r="C16">
        <v>2310.94081392722</v>
      </c>
      <c r="D16">
        <v>11</v>
      </c>
      <c r="F16">
        <v>2008.51178040745</v>
      </c>
      <c r="G16">
        <v>414.33190917968699</v>
      </c>
      <c r="H16">
        <v>2008.51178040745</v>
      </c>
      <c r="I16">
        <v>14</v>
      </c>
      <c r="P16">
        <v>2148.80935217247</v>
      </c>
      <c r="Q16">
        <v>720.873046875</v>
      </c>
      <c r="R16">
        <v>2148.80935217247</v>
      </c>
      <c r="S16">
        <v>21</v>
      </c>
      <c r="U16">
        <v>2521.3942811521301</v>
      </c>
      <c r="V16">
        <v>531.30554199218705</v>
      </c>
      <c r="W16">
        <v>2521.3942811521301</v>
      </c>
      <c r="X16">
        <v>84</v>
      </c>
      <c r="Z16">
        <v>2708.19720754134</v>
      </c>
      <c r="AA16">
        <v>544.40069580078102</v>
      </c>
      <c r="AB16">
        <v>2708.19720754134</v>
      </c>
      <c r="AC16">
        <v>2</v>
      </c>
      <c r="AJ16">
        <v>2068.5992600181198</v>
      </c>
      <c r="AK16">
        <v>938.17913818359295</v>
      </c>
      <c r="AL16">
        <v>2068.5992600181198</v>
      </c>
      <c r="AM16">
        <v>19</v>
      </c>
      <c r="AO16">
        <v>2268.8745767380001</v>
      </c>
      <c r="AP16">
        <v>458.92736816406199</v>
      </c>
      <c r="AQ16">
        <v>2268.8745767380001</v>
      </c>
      <c r="AR16">
        <v>14</v>
      </c>
      <c r="AT16">
        <v>2025.01346368539</v>
      </c>
      <c r="AU16">
        <v>220.55548095703099</v>
      </c>
      <c r="AV16">
        <v>2025.01346368539</v>
      </c>
      <c r="AW16">
        <v>16</v>
      </c>
    </row>
    <row r="17" spans="1:49">
      <c r="A17">
        <v>2518.1104680480098</v>
      </c>
      <c r="B17">
        <v>513.44940185546795</v>
      </c>
      <c r="C17">
        <v>2518.1104680480098</v>
      </c>
      <c r="D17">
        <v>11</v>
      </c>
      <c r="G17">
        <f>AVERAGE(G3:G16)</f>
        <v>512.78036934988791</v>
      </c>
      <c r="I17">
        <f>AVERAGE(I3:I16)</f>
        <v>21.5</v>
      </c>
      <c r="P17">
        <v>2311.48648684414</v>
      </c>
      <c r="Q17">
        <v>724.11126708984295</v>
      </c>
      <c r="R17">
        <v>2311.48648684414</v>
      </c>
      <c r="S17">
        <v>20</v>
      </c>
      <c r="U17">
        <v>2521.3942811521301</v>
      </c>
      <c r="V17">
        <v>531.30554199218705</v>
      </c>
      <c r="W17">
        <v>2521.3942811521301</v>
      </c>
      <c r="X17">
        <v>84</v>
      </c>
      <c r="Z17">
        <v>2874.30987762328</v>
      </c>
      <c r="AA17">
        <v>533.6552734375</v>
      </c>
      <c r="AB17">
        <v>2874.30987762328</v>
      </c>
      <c r="AC17">
        <v>2</v>
      </c>
      <c r="AJ17">
        <v>2231.70584883426</v>
      </c>
      <c r="AK17">
        <v>938.35577392578102</v>
      </c>
      <c r="AL17">
        <v>2231.70584883426</v>
      </c>
      <c r="AM17">
        <v>12</v>
      </c>
      <c r="AO17">
        <v>2443.4033903332302</v>
      </c>
      <c r="AP17">
        <v>429.48669433593699</v>
      </c>
      <c r="AQ17">
        <v>2443.4033903332302</v>
      </c>
      <c r="AR17">
        <v>11</v>
      </c>
      <c r="AT17">
        <v>2025.01346368539</v>
      </c>
      <c r="AU17">
        <v>220.55548095703099</v>
      </c>
      <c r="AV17">
        <v>2025.01346368539</v>
      </c>
      <c r="AW17">
        <v>16</v>
      </c>
    </row>
    <row r="18" spans="1:49">
      <c r="A18">
        <v>2725.2801221688101</v>
      </c>
      <c r="B18">
        <v>542.87585449218705</v>
      </c>
      <c r="C18">
        <v>2725.2801221688101</v>
      </c>
      <c r="D18">
        <v>10</v>
      </c>
      <c r="P18">
        <v>2474.1636215158201</v>
      </c>
      <c r="Q18">
        <v>733.87200927734295</v>
      </c>
      <c r="R18">
        <v>2474.1636215158201</v>
      </c>
      <c r="S18">
        <v>20</v>
      </c>
      <c r="V18">
        <f>AVERAGE(V3:V17)</f>
        <v>600.15103149414028</v>
      </c>
      <c r="X18">
        <f>AVERAGE(X3:X17)</f>
        <v>27.733333333333334</v>
      </c>
      <c r="Z18">
        <v>3040.42254770522</v>
      </c>
      <c r="AA18">
        <v>509.31756591796801</v>
      </c>
      <c r="AB18">
        <v>3040.42254770522</v>
      </c>
      <c r="AC18">
        <v>2</v>
      </c>
      <c r="AJ18">
        <v>2394.8124376504102</v>
      </c>
      <c r="AK18">
        <v>934.08331298828102</v>
      </c>
      <c r="AL18">
        <v>2394.8124376504102</v>
      </c>
      <c r="AM18">
        <v>13</v>
      </c>
      <c r="AO18">
        <v>2617.9322039284598</v>
      </c>
      <c r="AP18">
        <v>406.70330810546801</v>
      </c>
      <c r="AQ18">
        <v>2617.9322039284598</v>
      </c>
      <c r="AR18">
        <v>11</v>
      </c>
      <c r="AU18">
        <f>AVERAGE(AU3:AU17)</f>
        <v>299.00424397786423</v>
      </c>
      <c r="AW18">
        <f>AVERAGE(AW3:AW17)</f>
        <v>16.399999999999999</v>
      </c>
    </row>
    <row r="19" spans="1:49">
      <c r="A19">
        <v>2932.4497762896099</v>
      </c>
      <c r="B19">
        <v>561.53021240234295</v>
      </c>
      <c r="C19">
        <v>2932.4497762896099</v>
      </c>
      <c r="D19">
        <v>10</v>
      </c>
      <c r="P19">
        <v>2636.8407561874901</v>
      </c>
      <c r="Q19">
        <v>736.88824462890602</v>
      </c>
      <c r="R19">
        <v>2636.8407561874901</v>
      </c>
      <c r="S19">
        <v>20</v>
      </c>
      <c r="Z19">
        <v>3206.53521778716</v>
      </c>
      <c r="AA19">
        <v>477.65295410156199</v>
      </c>
      <c r="AB19">
        <v>3206.53521778716</v>
      </c>
      <c r="AC19">
        <v>2</v>
      </c>
      <c r="AJ19">
        <v>2557.9190264665499</v>
      </c>
      <c r="AK19">
        <v>917.41711425781205</v>
      </c>
      <c r="AL19">
        <v>2557.9190264665499</v>
      </c>
      <c r="AM19">
        <v>24</v>
      </c>
      <c r="AO19">
        <v>2792.4610175236899</v>
      </c>
      <c r="AP19">
        <v>322.21343994140602</v>
      </c>
      <c r="AQ19">
        <v>2792.4610175236899</v>
      </c>
      <c r="AR19">
        <v>11</v>
      </c>
    </row>
    <row r="20" spans="1:49">
      <c r="A20">
        <v>2932.4497762896099</v>
      </c>
      <c r="B20">
        <v>561.53021240234295</v>
      </c>
      <c r="C20">
        <v>2932.4497762896099</v>
      </c>
      <c r="D20">
        <v>10</v>
      </c>
      <c r="P20">
        <v>2799.5178908591602</v>
      </c>
      <c r="Q20">
        <v>734.98736572265602</v>
      </c>
      <c r="R20">
        <v>2799.5178908591602</v>
      </c>
      <c r="S20">
        <v>20</v>
      </c>
      <c r="Z20">
        <v>3372.6478878691</v>
      </c>
      <c r="AA20">
        <v>449.01623535156199</v>
      </c>
      <c r="AB20">
        <v>3372.6478878691</v>
      </c>
      <c r="AC20">
        <v>2</v>
      </c>
      <c r="AJ20">
        <v>2721.0256152826901</v>
      </c>
      <c r="AK20">
        <v>911.05987548828102</v>
      </c>
      <c r="AL20">
        <v>2721.0256152826901</v>
      </c>
      <c r="AM20">
        <v>27</v>
      </c>
      <c r="AO20">
        <v>2792.4610175236899</v>
      </c>
      <c r="AP20">
        <v>322.21343994140602</v>
      </c>
      <c r="AQ20">
        <v>2792.4610175236899</v>
      </c>
      <c r="AR20">
        <v>11</v>
      </c>
    </row>
    <row r="21" spans="1:49">
      <c r="B21">
        <f>AVERAGE(B3:B20)</f>
        <v>491.04586622450046</v>
      </c>
      <c r="D21">
        <f>AVERAGE(D3:D20)</f>
        <v>36.944444444444443</v>
      </c>
      <c r="P21">
        <v>2962.1950255308402</v>
      </c>
      <c r="Q21">
        <v>683.630615234375</v>
      </c>
      <c r="R21">
        <v>2962.1950255308402</v>
      </c>
      <c r="S21">
        <v>21</v>
      </c>
      <c r="Z21">
        <v>3538.76055795104</v>
      </c>
      <c r="AA21">
        <v>411.955078125</v>
      </c>
      <c r="AB21">
        <v>3538.76055795104</v>
      </c>
      <c r="AC21">
        <v>2</v>
      </c>
      <c r="AJ21">
        <v>2884.1322040988398</v>
      </c>
      <c r="AK21">
        <v>897.59533691406205</v>
      </c>
      <c r="AL21">
        <v>2884.1322040988398</v>
      </c>
      <c r="AM21">
        <v>36</v>
      </c>
      <c r="AP21">
        <f>AVERAGE(AP3:AP20)</f>
        <v>445.84678819444395</v>
      </c>
      <c r="AR21">
        <f>AVERAGE(AR3:AR20)</f>
        <v>39.388888888888886</v>
      </c>
    </row>
    <row r="22" spans="1:49">
      <c r="P22">
        <v>2962.1950255308402</v>
      </c>
      <c r="Q22">
        <v>683.630615234375</v>
      </c>
      <c r="R22">
        <v>2962.1950255308402</v>
      </c>
      <c r="S22">
        <v>21</v>
      </c>
      <c r="Z22">
        <v>3704.87322803298</v>
      </c>
      <c r="AA22">
        <v>371.58255004882801</v>
      </c>
      <c r="AB22">
        <v>3704.87322803298</v>
      </c>
      <c r="AC22">
        <v>2</v>
      </c>
      <c r="AJ22">
        <v>3047.23879291498</v>
      </c>
      <c r="AK22">
        <v>851.00201416015602</v>
      </c>
      <c r="AL22">
        <v>3047.23879291498</v>
      </c>
      <c r="AM22">
        <v>46</v>
      </c>
    </row>
    <row r="23" spans="1:49">
      <c r="Q23">
        <f>AVERAGE(Q3:Q22)</f>
        <v>665.09666748046845</v>
      </c>
      <c r="S23">
        <f>AVERAGE(S3:S22)</f>
        <v>35.4</v>
      </c>
      <c r="Z23">
        <v>3704.87322803298</v>
      </c>
      <c r="AA23">
        <v>371.58255004882801</v>
      </c>
      <c r="AB23">
        <v>3704.87322803298</v>
      </c>
      <c r="AC23">
        <v>2</v>
      </c>
      <c r="AJ23">
        <v>3210.3453817311201</v>
      </c>
      <c r="AK23">
        <v>818.56921386718705</v>
      </c>
      <c r="AL23">
        <v>3210.3453817311201</v>
      </c>
      <c r="AM23">
        <v>58</v>
      </c>
    </row>
    <row r="24" spans="1:49">
      <c r="AA24">
        <f>AVERAGE(AA3:AA23)</f>
        <v>436.78517804826976</v>
      </c>
      <c r="AC24">
        <f>AVERAGE(AC3:AC23)</f>
        <v>8.5238095238095237</v>
      </c>
      <c r="AJ24">
        <v>3373.4519705472699</v>
      </c>
      <c r="AK24">
        <v>773.48907470703102</v>
      </c>
      <c r="AL24">
        <v>3373.4519705472699</v>
      </c>
      <c r="AM24">
        <v>72</v>
      </c>
    </row>
    <row r="25" spans="1:49">
      <c r="AJ25">
        <v>3373.4519705472699</v>
      </c>
      <c r="AK25">
        <v>773.48907470703102</v>
      </c>
      <c r="AL25">
        <v>3373.4519705472699</v>
      </c>
      <c r="AM25">
        <v>72</v>
      </c>
    </row>
    <row r="26" spans="1:49">
      <c r="AK26">
        <f>AVERAGE(AK3:AK25)</f>
        <v>891.90330704398741</v>
      </c>
      <c r="AM26">
        <f>AVERAGE(AM3:AM25)</f>
        <v>32.565217391304351</v>
      </c>
    </row>
    <row r="28" spans="1:49">
      <c r="A28">
        <v>11</v>
      </c>
      <c r="B28" s="1" t="s">
        <v>40</v>
      </c>
      <c r="C28">
        <f>B59</f>
        <v>682.20932112068942</v>
      </c>
      <c r="D28">
        <f>D59</f>
        <v>54.379310344827587</v>
      </c>
      <c r="F28">
        <v>12</v>
      </c>
      <c r="G28" s="1" t="s">
        <v>42</v>
      </c>
      <c r="H28">
        <f>G55</f>
        <v>130.7869610595701</v>
      </c>
      <c r="I28">
        <f>I55</f>
        <v>54.88</v>
      </c>
      <c r="K28">
        <v>13</v>
      </c>
      <c r="L28" s="1" t="s">
        <v>44</v>
      </c>
      <c r="M28">
        <f>AVERAGE(L30:L48)</f>
        <v>433.16328992341647</v>
      </c>
      <c r="N28">
        <f>AVERAGE(N30:N48)</f>
        <v>42.263157894736842</v>
      </c>
      <c r="P28">
        <v>14</v>
      </c>
      <c r="Q28" s="1" t="s">
        <v>47</v>
      </c>
      <c r="R28">
        <f>AVERAGE(Q30:Q43)</f>
        <v>451.88743155343133</v>
      </c>
      <c r="S28">
        <f>AVERAGE(S30:S43)</f>
        <v>33.785714285714285</v>
      </c>
      <c r="U28">
        <v>15</v>
      </c>
      <c r="V28" s="1" t="s">
        <v>49</v>
      </c>
      <c r="W28">
        <f>AVERAGE(V30:V42)</f>
        <v>438.97684654822689</v>
      </c>
      <c r="X28">
        <f>AVERAGE(X30:X42)</f>
        <v>62.153846153846153</v>
      </c>
      <c r="Z28">
        <v>16</v>
      </c>
      <c r="AA28" s="1" t="s">
        <v>51</v>
      </c>
      <c r="AB28">
        <f>AVERAGE(AA30:AA39)</f>
        <v>414.78560180664027</v>
      </c>
      <c r="AC28">
        <f>AVERAGE(AC30:AC39)</f>
        <v>26.6</v>
      </c>
      <c r="AE28">
        <v>17</v>
      </c>
      <c r="AF28" s="1" t="s">
        <v>53</v>
      </c>
      <c r="AG28">
        <f>AVERAGE(AF30:AF45)</f>
        <v>474.15490150451615</v>
      </c>
      <c r="AH28">
        <f>AVERAGE(AH30:AH45)</f>
        <v>68.125</v>
      </c>
      <c r="AJ28">
        <v>18</v>
      </c>
      <c r="AK28" s="1" t="s">
        <v>57</v>
      </c>
      <c r="AL28">
        <f>AVERAGE(AK30:AK43)</f>
        <v>130.48232814243801</v>
      </c>
      <c r="AM28">
        <f>AVERAGE(AM30:AM43)</f>
        <v>24.142857142857142</v>
      </c>
      <c r="AO28">
        <v>19</v>
      </c>
      <c r="AP28" s="1" t="s">
        <v>58</v>
      </c>
      <c r="AQ28">
        <f>AVERAGE(AP30:AP38)</f>
        <v>313.17383999294668</v>
      </c>
      <c r="AR28">
        <f>AVERAGE(AR30:AR38)</f>
        <v>73.888888888888886</v>
      </c>
      <c r="AT28">
        <v>20</v>
      </c>
      <c r="AU28" s="1" t="s">
        <v>60</v>
      </c>
      <c r="AV28">
        <f>AVERAGE(AU30:AU47)</f>
        <v>352.68820359971738</v>
      </c>
      <c r="AW28">
        <f>AVERAGE(AW30:AW47)</f>
        <v>20.611111111111111</v>
      </c>
    </row>
    <row r="29" spans="1:49">
      <c r="A29" t="s">
        <v>93</v>
      </c>
      <c r="B29" t="s">
        <v>94</v>
      </c>
      <c r="C29" t="s">
        <v>95</v>
      </c>
      <c r="D29" t="s">
        <v>92</v>
      </c>
      <c r="F29" t="s">
        <v>93</v>
      </c>
      <c r="G29" t="s">
        <v>94</v>
      </c>
      <c r="H29" t="s">
        <v>95</v>
      </c>
      <c r="I29" t="s">
        <v>92</v>
      </c>
      <c r="K29" t="s">
        <v>93</v>
      </c>
      <c r="L29" t="s">
        <v>94</v>
      </c>
      <c r="M29" t="s">
        <v>95</v>
      </c>
      <c r="N29" t="s">
        <v>92</v>
      </c>
      <c r="P29" t="s">
        <v>93</v>
      </c>
      <c r="Q29" t="s">
        <v>94</v>
      </c>
      <c r="R29" t="s">
        <v>95</v>
      </c>
      <c r="S29" t="s">
        <v>92</v>
      </c>
      <c r="U29" t="s">
        <v>93</v>
      </c>
      <c r="V29" t="s">
        <v>94</v>
      </c>
      <c r="W29" t="s">
        <v>95</v>
      </c>
      <c r="X29" t="s">
        <v>92</v>
      </c>
      <c r="Z29" t="s">
        <v>93</v>
      </c>
      <c r="AA29" t="s">
        <v>94</v>
      </c>
      <c r="AB29" t="s">
        <v>95</v>
      </c>
      <c r="AC29" t="s">
        <v>92</v>
      </c>
      <c r="AE29" t="s">
        <v>93</v>
      </c>
      <c r="AF29" t="s">
        <v>94</v>
      </c>
      <c r="AG29" t="s">
        <v>95</v>
      </c>
      <c r="AH29" t="s">
        <v>92</v>
      </c>
      <c r="AJ29" t="s">
        <v>93</v>
      </c>
      <c r="AK29" t="s">
        <v>94</v>
      </c>
      <c r="AL29" t="s">
        <v>95</v>
      </c>
      <c r="AM29" t="s">
        <v>92</v>
      </c>
      <c r="AO29" t="s">
        <v>93</v>
      </c>
      <c r="AP29" t="s">
        <v>94</v>
      </c>
      <c r="AQ29" t="s">
        <v>95</v>
      </c>
      <c r="AR29" t="s">
        <v>92</v>
      </c>
      <c r="AT29" t="s">
        <v>93</v>
      </c>
      <c r="AU29" t="s">
        <v>94</v>
      </c>
      <c r="AV29" t="s">
        <v>95</v>
      </c>
      <c r="AW29" t="s">
        <v>92</v>
      </c>
    </row>
    <row r="30" spans="1:49">
      <c r="A30">
        <v>0</v>
      </c>
      <c r="B30">
        <v>554.34661865234295</v>
      </c>
      <c r="C30">
        <v>0</v>
      </c>
      <c r="D30">
        <v>74</v>
      </c>
      <c r="F30">
        <v>0</v>
      </c>
      <c r="G30">
        <v>402.36380004882801</v>
      </c>
      <c r="H30">
        <v>0</v>
      </c>
      <c r="I30">
        <v>69</v>
      </c>
      <c r="K30">
        <v>0</v>
      </c>
      <c r="L30">
        <v>356.157623291015</v>
      </c>
      <c r="M30">
        <v>0</v>
      </c>
      <c r="N30">
        <v>41</v>
      </c>
      <c r="P30">
        <v>0</v>
      </c>
      <c r="Q30">
        <v>425.46942138671801</v>
      </c>
      <c r="R30">
        <v>0</v>
      </c>
      <c r="S30">
        <v>28</v>
      </c>
      <c r="U30">
        <v>0</v>
      </c>
      <c r="V30">
        <v>391.97805786132801</v>
      </c>
      <c r="W30">
        <v>0</v>
      </c>
      <c r="X30">
        <v>35</v>
      </c>
      <c r="Z30">
        <v>0</v>
      </c>
      <c r="AA30">
        <v>642.649658203125</v>
      </c>
      <c r="AB30">
        <v>0</v>
      </c>
      <c r="AC30">
        <v>37</v>
      </c>
      <c r="AE30">
        <v>0</v>
      </c>
      <c r="AF30">
        <v>261.28997802734301</v>
      </c>
      <c r="AG30">
        <v>0</v>
      </c>
      <c r="AH30">
        <v>47</v>
      </c>
      <c r="AJ30">
        <v>0</v>
      </c>
      <c r="AK30">
        <v>96.965911865234304</v>
      </c>
      <c r="AL30">
        <v>0</v>
      </c>
      <c r="AM30">
        <v>13</v>
      </c>
      <c r="AO30">
        <v>0</v>
      </c>
      <c r="AP30">
        <v>250.14356994628901</v>
      </c>
      <c r="AQ30">
        <v>0</v>
      </c>
      <c r="AR30">
        <v>13</v>
      </c>
      <c r="AT30">
        <v>0</v>
      </c>
      <c r="AU30">
        <v>344.94818115234301</v>
      </c>
      <c r="AV30">
        <v>0</v>
      </c>
      <c r="AW30">
        <v>11</v>
      </c>
    </row>
    <row r="31" spans="1:49">
      <c r="A31">
        <v>171.54674768331299</v>
      </c>
      <c r="B31">
        <v>628.43054199218705</v>
      </c>
      <c r="C31">
        <v>171.54674768331299</v>
      </c>
      <c r="D31">
        <v>46</v>
      </c>
      <c r="F31">
        <v>180.66686239595401</v>
      </c>
      <c r="G31">
        <v>360.26010131835898</v>
      </c>
      <c r="H31">
        <v>180.66686239595401</v>
      </c>
      <c r="I31">
        <v>87</v>
      </c>
      <c r="K31">
        <v>174.10499723274501</v>
      </c>
      <c r="L31">
        <v>377.68185424804602</v>
      </c>
      <c r="M31">
        <v>174.10499723274501</v>
      </c>
      <c r="N31">
        <v>41</v>
      </c>
      <c r="P31">
        <v>212.90998841673201</v>
      </c>
      <c r="Q31">
        <v>434.98236083984301</v>
      </c>
      <c r="R31">
        <v>212.90998841673201</v>
      </c>
      <c r="S31">
        <v>40</v>
      </c>
      <c r="U31">
        <v>173.02158077745901</v>
      </c>
      <c r="V31">
        <v>442.43249511718699</v>
      </c>
      <c r="W31">
        <v>173.02158077745901</v>
      </c>
      <c r="X31">
        <v>37</v>
      </c>
      <c r="Z31">
        <v>209.03217922908499</v>
      </c>
      <c r="AA31">
        <v>610.5</v>
      </c>
      <c r="AB31">
        <v>209.03217922908499</v>
      </c>
      <c r="AC31">
        <v>36</v>
      </c>
      <c r="AE31">
        <v>223.90665021832299</v>
      </c>
      <c r="AF31">
        <v>318.42492675781199</v>
      </c>
      <c r="AG31">
        <v>223.90665021832299</v>
      </c>
      <c r="AH31">
        <v>61</v>
      </c>
      <c r="AJ31">
        <v>163.22877658228199</v>
      </c>
      <c r="AK31">
        <v>107.63204956054599</v>
      </c>
      <c r="AL31">
        <v>163.22877658228199</v>
      </c>
      <c r="AM31">
        <v>14</v>
      </c>
      <c r="AO31">
        <v>213.682948789931</v>
      </c>
      <c r="AP31">
        <v>323.33166503906199</v>
      </c>
      <c r="AQ31">
        <v>213.682948789931</v>
      </c>
      <c r="AR31">
        <v>72</v>
      </c>
      <c r="AT31">
        <v>200.63482824025499</v>
      </c>
      <c r="AU31">
        <v>357.33441162109301</v>
      </c>
      <c r="AV31">
        <v>200.63482824025499</v>
      </c>
      <c r="AW31">
        <v>11</v>
      </c>
    </row>
    <row r="32" spans="1:49">
      <c r="A32">
        <v>343.09349536662597</v>
      </c>
      <c r="B32">
        <v>698.58996582031205</v>
      </c>
      <c r="C32">
        <v>343.09349536662597</v>
      </c>
      <c r="D32">
        <v>19</v>
      </c>
      <c r="F32">
        <v>361.33372479190899</v>
      </c>
      <c r="G32">
        <v>283.174713134765</v>
      </c>
      <c r="H32">
        <v>361.33372479190899</v>
      </c>
      <c r="I32">
        <v>96</v>
      </c>
      <c r="K32">
        <v>348.20999446549098</v>
      </c>
      <c r="L32">
        <v>416.97610473632801</v>
      </c>
      <c r="M32">
        <v>348.20999446549098</v>
      </c>
      <c r="N32">
        <v>41</v>
      </c>
      <c r="P32">
        <v>425.81997683346498</v>
      </c>
      <c r="Q32">
        <v>446.24612426757801</v>
      </c>
      <c r="R32">
        <v>425.81997683346498</v>
      </c>
      <c r="S32">
        <v>32</v>
      </c>
      <c r="U32">
        <v>346.04316155491802</v>
      </c>
      <c r="V32">
        <v>507.68475341796801</v>
      </c>
      <c r="W32">
        <v>346.04316155491802</v>
      </c>
      <c r="X32">
        <v>53</v>
      </c>
      <c r="Z32">
        <v>418.06435845816998</v>
      </c>
      <c r="AA32">
        <v>551.18804931640602</v>
      </c>
      <c r="AB32">
        <v>418.06435845816998</v>
      </c>
      <c r="AC32">
        <v>35</v>
      </c>
      <c r="AE32">
        <v>447.81330043664599</v>
      </c>
      <c r="AF32">
        <v>375.86749267578102</v>
      </c>
      <c r="AG32">
        <v>447.81330043664599</v>
      </c>
      <c r="AH32">
        <v>73</v>
      </c>
      <c r="AJ32">
        <v>326.45755316456501</v>
      </c>
      <c r="AK32">
        <v>118.82463836669901</v>
      </c>
      <c r="AL32">
        <v>326.45755316456501</v>
      </c>
      <c r="AM32">
        <v>15</v>
      </c>
      <c r="AO32">
        <v>427.36589757986297</v>
      </c>
      <c r="AP32">
        <v>366.26531982421801</v>
      </c>
      <c r="AQ32">
        <v>427.36589757986297</v>
      </c>
      <c r="AR32">
        <v>95</v>
      </c>
      <c r="AT32">
        <v>401.26965648050998</v>
      </c>
      <c r="AU32">
        <v>366.96737670898398</v>
      </c>
      <c r="AV32">
        <v>401.26965648050998</v>
      </c>
      <c r="AW32">
        <v>12</v>
      </c>
    </row>
    <row r="33" spans="1:49">
      <c r="A33">
        <v>514.64024304993904</v>
      </c>
      <c r="B33">
        <v>714.16131591796795</v>
      </c>
      <c r="C33">
        <v>514.64024304993904</v>
      </c>
      <c r="D33">
        <v>51</v>
      </c>
      <c r="F33">
        <v>542.00058718786397</v>
      </c>
      <c r="G33">
        <v>256.49053955078102</v>
      </c>
      <c r="H33">
        <v>542.00058718786397</v>
      </c>
      <c r="I33">
        <v>96</v>
      </c>
      <c r="K33">
        <v>522.31499169823599</v>
      </c>
      <c r="L33">
        <v>406.60260009765602</v>
      </c>
      <c r="M33">
        <v>522.31499169823599</v>
      </c>
      <c r="N33">
        <v>41</v>
      </c>
      <c r="P33">
        <v>638.72996525019801</v>
      </c>
      <c r="Q33">
        <v>456.18688964843699</v>
      </c>
      <c r="R33">
        <v>638.72996525019801</v>
      </c>
      <c r="S33">
        <v>26</v>
      </c>
      <c r="U33">
        <v>519.06474233237702</v>
      </c>
      <c r="V33">
        <v>510.65536499023398</v>
      </c>
      <c r="W33">
        <v>519.06474233237702</v>
      </c>
      <c r="X33">
        <v>70</v>
      </c>
      <c r="Z33">
        <v>627.09653768725605</v>
      </c>
      <c r="AA33">
        <v>457.981353759765</v>
      </c>
      <c r="AB33">
        <v>627.09653768725605</v>
      </c>
      <c r="AC33">
        <v>22</v>
      </c>
      <c r="AE33">
        <v>671.71995065497003</v>
      </c>
      <c r="AF33">
        <v>410.09197998046801</v>
      </c>
      <c r="AG33">
        <v>671.71995065497003</v>
      </c>
      <c r="AH33">
        <v>68</v>
      </c>
      <c r="AJ33">
        <v>489.686329746848</v>
      </c>
      <c r="AK33">
        <v>136.19757080078099</v>
      </c>
      <c r="AL33">
        <v>489.686329746848</v>
      </c>
      <c r="AM33">
        <v>17</v>
      </c>
      <c r="AO33">
        <v>641.048846369795</v>
      </c>
      <c r="AP33">
        <v>378.03851318359301</v>
      </c>
      <c r="AQ33">
        <v>641.048846369795</v>
      </c>
      <c r="AR33">
        <v>68</v>
      </c>
      <c r="AT33">
        <v>601.90448472076503</v>
      </c>
      <c r="AU33">
        <v>375.52767944335898</v>
      </c>
      <c r="AV33">
        <v>601.90448472076503</v>
      </c>
      <c r="AW33">
        <v>12</v>
      </c>
    </row>
    <row r="34" spans="1:49">
      <c r="A34">
        <v>686.18699073325195</v>
      </c>
      <c r="B34">
        <v>728.43518066406205</v>
      </c>
      <c r="C34">
        <v>686.18699073325195</v>
      </c>
      <c r="D34">
        <v>68</v>
      </c>
      <c r="F34">
        <v>722.66744958381901</v>
      </c>
      <c r="G34">
        <v>168.426010131835</v>
      </c>
      <c r="H34">
        <v>722.66744958381901</v>
      </c>
      <c r="I34">
        <v>96</v>
      </c>
      <c r="K34">
        <v>696.41998893098196</v>
      </c>
      <c r="L34">
        <v>434.63314819335898</v>
      </c>
      <c r="M34">
        <v>696.41998893098196</v>
      </c>
      <c r="N34">
        <v>41</v>
      </c>
      <c r="P34">
        <v>851.63995366693098</v>
      </c>
      <c r="Q34">
        <v>465.529296875</v>
      </c>
      <c r="R34">
        <v>851.63995366693098</v>
      </c>
      <c r="S34">
        <v>24</v>
      </c>
      <c r="U34">
        <v>692.08632310983603</v>
      </c>
      <c r="V34">
        <v>525.544921875</v>
      </c>
      <c r="W34">
        <v>692.08632310983603</v>
      </c>
      <c r="X34">
        <v>86</v>
      </c>
      <c r="Z34">
        <v>836.12871691634098</v>
      </c>
      <c r="AA34">
        <v>427.66925048828102</v>
      </c>
      <c r="AB34">
        <v>836.12871691634098</v>
      </c>
      <c r="AC34">
        <v>21</v>
      </c>
      <c r="AE34">
        <v>895.626600873293</v>
      </c>
      <c r="AF34">
        <v>438.06008911132801</v>
      </c>
      <c r="AG34">
        <v>895.626600873293</v>
      </c>
      <c r="AH34">
        <v>58</v>
      </c>
      <c r="AJ34">
        <v>652.91510632913105</v>
      </c>
      <c r="AK34">
        <v>136.97651672363199</v>
      </c>
      <c r="AL34">
        <v>652.91510632913105</v>
      </c>
      <c r="AM34">
        <v>16</v>
      </c>
      <c r="AO34">
        <v>854.73179515972697</v>
      </c>
      <c r="AP34">
        <v>358.83572387695301</v>
      </c>
      <c r="AQ34">
        <v>854.73179515972697</v>
      </c>
      <c r="AR34">
        <v>55</v>
      </c>
      <c r="AT34">
        <v>802.53931296101996</v>
      </c>
      <c r="AU34">
        <v>379.20211791992102</v>
      </c>
      <c r="AV34">
        <v>802.53931296101996</v>
      </c>
      <c r="AW34">
        <v>15</v>
      </c>
    </row>
    <row r="35" spans="1:49">
      <c r="A35">
        <v>857.73373841656496</v>
      </c>
      <c r="B35">
        <v>732.70001220703102</v>
      </c>
      <c r="C35">
        <v>857.73373841656496</v>
      </c>
      <c r="D35">
        <v>96</v>
      </c>
      <c r="F35">
        <v>903.33431197977404</v>
      </c>
      <c r="G35">
        <v>111.131469726562</v>
      </c>
      <c r="H35">
        <v>903.33431197977404</v>
      </c>
      <c r="I35">
        <v>30</v>
      </c>
      <c r="K35">
        <v>870.52498616372702</v>
      </c>
      <c r="L35">
        <v>418.45272827148398</v>
      </c>
      <c r="M35">
        <v>870.52498616372702</v>
      </c>
      <c r="N35">
        <v>41</v>
      </c>
      <c r="P35">
        <v>1064.54994208366</v>
      </c>
      <c r="Q35">
        <v>474.36419677734301</v>
      </c>
      <c r="R35">
        <v>1064.54994208366</v>
      </c>
      <c r="S35">
        <v>20</v>
      </c>
      <c r="U35">
        <v>865.10790388729595</v>
      </c>
      <c r="V35">
        <v>497.749267578125</v>
      </c>
      <c r="W35">
        <v>865.10790388729595</v>
      </c>
      <c r="X35">
        <v>86</v>
      </c>
      <c r="Z35">
        <v>1070.2629853031401</v>
      </c>
      <c r="AA35">
        <v>378.05731201171801</v>
      </c>
      <c r="AB35">
        <v>1070.2629853031401</v>
      </c>
      <c r="AC35">
        <v>22</v>
      </c>
      <c r="AE35">
        <v>1119.5332510916101</v>
      </c>
      <c r="AF35">
        <v>465.80538940429602</v>
      </c>
      <c r="AG35">
        <v>1119.5332510916101</v>
      </c>
      <c r="AH35">
        <v>42</v>
      </c>
      <c r="AJ35">
        <v>816.14388291141404</v>
      </c>
      <c r="AK35">
        <v>139.535064697265</v>
      </c>
      <c r="AL35">
        <v>816.14388291141404</v>
      </c>
      <c r="AM35">
        <v>17</v>
      </c>
      <c r="AO35">
        <v>1073.65804927913</v>
      </c>
      <c r="AP35">
        <v>329.99035644531199</v>
      </c>
      <c r="AQ35">
        <v>1073.65804927913</v>
      </c>
      <c r="AR35">
        <v>69</v>
      </c>
      <c r="AT35">
        <v>1003.17414120127</v>
      </c>
      <c r="AU35">
        <v>382.89791870117102</v>
      </c>
      <c r="AV35">
        <v>1003.17414120127</v>
      </c>
      <c r="AW35">
        <v>17</v>
      </c>
    </row>
    <row r="36" spans="1:49">
      <c r="A36">
        <v>1029.2804860998699</v>
      </c>
      <c r="B36">
        <v>735.26135253906205</v>
      </c>
      <c r="C36">
        <v>1029.2804860998699</v>
      </c>
      <c r="D36">
        <v>98</v>
      </c>
      <c r="F36">
        <v>1084.00117437572</v>
      </c>
      <c r="G36">
        <v>100.36358642578099</v>
      </c>
      <c r="H36">
        <v>1084.00117437572</v>
      </c>
      <c r="I36">
        <v>30</v>
      </c>
      <c r="K36">
        <v>1044.6299833964699</v>
      </c>
      <c r="L36">
        <v>443.54397583007801</v>
      </c>
      <c r="M36">
        <v>1044.6299833964699</v>
      </c>
      <c r="N36">
        <v>41</v>
      </c>
      <c r="P36">
        <v>1277.4599305003901</v>
      </c>
      <c r="Q36">
        <v>482.47088623046801</v>
      </c>
      <c r="R36">
        <v>1277.4599305003901</v>
      </c>
      <c r="S36">
        <v>22</v>
      </c>
      <c r="U36">
        <v>1038.12948466475</v>
      </c>
      <c r="V36">
        <v>482.49029541015602</v>
      </c>
      <c r="W36">
        <v>1038.12948466475</v>
      </c>
      <c r="X36">
        <v>80</v>
      </c>
      <c r="Z36">
        <v>1304.39725368995</v>
      </c>
      <c r="AA36">
        <v>322.70376586914</v>
      </c>
      <c r="AB36">
        <v>1304.39725368995</v>
      </c>
      <c r="AC36">
        <v>22</v>
      </c>
      <c r="AE36">
        <v>1343.4399013099401</v>
      </c>
      <c r="AF36">
        <v>481.53259277343699</v>
      </c>
      <c r="AG36">
        <v>1343.4399013099401</v>
      </c>
      <c r="AH36">
        <v>80</v>
      </c>
      <c r="AJ36">
        <v>979.37265949369703</v>
      </c>
      <c r="AK36">
        <v>143.42864990234301</v>
      </c>
      <c r="AL36">
        <v>979.37265949369703</v>
      </c>
      <c r="AM36">
        <v>17</v>
      </c>
      <c r="AO36">
        <v>1292.58430339853</v>
      </c>
      <c r="AP36">
        <v>291.97644042968699</v>
      </c>
      <c r="AQ36">
        <v>1292.58430339853</v>
      </c>
      <c r="AR36">
        <v>93</v>
      </c>
      <c r="AT36">
        <v>1203.8089694415301</v>
      </c>
      <c r="AU36">
        <v>389.13912963867102</v>
      </c>
      <c r="AV36">
        <v>1203.8089694415301</v>
      </c>
      <c r="AW36">
        <v>27</v>
      </c>
    </row>
    <row r="37" spans="1:49">
      <c r="A37">
        <v>1200.82723378319</v>
      </c>
      <c r="B37">
        <v>737.02722167968705</v>
      </c>
      <c r="C37">
        <v>1200.82723378319</v>
      </c>
      <c r="D37">
        <v>94</v>
      </c>
      <c r="F37">
        <v>1264.6680367716799</v>
      </c>
      <c r="G37">
        <v>123.88970947265599</v>
      </c>
      <c r="H37">
        <v>1264.6680367716799</v>
      </c>
      <c r="I37">
        <v>30</v>
      </c>
      <c r="K37">
        <v>1218.73498062921</v>
      </c>
      <c r="L37">
        <v>427.88092041015602</v>
      </c>
      <c r="M37">
        <v>1218.73498062921</v>
      </c>
      <c r="N37">
        <v>41</v>
      </c>
      <c r="P37">
        <v>1490.36991891713</v>
      </c>
      <c r="Q37">
        <v>488.4677734375</v>
      </c>
      <c r="R37">
        <v>1490.36991891713</v>
      </c>
      <c r="S37">
        <v>32</v>
      </c>
      <c r="U37">
        <v>1211.15106544221</v>
      </c>
      <c r="V37">
        <v>460.319091796875</v>
      </c>
      <c r="W37">
        <v>1211.15106544221</v>
      </c>
      <c r="X37">
        <v>62</v>
      </c>
      <c r="Z37">
        <v>1538.53152207676</v>
      </c>
      <c r="AA37">
        <v>279.227294921875</v>
      </c>
      <c r="AB37">
        <v>1538.53152207676</v>
      </c>
      <c r="AC37">
        <v>19</v>
      </c>
      <c r="AE37">
        <v>1567.3465515282601</v>
      </c>
      <c r="AF37">
        <v>495.61376953125</v>
      </c>
      <c r="AG37">
        <v>1567.3465515282601</v>
      </c>
      <c r="AH37">
        <v>76</v>
      </c>
      <c r="AJ37">
        <v>1142.60143607598</v>
      </c>
      <c r="AK37">
        <v>147.92575073242099</v>
      </c>
      <c r="AL37">
        <v>1142.60143607598</v>
      </c>
      <c r="AM37">
        <v>18</v>
      </c>
      <c r="AO37">
        <v>1511.51055751793</v>
      </c>
      <c r="AP37">
        <v>259.99148559570301</v>
      </c>
      <c r="AQ37">
        <v>1511.51055751793</v>
      </c>
      <c r="AR37">
        <v>100</v>
      </c>
      <c r="AT37">
        <v>1404.4437976817801</v>
      </c>
      <c r="AU37">
        <v>387.89559936523398</v>
      </c>
      <c r="AV37">
        <v>1404.4437976817801</v>
      </c>
      <c r="AW37">
        <v>29</v>
      </c>
    </row>
    <row r="38" spans="1:49">
      <c r="A38">
        <v>1372.3739814665</v>
      </c>
      <c r="B38">
        <v>736.27325439453102</v>
      </c>
      <c r="C38">
        <v>1372.3739814665</v>
      </c>
      <c r="D38">
        <v>80</v>
      </c>
      <c r="F38">
        <v>1445.3348991676301</v>
      </c>
      <c r="G38">
        <v>135.00471496582</v>
      </c>
      <c r="H38">
        <v>1445.3348991676301</v>
      </c>
      <c r="I38">
        <v>30</v>
      </c>
      <c r="K38">
        <v>1392.8399778619601</v>
      </c>
      <c r="L38">
        <v>448.70718383789</v>
      </c>
      <c r="M38">
        <v>1392.8399778619601</v>
      </c>
      <c r="N38">
        <v>45</v>
      </c>
      <c r="P38">
        <v>1703.2799073338599</v>
      </c>
      <c r="Q38">
        <v>492.86975097656199</v>
      </c>
      <c r="R38">
        <v>1703.2799073338599</v>
      </c>
      <c r="S38">
        <v>37</v>
      </c>
      <c r="U38">
        <v>1381.70667911893</v>
      </c>
      <c r="V38">
        <v>436.48767089843699</v>
      </c>
      <c r="W38">
        <v>1381.70667911893</v>
      </c>
      <c r="X38">
        <v>46</v>
      </c>
      <c r="Z38">
        <v>1772.6657904635699</v>
      </c>
      <c r="AA38">
        <v>238.93966674804599</v>
      </c>
      <c r="AB38">
        <v>1772.6657904635699</v>
      </c>
      <c r="AC38">
        <v>26</v>
      </c>
      <c r="AE38">
        <v>1743.1621495578399</v>
      </c>
      <c r="AF38">
        <v>509.30294799804602</v>
      </c>
      <c r="AG38">
        <v>1743.1621495578399</v>
      </c>
      <c r="AH38">
        <v>59</v>
      </c>
      <c r="AJ38">
        <v>1305.8302126582601</v>
      </c>
      <c r="AK38">
        <v>152.06733703613199</v>
      </c>
      <c r="AL38">
        <v>1305.8302126582601</v>
      </c>
      <c r="AM38">
        <v>18</v>
      </c>
      <c r="AO38">
        <v>1511.51055751793</v>
      </c>
      <c r="AP38">
        <v>259.99148559570301</v>
      </c>
      <c r="AQ38">
        <v>1511.51055751793</v>
      </c>
      <c r="AR38">
        <v>100</v>
      </c>
      <c r="AT38">
        <v>1605.0786259220399</v>
      </c>
      <c r="AU38">
        <v>388.606353759765</v>
      </c>
      <c r="AV38">
        <v>1605.0786259220399</v>
      </c>
      <c r="AW38">
        <v>54</v>
      </c>
    </row>
    <row r="39" spans="1:49">
      <c r="A39">
        <v>1543.9207291498101</v>
      </c>
      <c r="B39">
        <v>734.12640380859295</v>
      </c>
      <c r="C39">
        <v>1543.9207291498101</v>
      </c>
      <c r="D39">
        <v>59</v>
      </c>
      <c r="F39">
        <v>1626.00176156359</v>
      </c>
      <c r="G39">
        <v>88.994705200195298</v>
      </c>
      <c r="H39">
        <v>1626.00176156359</v>
      </c>
      <c r="I39">
        <v>30</v>
      </c>
      <c r="K39">
        <v>1566.9449750947099</v>
      </c>
      <c r="L39">
        <v>468.35827636718699</v>
      </c>
      <c r="M39">
        <v>1566.9449750947099</v>
      </c>
      <c r="N39">
        <v>45</v>
      </c>
      <c r="P39">
        <v>1916.18989575059</v>
      </c>
      <c r="Q39">
        <v>489.85357666015602</v>
      </c>
      <c r="R39">
        <v>1916.18989575059</v>
      </c>
      <c r="S39">
        <v>52</v>
      </c>
      <c r="U39">
        <v>1552.26229279565</v>
      </c>
      <c r="V39">
        <v>412.51922607421801</v>
      </c>
      <c r="W39">
        <v>1552.26229279565</v>
      </c>
      <c r="X39">
        <v>31</v>
      </c>
      <c r="Z39">
        <v>1772.6657904635699</v>
      </c>
      <c r="AA39">
        <v>238.93966674804599</v>
      </c>
      <c r="AB39">
        <v>1772.6657904635699</v>
      </c>
      <c r="AC39">
        <v>26</v>
      </c>
      <c r="AE39">
        <v>1918.97774758743</v>
      </c>
      <c r="AF39">
        <v>521.12316894531205</v>
      </c>
      <c r="AG39">
        <v>1918.97774758743</v>
      </c>
      <c r="AH39">
        <v>45</v>
      </c>
      <c r="AJ39">
        <v>1469.0589892405401</v>
      </c>
      <c r="AK39">
        <v>151.62168884277301</v>
      </c>
      <c r="AL39">
        <v>1469.0589892405401</v>
      </c>
      <c r="AM39">
        <v>20</v>
      </c>
      <c r="AT39">
        <v>1805.71345416229</v>
      </c>
      <c r="AU39">
        <v>387.97903442382801</v>
      </c>
      <c r="AV39">
        <v>1805.71345416229</v>
      </c>
      <c r="AW39">
        <v>67</v>
      </c>
    </row>
    <row r="40" spans="1:49">
      <c r="A40">
        <v>1715.4674768331299</v>
      </c>
      <c r="B40">
        <v>731.83044433593705</v>
      </c>
      <c r="C40">
        <v>1715.4674768331299</v>
      </c>
      <c r="D40">
        <v>39</v>
      </c>
      <c r="F40">
        <v>1806.6686239595399</v>
      </c>
      <c r="G40">
        <v>82.098953247070298</v>
      </c>
      <c r="H40">
        <v>1806.6686239595399</v>
      </c>
      <c r="I40">
        <v>30</v>
      </c>
      <c r="K40">
        <v>1741.04997232745</v>
      </c>
      <c r="L40">
        <v>449.76922607421801</v>
      </c>
      <c r="M40">
        <v>1741.04997232745</v>
      </c>
      <c r="N40">
        <v>45</v>
      </c>
      <c r="P40">
        <v>2185.1169690431002</v>
      </c>
      <c r="Q40">
        <v>473.14007568359301</v>
      </c>
      <c r="R40">
        <v>2185.1169690431002</v>
      </c>
      <c r="S40">
        <v>43</v>
      </c>
      <c r="U40">
        <v>1722.8179064723699</v>
      </c>
      <c r="V40">
        <v>367.98568725585898</v>
      </c>
      <c r="W40">
        <v>1722.8179064723699</v>
      </c>
      <c r="X40">
        <v>62</v>
      </c>
      <c r="AE40">
        <v>2094.7933456170199</v>
      </c>
      <c r="AF40">
        <v>540.40509033203102</v>
      </c>
      <c r="AG40">
        <v>2094.7933456170199</v>
      </c>
      <c r="AH40">
        <v>41</v>
      </c>
      <c r="AJ40">
        <v>1673.4355818200199</v>
      </c>
      <c r="AK40">
        <v>146.24259948730401</v>
      </c>
      <c r="AL40">
        <v>1673.4355818200199</v>
      </c>
      <c r="AM40">
        <v>25</v>
      </c>
      <c r="AT40">
        <v>2011.5108920422999</v>
      </c>
      <c r="AU40">
        <v>373.41320800781199</v>
      </c>
      <c r="AV40">
        <v>2011.5108920422999</v>
      </c>
      <c r="AW40">
        <v>20</v>
      </c>
    </row>
    <row r="41" spans="1:49">
      <c r="A41">
        <v>1887.01422451644</v>
      </c>
      <c r="B41">
        <v>726.981201171875</v>
      </c>
      <c r="C41">
        <v>1887.01422451644</v>
      </c>
      <c r="D41">
        <v>25</v>
      </c>
      <c r="F41">
        <v>1987.3354863555001</v>
      </c>
      <c r="G41">
        <v>64.180603027343693</v>
      </c>
      <c r="H41">
        <v>1987.3354863555001</v>
      </c>
      <c r="I41">
        <v>30</v>
      </c>
      <c r="K41">
        <v>1915.1549695602</v>
      </c>
      <c r="L41">
        <v>465.435302734375</v>
      </c>
      <c r="M41">
        <v>1915.1549695602</v>
      </c>
      <c r="N41">
        <v>45</v>
      </c>
      <c r="P41">
        <v>2454.0440423356099</v>
      </c>
      <c r="Q41">
        <v>452.81903076171801</v>
      </c>
      <c r="R41">
        <v>2454.0440423356099</v>
      </c>
      <c r="S41">
        <v>25</v>
      </c>
      <c r="U41">
        <v>1893.3735201490899</v>
      </c>
      <c r="V41">
        <v>335.42608642578102</v>
      </c>
      <c r="W41">
        <v>1893.3735201490899</v>
      </c>
      <c r="X41">
        <v>80</v>
      </c>
      <c r="AE41">
        <v>2270.6089436466</v>
      </c>
      <c r="AF41">
        <v>544.23077392578102</v>
      </c>
      <c r="AG41">
        <v>2270.6089436466</v>
      </c>
      <c r="AH41">
        <v>58</v>
      </c>
      <c r="AJ41">
        <v>1877.81217439951</v>
      </c>
      <c r="AK41">
        <v>123.47820281982401</v>
      </c>
      <c r="AL41">
        <v>1877.81217439951</v>
      </c>
      <c r="AM41">
        <v>40</v>
      </c>
      <c r="AT41">
        <v>2217.3083299223199</v>
      </c>
      <c r="AU41">
        <v>364.50164794921801</v>
      </c>
      <c r="AV41">
        <v>2217.3083299223199</v>
      </c>
      <c r="AW41">
        <v>14</v>
      </c>
    </row>
    <row r="42" spans="1:49">
      <c r="A42">
        <v>2058.5609721997498</v>
      </c>
      <c r="B42">
        <v>724.68408203125</v>
      </c>
      <c r="C42">
        <v>2058.5609721997498</v>
      </c>
      <c r="D42">
        <v>42</v>
      </c>
      <c r="F42">
        <v>2168.00234875145</v>
      </c>
      <c r="G42">
        <v>74.549987792968693</v>
      </c>
      <c r="H42">
        <v>2168.00234875145</v>
      </c>
      <c r="I42">
        <v>30</v>
      </c>
      <c r="K42">
        <v>2089.2599667929398</v>
      </c>
      <c r="L42">
        <v>446.024810791015</v>
      </c>
      <c r="M42">
        <v>2089.2599667929398</v>
      </c>
      <c r="N42">
        <v>45</v>
      </c>
      <c r="P42">
        <v>2722.9711156281201</v>
      </c>
      <c r="Q42">
        <v>372.01232910156199</v>
      </c>
      <c r="R42">
        <v>2722.9711156281201</v>
      </c>
      <c r="S42">
        <v>46</v>
      </c>
      <c r="U42">
        <v>1893.3735201490899</v>
      </c>
      <c r="V42">
        <v>335.42608642578102</v>
      </c>
      <c r="W42">
        <v>1893.3735201490899</v>
      </c>
      <c r="X42">
        <v>80</v>
      </c>
      <c r="AE42">
        <v>2446.4245416761901</v>
      </c>
      <c r="AF42">
        <v>556.62786865234295</v>
      </c>
      <c r="AG42">
        <v>2446.4245416761901</v>
      </c>
      <c r="AH42">
        <v>82</v>
      </c>
      <c r="AJ42">
        <v>2082.1887669789899</v>
      </c>
      <c r="AK42">
        <v>112.92830657958901</v>
      </c>
      <c r="AL42">
        <v>2082.1887669789899</v>
      </c>
      <c r="AM42">
        <v>54</v>
      </c>
      <c r="AT42">
        <v>2423.1057678023299</v>
      </c>
      <c r="AU42">
        <v>352.10125732421801</v>
      </c>
      <c r="AV42">
        <v>2423.1057678023299</v>
      </c>
      <c r="AW42">
        <v>12</v>
      </c>
    </row>
    <row r="43" spans="1:49">
      <c r="A43">
        <v>2230.1077198830699</v>
      </c>
      <c r="B43">
        <v>723.24139404296795</v>
      </c>
      <c r="C43">
        <v>2230.1077198830699</v>
      </c>
      <c r="D43">
        <v>34</v>
      </c>
      <c r="F43">
        <v>2348.6692111474099</v>
      </c>
      <c r="G43">
        <v>58.2000122070312</v>
      </c>
      <c r="H43">
        <v>2348.6692111474099</v>
      </c>
      <c r="I43">
        <v>30</v>
      </c>
      <c r="K43">
        <v>2279.0647167455299</v>
      </c>
      <c r="L43">
        <v>457.05380249023398</v>
      </c>
      <c r="M43">
        <v>2279.0647167455299</v>
      </c>
      <c r="N43">
        <v>45</v>
      </c>
      <c r="P43">
        <v>2722.9711156281201</v>
      </c>
      <c r="Q43">
        <v>372.01232910156199</v>
      </c>
      <c r="R43">
        <v>2722.9711156281201</v>
      </c>
      <c r="S43">
        <v>46</v>
      </c>
      <c r="AE43">
        <v>2622.2401397057702</v>
      </c>
      <c r="AF43">
        <v>567.27545166015602</v>
      </c>
      <c r="AG43">
        <v>2622.2401397057702</v>
      </c>
      <c r="AH43">
        <v>100</v>
      </c>
      <c r="AJ43">
        <v>2082.1887669789899</v>
      </c>
      <c r="AK43">
        <v>112.92830657958901</v>
      </c>
      <c r="AL43">
        <v>2082.1887669789899</v>
      </c>
      <c r="AM43">
        <v>54</v>
      </c>
      <c r="AT43">
        <v>2628.9032056823398</v>
      </c>
      <c r="AU43">
        <v>334.87139892578102</v>
      </c>
      <c r="AV43">
        <v>2628.9032056823398</v>
      </c>
      <c r="AW43">
        <v>13</v>
      </c>
    </row>
    <row r="44" spans="1:49">
      <c r="A44">
        <v>2401.6544675663799</v>
      </c>
      <c r="B44">
        <v>717.78057861328102</v>
      </c>
      <c r="C44">
        <v>2401.6544675663799</v>
      </c>
      <c r="D44">
        <v>26</v>
      </c>
      <c r="F44">
        <v>2529.3360735433598</v>
      </c>
      <c r="G44">
        <v>0</v>
      </c>
      <c r="H44">
        <v>2529.3360735433598</v>
      </c>
      <c r="I44">
        <v>10</v>
      </c>
      <c r="K44">
        <v>2468.86946669812</v>
      </c>
      <c r="L44">
        <v>463.42419433593699</v>
      </c>
      <c r="M44">
        <v>2468.86946669812</v>
      </c>
      <c r="N44">
        <v>41</v>
      </c>
      <c r="AE44">
        <v>2798.0557377353598</v>
      </c>
      <c r="AF44">
        <v>550.41345214843705</v>
      </c>
      <c r="AG44">
        <v>2798.0557377353598</v>
      </c>
      <c r="AH44">
        <v>100</v>
      </c>
      <c r="AT44">
        <v>2834.7006435623598</v>
      </c>
      <c r="AU44">
        <v>314.37072753906199</v>
      </c>
      <c r="AV44">
        <v>2834.7006435623598</v>
      </c>
      <c r="AW44">
        <v>13</v>
      </c>
    </row>
    <row r="45" spans="1:49">
      <c r="A45">
        <v>2573.20121524969</v>
      </c>
      <c r="B45">
        <v>716.61700439453102</v>
      </c>
      <c r="C45">
        <v>2573.20121524969</v>
      </c>
      <c r="D45">
        <v>25</v>
      </c>
      <c r="F45">
        <v>2710.0029359393202</v>
      </c>
      <c r="G45">
        <v>0</v>
      </c>
      <c r="H45">
        <v>2710.0029359393202</v>
      </c>
      <c r="I45">
        <v>10</v>
      </c>
      <c r="K45">
        <v>2658.6742166507102</v>
      </c>
      <c r="L45">
        <v>462.77941894531199</v>
      </c>
      <c r="M45">
        <v>2658.6742166507102</v>
      </c>
      <c r="N45">
        <v>41</v>
      </c>
      <c r="AE45">
        <v>2798.0557377353598</v>
      </c>
      <c r="AF45">
        <v>550.41345214843705</v>
      </c>
      <c r="AG45">
        <v>2798.0557377353598</v>
      </c>
      <c r="AH45">
        <v>100</v>
      </c>
      <c r="AT45">
        <v>3040.4980814423702</v>
      </c>
      <c r="AU45">
        <v>295.53475952148398</v>
      </c>
      <c r="AV45">
        <v>3040.4980814423702</v>
      </c>
      <c r="AW45">
        <v>14</v>
      </c>
    </row>
    <row r="46" spans="1:49">
      <c r="A46">
        <v>2725.6228158430199</v>
      </c>
      <c r="B46">
        <v>715.59661865234295</v>
      </c>
      <c r="C46">
        <v>2725.6228158430199</v>
      </c>
      <c r="D46">
        <v>61</v>
      </c>
      <c r="F46">
        <v>2890.6697983352701</v>
      </c>
      <c r="G46">
        <v>156.55337524414</v>
      </c>
      <c r="H46">
        <v>2890.6697983352701</v>
      </c>
      <c r="I46">
        <v>30</v>
      </c>
      <c r="K46">
        <v>2848.4789666032998</v>
      </c>
      <c r="L46">
        <v>438.89202880859301</v>
      </c>
      <c r="M46">
        <v>2848.4789666032998</v>
      </c>
      <c r="N46">
        <v>41</v>
      </c>
      <c r="AT46">
        <v>3246.2955193223802</v>
      </c>
      <c r="AU46">
        <v>276.54843139648398</v>
      </c>
      <c r="AV46">
        <v>3246.2955193223802</v>
      </c>
      <c r="AW46">
        <v>15</v>
      </c>
    </row>
    <row r="47" spans="1:49">
      <c r="A47">
        <v>2878.0444164363498</v>
      </c>
      <c r="B47">
        <v>712.46917724609295</v>
      </c>
      <c r="C47">
        <v>2878.0444164363498</v>
      </c>
      <c r="D47">
        <v>44</v>
      </c>
      <c r="F47">
        <v>3071.33666073123</v>
      </c>
      <c r="G47">
        <v>138.86096191406199</v>
      </c>
      <c r="H47">
        <v>3071.33666073123</v>
      </c>
      <c r="I47">
        <v>30</v>
      </c>
      <c r="K47">
        <v>3038.2837165558899</v>
      </c>
      <c r="L47">
        <v>423.864654541015</v>
      </c>
      <c r="M47">
        <v>3038.2837165558899</v>
      </c>
      <c r="N47">
        <v>41</v>
      </c>
      <c r="AT47">
        <v>3246.2955193223802</v>
      </c>
      <c r="AU47">
        <v>276.54843139648398</v>
      </c>
      <c r="AV47">
        <v>3246.2955193223802</v>
      </c>
      <c r="AW47">
        <v>15</v>
      </c>
    </row>
    <row r="48" spans="1:49">
      <c r="A48">
        <v>3030.4660170296902</v>
      </c>
      <c r="B48">
        <v>707.136962890625</v>
      </c>
      <c r="C48">
        <v>3030.4660170296902</v>
      </c>
      <c r="D48">
        <v>37</v>
      </c>
      <c r="F48">
        <v>3252.00352312718</v>
      </c>
      <c r="G48">
        <v>108.86148071289</v>
      </c>
      <c r="H48">
        <v>3252.00352312718</v>
      </c>
      <c r="I48">
        <v>47</v>
      </c>
      <c r="K48">
        <v>3038.2837165558899</v>
      </c>
      <c r="L48">
        <v>423.864654541015</v>
      </c>
      <c r="M48">
        <v>3038.2837165558899</v>
      </c>
      <c r="N48">
        <v>41</v>
      </c>
    </row>
    <row r="49" spans="1:59">
      <c r="A49">
        <v>3182.8876176230201</v>
      </c>
      <c r="B49">
        <v>706.50469970703102</v>
      </c>
      <c r="C49">
        <v>3182.8876176230201</v>
      </c>
      <c r="D49">
        <v>42</v>
      </c>
      <c r="F49">
        <v>3432.6703855231399</v>
      </c>
      <c r="G49">
        <v>132.3134765625</v>
      </c>
      <c r="H49">
        <v>3432.6703855231399</v>
      </c>
      <c r="I49">
        <v>54</v>
      </c>
    </row>
    <row r="50" spans="1:59">
      <c r="A50">
        <v>3335.30921821635</v>
      </c>
      <c r="B50">
        <v>702.19787597656205</v>
      </c>
      <c r="C50">
        <v>3335.30921821635</v>
      </c>
      <c r="D50">
        <v>43</v>
      </c>
      <c r="F50">
        <v>3613.3372479190898</v>
      </c>
      <c r="G50">
        <v>106.16505432128901</v>
      </c>
      <c r="H50">
        <v>3613.3372479190898</v>
      </c>
      <c r="I50">
        <v>91</v>
      </c>
    </row>
    <row r="51" spans="1:59">
      <c r="A51">
        <v>3487.7308188096799</v>
      </c>
      <c r="B51">
        <v>691.10455322265602</v>
      </c>
      <c r="C51">
        <v>3487.7308188096799</v>
      </c>
      <c r="D51">
        <v>38</v>
      </c>
      <c r="F51">
        <v>3794.0041103150502</v>
      </c>
      <c r="G51">
        <v>82.342590332031193</v>
      </c>
      <c r="H51">
        <v>3794.0041103150502</v>
      </c>
      <c r="I51">
        <v>93</v>
      </c>
    </row>
    <row r="52" spans="1:59">
      <c r="A52">
        <v>3640.1524194030098</v>
      </c>
      <c r="B52">
        <v>681.64453125</v>
      </c>
      <c r="C52">
        <v>3640.1524194030098</v>
      </c>
      <c r="D52">
        <v>21</v>
      </c>
      <c r="F52">
        <v>3974.6709727110001</v>
      </c>
      <c r="G52">
        <v>78.513427734375</v>
      </c>
      <c r="H52">
        <v>3974.6709727110001</v>
      </c>
      <c r="I52">
        <v>93</v>
      </c>
    </row>
    <row r="53" spans="1:59">
      <c r="A53">
        <v>3792.5740199963402</v>
      </c>
      <c r="B53">
        <v>666.30401611328102</v>
      </c>
      <c r="C53">
        <v>3792.5740199963402</v>
      </c>
      <c r="D53">
        <v>11</v>
      </c>
      <c r="F53">
        <v>4155.3378351069596</v>
      </c>
      <c r="G53">
        <v>78.467376708984304</v>
      </c>
      <c r="H53">
        <v>4155.3378351069596</v>
      </c>
      <c r="I53">
        <v>100</v>
      </c>
    </row>
    <row r="54" spans="1:59">
      <c r="A54">
        <v>3944.9956205896701</v>
      </c>
      <c r="B54">
        <v>636.77728271484295</v>
      </c>
      <c r="C54">
        <v>3944.9956205896701</v>
      </c>
      <c r="D54">
        <v>27</v>
      </c>
      <c r="F54">
        <v>4155.3378351069596</v>
      </c>
      <c r="G54">
        <v>78.467376708984304</v>
      </c>
      <c r="H54">
        <v>4155.3378351069596</v>
      </c>
      <c r="I54">
        <v>100</v>
      </c>
    </row>
    <row r="55" spans="1:59">
      <c r="A55">
        <v>4097.417221183</v>
      </c>
      <c r="B55">
        <v>598.58166503906205</v>
      </c>
      <c r="C55">
        <v>4097.417221183</v>
      </c>
      <c r="D55">
        <v>77</v>
      </c>
      <c r="G55">
        <f>AVERAGE(G30:G54)</f>
        <v>130.7869610595701</v>
      </c>
      <c r="I55">
        <f>AVERAGE(I30:I54)</f>
        <v>54.88</v>
      </c>
    </row>
    <row r="56" spans="1:59">
      <c r="A56">
        <v>4249.8388217763304</v>
      </c>
      <c r="B56">
        <v>554.657958984375</v>
      </c>
      <c r="C56">
        <v>4249.8388217763304</v>
      </c>
      <c r="D56">
        <v>100</v>
      </c>
    </row>
    <row r="57" spans="1:59">
      <c r="A57">
        <v>4402.2604223696699</v>
      </c>
      <c r="B57">
        <v>535.30419921875</v>
      </c>
      <c r="C57">
        <v>4402.2604223696699</v>
      </c>
      <c r="D57">
        <v>100</v>
      </c>
    </row>
    <row r="58" spans="1:59">
      <c r="A58">
        <v>4402.2604223696699</v>
      </c>
      <c r="B58">
        <v>535.30419921875</v>
      </c>
      <c r="C58">
        <v>4402.2604223696699</v>
      </c>
      <c r="D58">
        <v>100</v>
      </c>
    </row>
    <row r="59" spans="1:59">
      <c r="B59">
        <f>AVERAGE(B30:B58)</f>
        <v>682.20932112068942</v>
      </c>
      <c r="D59">
        <f>AVERAGE(D30:D58)</f>
        <v>54.379310344827587</v>
      </c>
    </row>
    <row r="62" spans="1:59">
      <c r="A62">
        <v>21</v>
      </c>
      <c r="B62" s="1" t="s">
        <v>63</v>
      </c>
      <c r="C62">
        <f>AVERAGE(B64:B85)</f>
        <v>305.40526095303562</v>
      </c>
      <c r="D62">
        <f>AVERAGE(D64:D85)</f>
        <v>36.363636363636367</v>
      </c>
      <c r="F62">
        <v>22</v>
      </c>
      <c r="G62" s="1" t="s">
        <v>66</v>
      </c>
      <c r="H62">
        <f>AVERAGE(G64:G80)</f>
        <v>626.83750287224257</v>
      </c>
      <c r="I62">
        <f>AVERAGE(I64:I80)</f>
        <v>43.882352941176471</v>
      </c>
      <c r="K62">
        <v>23</v>
      </c>
      <c r="L62" s="6" t="s">
        <v>68</v>
      </c>
      <c r="M62">
        <f>AVERAGE(L64:L76)</f>
        <v>596.5829655573915</v>
      </c>
      <c r="N62">
        <f>AVERAGE(N64:N76)</f>
        <v>54.230769230769234</v>
      </c>
      <c r="P62">
        <v>24</v>
      </c>
      <c r="Q62" s="6" t="s">
        <v>70</v>
      </c>
      <c r="R62">
        <f>AVERAGE(Q64:Q73)</f>
        <v>211.58763732910111</v>
      </c>
      <c r="S62">
        <f>AVERAGE(S64:S73)</f>
        <v>31.8</v>
      </c>
      <c r="U62">
        <v>25</v>
      </c>
      <c r="V62" s="1" t="s">
        <v>72</v>
      </c>
      <c r="W62">
        <f>AVERAGE(V64:V73)</f>
        <v>129.99787826538034</v>
      </c>
      <c r="X62">
        <f>AVERAGE(X64:X73)</f>
        <v>11.2</v>
      </c>
      <c r="Z62">
        <v>26</v>
      </c>
      <c r="AA62" s="1" t="s">
        <v>74</v>
      </c>
      <c r="AB62">
        <f>AVERAGE(AA64:AA72)</f>
        <v>526.2170274522565</v>
      </c>
      <c r="AC62">
        <f>AVERAGE(AC64:AC72)</f>
        <v>110.55555555555556</v>
      </c>
      <c r="AE62">
        <v>27</v>
      </c>
      <c r="AF62" s="1" t="s">
        <v>76</v>
      </c>
      <c r="AG62">
        <f>AVERAGE(AF64:AF78)</f>
        <v>608.16287841796861</v>
      </c>
      <c r="AH62">
        <f>AVERAGE(AH64:AH78)</f>
        <v>62.133333333333333</v>
      </c>
      <c r="AJ62">
        <v>28</v>
      </c>
      <c r="AK62" s="1" t="s">
        <v>78</v>
      </c>
      <c r="AL62">
        <f>AVERAGE(AK64:AK79)</f>
        <v>684.672451019287</v>
      </c>
      <c r="AM62">
        <f>AVERAGE(AM64:AM79)</f>
        <v>23.75</v>
      </c>
      <c r="AO62">
        <v>29</v>
      </c>
      <c r="AP62" s="1" t="s">
        <v>80</v>
      </c>
      <c r="AQ62">
        <f>AVERAGE(AP64:AP167)</f>
        <v>467.35086030226472</v>
      </c>
      <c r="AR62">
        <f>AVERAGE(AR64:AR167)</f>
        <v>46.16346153846154</v>
      </c>
      <c r="AT62">
        <v>30</v>
      </c>
      <c r="AU62" s="1" t="s">
        <v>83</v>
      </c>
      <c r="AV62">
        <f>AVERAGE(AU64:AU85)</f>
        <v>459.49051458185329</v>
      </c>
      <c r="AW62">
        <f>AVERAGE(AW64:AW85)</f>
        <v>91.454545454545453</v>
      </c>
      <c r="AY62">
        <v>31</v>
      </c>
      <c r="AZ62" s="1" t="s">
        <v>85</v>
      </c>
      <c r="BA62">
        <f>AVERAGE(AZ64:AZ86)</f>
        <v>816.47458814537936</v>
      </c>
      <c r="BB62">
        <f>AVERAGE(BB64:BB86)</f>
        <v>47.956521739130437</v>
      </c>
      <c r="BD62">
        <v>32</v>
      </c>
      <c r="BE62" s="6" t="s">
        <v>90</v>
      </c>
      <c r="BF62">
        <f>AVERAGE(BE64:BE83)</f>
        <v>282.32432022094679</v>
      </c>
      <c r="BG62">
        <f>AVERAGE(BG64:BG83)</f>
        <v>30.3</v>
      </c>
    </row>
    <row r="63" spans="1:59">
      <c r="A63" t="s">
        <v>93</v>
      </c>
      <c r="B63" t="s">
        <v>94</v>
      </c>
      <c r="C63" t="s">
        <v>95</v>
      </c>
      <c r="D63" t="s">
        <v>92</v>
      </c>
      <c r="F63" t="s">
        <v>93</v>
      </c>
      <c r="G63" t="s">
        <v>94</v>
      </c>
      <c r="H63" t="s">
        <v>95</v>
      </c>
      <c r="I63" t="s">
        <v>92</v>
      </c>
      <c r="K63" t="s">
        <v>93</v>
      </c>
      <c r="L63" t="s">
        <v>94</v>
      </c>
      <c r="M63" t="s">
        <v>95</v>
      </c>
      <c r="N63" t="s">
        <v>92</v>
      </c>
      <c r="P63" t="s">
        <v>93</v>
      </c>
      <c r="Q63" t="s">
        <v>94</v>
      </c>
      <c r="R63" t="s">
        <v>95</v>
      </c>
      <c r="S63" t="s">
        <v>92</v>
      </c>
      <c r="U63" t="s">
        <v>93</v>
      </c>
      <c r="V63" t="s">
        <v>94</v>
      </c>
      <c r="W63" t="s">
        <v>95</v>
      </c>
      <c r="X63" t="s">
        <v>92</v>
      </c>
      <c r="Z63" t="s">
        <v>93</v>
      </c>
      <c r="AA63" t="s">
        <v>94</v>
      </c>
      <c r="AB63" t="s">
        <v>95</v>
      </c>
      <c r="AC63" t="s">
        <v>92</v>
      </c>
      <c r="AE63" t="s">
        <v>93</v>
      </c>
      <c r="AF63" t="s">
        <v>94</v>
      </c>
      <c r="AG63" t="s">
        <v>95</v>
      </c>
      <c r="AH63" t="s">
        <v>92</v>
      </c>
      <c r="AJ63" t="s">
        <v>93</v>
      </c>
      <c r="AK63" t="s">
        <v>94</v>
      </c>
      <c r="AL63" t="s">
        <v>95</v>
      </c>
      <c r="AM63" t="s">
        <v>92</v>
      </c>
      <c r="AO63" t="s">
        <v>93</v>
      </c>
      <c r="AP63" t="s">
        <v>94</v>
      </c>
      <c r="AQ63" t="s">
        <v>95</v>
      </c>
      <c r="AR63" t="s">
        <v>92</v>
      </c>
      <c r="AT63" t="s">
        <v>93</v>
      </c>
      <c r="AU63" t="s">
        <v>94</v>
      </c>
      <c r="AV63" t="s">
        <v>95</v>
      </c>
      <c r="AW63" t="s">
        <v>92</v>
      </c>
      <c r="AY63" t="s">
        <v>93</v>
      </c>
      <c r="AZ63" t="s">
        <v>94</v>
      </c>
      <c r="BA63" t="s">
        <v>95</v>
      </c>
      <c r="BB63" t="s">
        <v>92</v>
      </c>
      <c r="BD63" t="s">
        <v>93</v>
      </c>
      <c r="BE63" t="s">
        <v>94</v>
      </c>
      <c r="BF63" t="s">
        <v>95</v>
      </c>
      <c r="BG63" t="s">
        <v>92</v>
      </c>
    </row>
    <row r="64" spans="1:59">
      <c r="A64">
        <v>0</v>
      </c>
      <c r="B64">
        <v>276.445709228515</v>
      </c>
      <c r="C64">
        <v>0</v>
      </c>
      <c r="D64">
        <v>41</v>
      </c>
      <c r="F64">
        <v>0</v>
      </c>
      <c r="G64">
        <v>520.94647216796795</v>
      </c>
      <c r="H64">
        <v>0</v>
      </c>
      <c r="I64">
        <v>82</v>
      </c>
      <c r="K64">
        <v>0</v>
      </c>
      <c r="L64">
        <v>446.51351928710898</v>
      </c>
      <c r="M64">
        <v>0</v>
      </c>
      <c r="N64">
        <v>63</v>
      </c>
      <c r="P64">
        <v>0</v>
      </c>
      <c r="Q64">
        <v>125.73345947265599</v>
      </c>
      <c r="R64">
        <v>0</v>
      </c>
      <c r="S64">
        <v>37</v>
      </c>
      <c r="U64">
        <v>0</v>
      </c>
      <c r="V64">
        <v>126.40007019042901</v>
      </c>
      <c r="W64">
        <v>0</v>
      </c>
      <c r="X64">
        <v>11</v>
      </c>
      <c r="Z64">
        <v>0</v>
      </c>
      <c r="AA64">
        <v>528.7060546875</v>
      </c>
      <c r="AB64">
        <v>0</v>
      </c>
      <c r="AC64">
        <v>104</v>
      </c>
      <c r="AE64">
        <v>0</v>
      </c>
      <c r="AF64">
        <v>557.65264892578102</v>
      </c>
      <c r="AG64">
        <v>0</v>
      </c>
      <c r="AH64">
        <v>37</v>
      </c>
      <c r="AJ64">
        <v>0</v>
      </c>
      <c r="AK64">
        <v>555.41046142578102</v>
      </c>
      <c r="AL64">
        <v>0</v>
      </c>
      <c r="AM64">
        <v>10</v>
      </c>
      <c r="AO64">
        <v>0</v>
      </c>
      <c r="AP64">
        <v>344.90609741210898</v>
      </c>
      <c r="AQ64">
        <v>0</v>
      </c>
      <c r="AR64">
        <v>31</v>
      </c>
      <c r="AT64">
        <v>0</v>
      </c>
      <c r="AU64">
        <v>346.61215209960898</v>
      </c>
      <c r="AV64">
        <v>0</v>
      </c>
      <c r="AW64">
        <v>65</v>
      </c>
      <c r="AY64">
        <v>0</v>
      </c>
      <c r="AZ64">
        <v>492.95452880859301</v>
      </c>
      <c r="BA64">
        <v>0</v>
      </c>
      <c r="BB64">
        <v>16</v>
      </c>
      <c r="BD64">
        <v>0</v>
      </c>
      <c r="BE64">
        <v>160.147048950195</v>
      </c>
      <c r="BF64">
        <v>0</v>
      </c>
      <c r="BG64">
        <v>35</v>
      </c>
    </row>
    <row r="65" spans="1:59">
      <c r="A65">
        <v>171.59040439987101</v>
      </c>
      <c r="B65">
        <v>296.94241333007801</v>
      </c>
      <c r="C65">
        <v>171.59040439987101</v>
      </c>
      <c r="D65">
        <v>30</v>
      </c>
      <c r="F65">
        <v>179.05695552344801</v>
      </c>
      <c r="G65">
        <v>548.47052001953102</v>
      </c>
      <c r="H65">
        <v>179.05695552344801</v>
      </c>
      <c r="I65">
        <v>58</v>
      </c>
      <c r="K65">
        <v>223.58615461597699</v>
      </c>
      <c r="L65">
        <v>496.72653198242102</v>
      </c>
      <c r="M65">
        <v>223.58615461597699</v>
      </c>
      <c r="N65">
        <v>82</v>
      </c>
      <c r="P65">
        <v>210.30714355462499</v>
      </c>
      <c r="Q65">
        <v>156.40066528320301</v>
      </c>
      <c r="R65">
        <v>210.30714355462499</v>
      </c>
      <c r="S65">
        <v>35</v>
      </c>
      <c r="U65">
        <v>163.79558258549801</v>
      </c>
      <c r="V65">
        <v>149.07366943359301</v>
      </c>
      <c r="W65">
        <v>163.79558258549801</v>
      </c>
      <c r="X65">
        <v>11</v>
      </c>
      <c r="Z65">
        <v>198.199521931953</v>
      </c>
      <c r="AA65">
        <v>533.85137939453102</v>
      </c>
      <c r="AB65">
        <v>198.199521931953</v>
      </c>
      <c r="AC65">
        <v>109</v>
      </c>
      <c r="AE65">
        <v>175.29162279202501</v>
      </c>
      <c r="AF65">
        <v>523.58538818359295</v>
      </c>
      <c r="AG65">
        <v>175.29162279202501</v>
      </c>
      <c r="AH65">
        <v>37</v>
      </c>
      <c r="AJ65">
        <v>164.72351849922899</v>
      </c>
      <c r="AK65">
        <v>577.76721191406205</v>
      </c>
      <c r="AL65">
        <v>164.72351849922899</v>
      </c>
      <c r="AM65">
        <v>10</v>
      </c>
      <c r="AO65">
        <v>154.22275497167499</v>
      </c>
      <c r="AP65">
        <v>346.68951416015602</v>
      </c>
      <c r="AQ65">
        <v>154.22275497167499</v>
      </c>
      <c r="AR65">
        <v>34</v>
      </c>
      <c r="AT65">
        <v>181.57805323996999</v>
      </c>
      <c r="AU65">
        <v>433.04571533203102</v>
      </c>
      <c r="AV65">
        <v>181.57805323996999</v>
      </c>
      <c r="AW65">
        <v>65</v>
      </c>
      <c r="AY65">
        <v>168.83980233050801</v>
      </c>
      <c r="AZ65">
        <v>544.83850097656205</v>
      </c>
      <c r="BA65">
        <v>168.83980233050801</v>
      </c>
      <c r="BB65">
        <v>26</v>
      </c>
      <c r="BD65">
        <v>168.74093242486899</v>
      </c>
      <c r="BE65">
        <v>168.85568237304599</v>
      </c>
      <c r="BF65">
        <v>168.74093242486899</v>
      </c>
      <c r="BG65">
        <v>31</v>
      </c>
    </row>
    <row r="66" spans="1:59">
      <c r="A66">
        <v>343.18080879974298</v>
      </c>
      <c r="B66">
        <v>314.88735961914</v>
      </c>
      <c r="C66">
        <v>343.18080879974298</v>
      </c>
      <c r="D66">
        <v>23</v>
      </c>
      <c r="F66">
        <v>358.11391104689602</v>
      </c>
      <c r="G66">
        <v>590.75964355468705</v>
      </c>
      <c r="H66">
        <v>358.11391104689602</v>
      </c>
      <c r="I66">
        <v>33</v>
      </c>
      <c r="K66">
        <v>447.17230923195501</v>
      </c>
      <c r="L66">
        <v>543.38293457031205</v>
      </c>
      <c r="M66">
        <v>447.17230923195501</v>
      </c>
      <c r="N66">
        <v>82</v>
      </c>
      <c r="P66">
        <v>420.61428710925099</v>
      </c>
      <c r="Q66">
        <v>189.22619628906199</v>
      </c>
      <c r="R66">
        <v>420.61428710925099</v>
      </c>
      <c r="S66">
        <v>33</v>
      </c>
      <c r="U66">
        <v>327.59116517099602</v>
      </c>
      <c r="V66">
        <v>165.27763366699199</v>
      </c>
      <c r="W66">
        <v>327.59116517099602</v>
      </c>
      <c r="X66">
        <v>11</v>
      </c>
      <c r="Z66">
        <v>396.39904386390702</v>
      </c>
      <c r="AA66">
        <v>541.09600830078102</v>
      </c>
      <c r="AB66">
        <v>396.39904386390702</v>
      </c>
      <c r="AC66">
        <v>115</v>
      </c>
      <c r="AE66">
        <v>350.58324558405099</v>
      </c>
      <c r="AF66">
        <v>709.6474609375</v>
      </c>
      <c r="AG66">
        <v>350.58324558405099</v>
      </c>
      <c r="AH66">
        <v>37</v>
      </c>
      <c r="AJ66">
        <v>329.44703699845797</v>
      </c>
      <c r="AK66">
        <v>609.745849609375</v>
      </c>
      <c r="AL66">
        <v>329.44703699845797</v>
      </c>
      <c r="AM66">
        <v>10</v>
      </c>
      <c r="AO66">
        <v>308.44550994334998</v>
      </c>
      <c r="AP66">
        <v>352.04281616210898</v>
      </c>
      <c r="AQ66">
        <v>308.44550994334998</v>
      </c>
      <c r="AR66">
        <v>36</v>
      </c>
      <c r="AT66">
        <v>363.156106479941</v>
      </c>
      <c r="AU66">
        <v>486.84423828125</v>
      </c>
      <c r="AV66">
        <v>363.156106479941</v>
      </c>
      <c r="AW66">
        <v>65</v>
      </c>
      <c r="AY66">
        <v>337.67960466101698</v>
      </c>
      <c r="AZ66">
        <v>589.96667480468705</v>
      </c>
      <c r="BA66">
        <v>337.67960466101698</v>
      </c>
      <c r="BB66">
        <v>40</v>
      </c>
      <c r="BD66">
        <v>337.48186484973797</v>
      </c>
      <c r="BE66">
        <v>188.50082397460901</v>
      </c>
      <c r="BF66">
        <v>337.48186484973797</v>
      </c>
      <c r="BG66">
        <v>30</v>
      </c>
    </row>
    <row r="67" spans="1:59">
      <c r="A67">
        <v>514.77121319961498</v>
      </c>
      <c r="B67">
        <v>331.79989624023398</v>
      </c>
      <c r="C67">
        <v>514.77121319961498</v>
      </c>
      <c r="D67">
        <v>41</v>
      </c>
      <c r="F67">
        <v>537.17086657034395</v>
      </c>
      <c r="G67">
        <v>616.076171875</v>
      </c>
      <c r="H67">
        <v>537.17086657034395</v>
      </c>
      <c r="I67">
        <v>22</v>
      </c>
      <c r="K67">
        <v>670.75846384793294</v>
      </c>
      <c r="L67">
        <v>585.6826171875</v>
      </c>
      <c r="M67">
        <v>670.75846384793294</v>
      </c>
      <c r="N67">
        <v>82</v>
      </c>
      <c r="P67">
        <v>630.921430663877</v>
      </c>
      <c r="Q67">
        <v>211.73951721191401</v>
      </c>
      <c r="R67">
        <v>630.921430663877</v>
      </c>
      <c r="S67">
        <v>32</v>
      </c>
      <c r="U67">
        <v>491.38674775649503</v>
      </c>
      <c r="V67">
        <v>168.578033447265</v>
      </c>
      <c r="W67">
        <v>491.38674775649503</v>
      </c>
      <c r="X67">
        <v>11</v>
      </c>
      <c r="Z67">
        <v>594.59856579586096</v>
      </c>
      <c r="AA67">
        <v>549.20269775390602</v>
      </c>
      <c r="AB67">
        <v>594.59856579586096</v>
      </c>
      <c r="AC67">
        <v>112</v>
      </c>
      <c r="AE67">
        <v>525.87486837607696</v>
      </c>
      <c r="AF67">
        <v>605.914306640625</v>
      </c>
      <c r="AG67">
        <v>525.87486837607696</v>
      </c>
      <c r="AH67">
        <v>37</v>
      </c>
      <c r="AJ67">
        <v>494.17055549768702</v>
      </c>
      <c r="AK67">
        <v>632.53820800781205</v>
      </c>
      <c r="AL67">
        <v>494.17055549768702</v>
      </c>
      <c r="AM67">
        <v>10</v>
      </c>
      <c r="AO67">
        <v>462.66826491502502</v>
      </c>
      <c r="AP67">
        <v>358.50006103515602</v>
      </c>
      <c r="AQ67">
        <v>462.66826491502502</v>
      </c>
      <c r="AR67">
        <v>37</v>
      </c>
      <c r="AT67">
        <v>544.73415971991199</v>
      </c>
      <c r="AU67">
        <v>527.74652099609295</v>
      </c>
      <c r="AV67">
        <v>544.73415971991199</v>
      </c>
      <c r="AW67">
        <v>65</v>
      </c>
      <c r="AY67">
        <v>506.51940699152601</v>
      </c>
      <c r="AZ67">
        <v>650.32183837890602</v>
      </c>
      <c r="BA67">
        <v>506.51940699152601</v>
      </c>
      <c r="BB67">
        <v>34</v>
      </c>
      <c r="BD67">
        <v>506.22279727460699</v>
      </c>
      <c r="BE67">
        <v>200.51565551757801</v>
      </c>
      <c r="BF67">
        <v>506.22279727460699</v>
      </c>
      <c r="BG67">
        <v>30</v>
      </c>
    </row>
    <row r="68" spans="1:59">
      <c r="A68">
        <v>686.36161759948698</v>
      </c>
      <c r="B68">
        <v>338.54815673828102</v>
      </c>
      <c r="C68">
        <v>686.36161759948698</v>
      </c>
      <c r="D68">
        <v>54</v>
      </c>
      <c r="F68">
        <v>716.22782209379295</v>
      </c>
      <c r="G68">
        <v>667.04205322265602</v>
      </c>
      <c r="H68">
        <v>716.22782209379295</v>
      </c>
      <c r="I68">
        <v>17</v>
      </c>
      <c r="K68">
        <v>894.34461846391105</v>
      </c>
      <c r="L68">
        <v>619.17517089843705</v>
      </c>
      <c r="M68">
        <v>894.34461846391105</v>
      </c>
      <c r="N68">
        <v>93</v>
      </c>
      <c r="P68">
        <v>841.22857421850301</v>
      </c>
      <c r="Q68">
        <v>216.06198120117099</v>
      </c>
      <c r="R68">
        <v>841.22857421850301</v>
      </c>
      <c r="S68">
        <v>30</v>
      </c>
      <c r="U68">
        <v>655.18233034199295</v>
      </c>
      <c r="V68">
        <v>158.41046142578099</v>
      </c>
      <c r="W68">
        <v>655.18233034199295</v>
      </c>
      <c r="X68">
        <v>11</v>
      </c>
      <c r="Z68">
        <v>792.79808772781496</v>
      </c>
      <c r="AA68">
        <v>544.398681640625</v>
      </c>
      <c r="AB68">
        <v>792.79808772781496</v>
      </c>
      <c r="AC68">
        <v>112</v>
      </c>
      <c r="AE68">
        <v>701.16649116810299</v>
      </c>
      <c r="AF68">
        <v>543.19158935546795</v>
      </c>
      <c r="AG68">
        <v>701.16649116810299</v>
      </c>
      <c r="AH68">
        <v>37</v>
      </c>
      <c r="AJ68">
        <v>658.89407399691595</v>
      </c>
      <c r="AK68">
        <v>655.7138671875</v>
      </c>
      <c r="AL68">
        <v>658.89407399691595</v>
      </c>
      <c r="AM68">
        <v>10</v>
      </c>
      <c r="AO68">
        <v>616.89101988669995</v>
      </c>
      <c r="AP68">
        <v>361.40261840820301</v>
      </c>
      <c r="AQ68">
        <v>616.89101988669995</v>
      </c>
      <c r="AR68">
        <v>38</v>
      </c>
      <c r="AT68">
        <v>726.31221295988303</v>
      </c>
      <c r="AU68">
        <v>524.54534912109295</v>
      </c>
      <c r="AV68">
        <v>726.31221295988303</v>
      </c>
      <c r="AW68">
        <v>82</v>
      </c>
      <c r="AY68">
        <v>675.35920932203499</v>
      </c>
      <c r="AZ68">
        <v>721.85125732421795</v>
      </c>
      <c r="BA68">
        <v>675.35920932203499</v>
      </c>
      <c r="BB68">
        <v>19</v>
      </c>
      <c r="BD68">
        <v>674.96372969947595</v>
      </c>
      <c r="BE68">
        <v>220.44744873046801</v>
      </c>
      <c r="BF68">
        <v>674.96372969947595</v>
      </c>
      <c r="BG68">
        <v>30</v>
      </c>
    </row>
    <row r="69" spans="1:59">
      <c r="A69">
        <v>857.95202199935898</v>
      </c>
      <c r="B69">
        <v>353.02423095703102</v>
      </c>
      <c r="C69">
        <v>857.95202199935898</v>
      </c>
      <c r="D69">
        <v>79</v>
      </c>
      <c r="F69">
        <v>895.28477761724105</v>
      </c>
      <c r="G69">
        <v>677.845947265625</v>
      </c>
      <c r="H69">
        <v>895.28477761724105</v>
      </c>
      <c r="I69">
        <v>35</v>
      </c>
      <c r="K69">
        <v>1117.9307730798801</v>
      </c>
      <c r="L69">
        <v>644.91369628906205</v>
      </c>
      <c r="M69">
        <v>1117.9307730798801</v>
      </c>
      <c r="N69">
        <v>93</v>
      </c>
      <c r="P69">
        <v>1051.53571777312</v>
      </c>
      <c r="Q69">
        <v>249.73297119140599</v>
      </c>
      <c r="R69">
        <v>1051.53571777312</v>
      </c>
      <c r="S69">
        <v>30</v>
      </c>
      <c r="U69">
        <v>818.97791292749105</v>
      </c>
      <c r="V69">
        <v>145.54879760742099</v>
      </c>
      <c r="W69">
        <v>818.97791292749105</v>
      </c>
      <c r="X69">
        <v>11</v>
      </c>
      <c r="Z69">
        <v>1051.6869955908201</v>
      </c>
      <c r="AA69">
        <v>533.66003417968705</v>
      </c>
      <c r="AB69">
        <v>1051.6869955908201</v>
      </c>
      <c r="AC69">
        <v>112</v>
      </c>
      <c r="AE69">
        <v>876.45811396012903</v>
      </c>
      <c r="AF69">
        <v>719.87536621093705</v>
      </c>
      <c r="AG69">
        <v>876.45811396012903</v>
      </c>
      <c r="AH69">
        <v>59</v>
      </c>
      <c r="AJ69">
        <v>823.61759249614499</v>
      </c>
      <c r="AK69">
        <v>688.70294189453102</v>
      </c>
      <c r="AL69">
        <v>823.61759249614499</v>
      </c>
      <c r="AM69">
        <v>10</v>
      </c>
      <c r="AO69">
        <v>771.113774858375</v>
      </c>
      <c r="AP69">
        <v>309.96942138671801</v>
      </c>
      <c r="AQ69">
        <v>771.113774858375</v>
      </c>
      <c r="AR69">
        <v>107</v>
      </c>
      <c r="AT69">
        <v>907.89026619985395</v>
      </c>
      <c r="AU69">
        <v>523.17907714843705</v>
      </c>
      <c r="AV69">
        <v>907.89026619985395</v>
      </c>
      <c r="AW69">
        <v>100</v>
      </c>
      <c r="AY69">
        <v>844.19901165254305</v>
      </c>
      <c r="AZ69">
        <v>757.607666015625</v>
      </c>
      <c r="BA69">
        <v>844.19901165254305</v>
      </c>
      <c r="BB69">
        <v>21</v>
      </c>
      <c r="BD69">
        <v>843.70466212434496</v>
      </c>
      <c r="BE69">
        <v>236.720947265625</v>
      </c>
      <c r="BF69">
        <v>843.70466212434496</v>
      </c>
      <c r="BG69">
        <v>30</v>
      </c>
    </row>
    <row r="70" spans="1:59">
      <c r="A70">
        <v>1029.54242639923</v>
      </c>
      <c r="B70">
        <v>354.25119018554602</v>
      </c>
      <c r="C70">
        <v>1029.54242639923</v>
      </c>
      <c r="D70">
        <v>59</v>
      </c>
      <c r="F70">
        <v>1074.3417331406799</v>
      </c>
      <c r="G70">
        <v>693.380126953125</v>
      </c>
      <c r="H70">
        <v>1074.3417331406799</v>
      </c>
      <c r="I70">
        <v>61</v>
      </c>
      <c r="K70">
        <v>1279.5046563237499</v>
      </c>
      <c r="L70">
        <v>641.36828613281205</v>
      </c>
      <c r="M70">
        <v>1279.5046563237499</v>
      </c>
      <c r="N70">
        <v>30</v>
      </c>
      <c r="P70">
        <v>1242.65676979759</v>
      </c>
      <c r="Q70">
        <v>246.22111511230401</v>
      </c>
      <c r="R70">
        <v>1242.65676979759</v>
      </c>
      <c r="S70">
        <v>31</v>
      </c>
      <c r="U70">
        <v>1004.0408720215401</v>
      </c>
      <c r="V70">
        <v>125.989974975585</v>
      </c>
      <c r="W70">
        <v>1004.0408720215401</v>
      </c>
      <c r="X70">
        <v>11</v>
      </c>
      <c r="Z70">
        <v>1310.5759034538301</v>
      </c>
      <c r="AA70">
        <v>517.10589599609295</v>
      </c>
      <c r="AB70">
        <v>1310.5759034538301</v>
      </c>
      <c r="AC70">
        <v>109</v>
      </c>
      <c r="AE70">
        <v>1051.7497367521501</v>
      </c>
      <c r="AF70">
        <v>703.629150390625</v>
      </c>
      <c r="AG70">
        <v>1051.7497367521501</v>
      </c>
      <c r="AH70">
        <v>100</v>
      </c>
      <c r="AJ70">
        <v>988.34111099537495</v>
      </c>
      <c r="AK70">
        <v>712.55462646484295</v>
      </c>
      <c r="AL70">
        <v>988.34111099537495</v>
      </c>
      <c r="AM70">
        <v>10</v>
      </c>
      <c r="AO70">
        <v>925.33652983005004</v>
      </c>
      <c r="AP70">
        <v>311.79901123046801</v>
      </c>
      <c r="AQ70">
        <v>925.33652983005004</v>
      </c>
      <c r="AR70">
        <v>107</v>
      </c>
      <c r="AT70">
        <v>1089.4683194398201</v>
      </c>
      <c r="AU70">
        <v>518.44970703125</v>
      </c>
      <c r="AV70">
        <v>1089.4683194398201</v>
      </c>
      <c r="AW70">
        <v>100</v>
      </c>
      <c r="AY70">
        <v>1013.03881398305</v>
      </c>
      <c r="AZ70">
        <v>814.88812255859295</v>
      </c>
      <c r="BA70">
        <v>1013.03881398305</v>
      </c>
      <c r="BB70">
        <v>31</v>
      </c>
      <c r="BD70">
        <v>1012.44559454921</v>
      </c>
      <c r="BE70">
        <v>252.79235839843699</v>
      </c>
      <c r="BF70">
        <v>1012.44559454921</v>
      </c>
      <c r="BG70">
        <v>30</v>
      </c>
    </row>
    <row r="71" spans="1:59">
      <c r="A71">
        <v>1201.1328307991</v>
      </c>
      <c r="B71">
        <v>354.30191040039</v>
      </c>
      <c r="C71">
        <v>1201.1328307991</v>
      </c>
      <c r="D71">
        <v>48</v>
      </c>
      <c r="F71">
        <v>1253.3986886641301</v>
      </c>
      <c r="G71">
        <v>707.03015136718705</v>
      </c>
      <c r="H71">
        <v>1253.3986886641301</v>
      </c>
      <c r="I71">
        <v>83</v>
      </c>
      <c r="K71">
        <v>1441.0785395676201</v>
      </c>
      <c r="L71">
        <v>638.67822265625</v>
      </c>
      <c r="M71">
        <v>1441.0785395676201</v>
      </c>
      <c r="N71">
        <v>30</v>
      </c>
      <c r="P71">
        <v>1433.7778218220601</v>
      </c>
      <c r="Q71">
        <v>265.46527099609301</v>
      </c>
      <c r="R71">
        <v>1433.7778218220601</v>
      </c>
      <c r="S71">
        <v>30</v>
      </c>
      <c r="U71">
        <v>1189.1038311155901</v>
      </c>
      <c r="V71">
        <v>104.17745971679599</v>
      </c>
      <c r="W71">
        <v>1189.1038311155901</v>
      </c>
      <c r="X71">
        <v>11</v>
      </c>
      <c r="Z71">
        <v>1569.46481131684</v>
      </c>
      <c r="AA71">
        <v>493.96624755859301</v>
      </c>
      <c r="AB71">
        <v>1569.46481131684</v>
      </c>
      <c r="AC71">
        <v>111</v>
      </c>
      <c r="AE71">
        <v>1227.0413595441801</v>
      </c>
      <c r="AF71">
        <v>699.41357421875</v>
      </c>
      <c r="AG71">
        <v>1227.0413595441801</v>
      </c>
      <c r="AH71">
        <v>93</v>
      </c>
      <c r="AJ71">
        <v>1153.0646294946</v>
      </c>
      <c r="AK71">
        <v>708.48468017578102</v>
      </c>
      <c r="AL71">
        <v>1153.0646294946</v>
      </c>
      <c r="AM71">
        <v>30</v>
      </c>
      <c r="AO71">
        <v>1079.55928480172</v>
      </c>
      <c r="AP71">
        <v>314.17214965820301</v>
      </c>
      <c r="AQ71">
        <v>1079.55928480172</v>
      </c>
      <c r="AR71">
        <v>108</v>
      </c>
      <c r="AT71">
        <v>1271.04637267979</v>
      </c>
      <c r="AU71">
        <v>515.91937255859295</v>
      </c>
      <c r="AV71">
        <v>1271.04637267979</v>
      </c>
      <c r="AW71">
        <v>100</v>
      </c>
      <c r="AY71">
        <v>1181.8786163135601</v>
      </c>
      <c r="AZ71">
        <v>850.70965576171795</v>
      </c>
      <c r="BA71">
        <v>1181.8786163135601</v>
      </c>
      <c r="BB71">
        <v>59</v>
      </c>
      <c r="BD71">
        <v>1181.1865269740799</v>
      </c>
      <c r="BE71">
        <v>274.10824584960898</v>
      </c>
      <c r="BF71">
        <v>1181.1865269740799</v>
      </c>
      <c r="BG71">
        <v>30</v>
      </c>
    </row>
    <row r="72" spans="1:59">
      <c r="A72">
        <v>1372.7232351989701</v>
      </c>
      <c r="B72">
        <v>350.87753295898398</v>
      </c>
      <c r="C72">
        <v>1372.7232351989701</v>
      </c>
      <c r="D72">
        <v>35</v>
      </c>
      <c r="F72">
        <v>1432.45564418758</v>
      </c>
      <c r="G72">
        <v>709.66711425781205</v>
      </c>
      <c r="H72">
        <v>1432.45564418758</v>
      </c>
      <c r="I72">
        <v>100</v>
      </c>
      <c r="K72">
        <v>1602.6524228114799</v>
      </c>
      <c r="L72">
        <v>635.92443847656205</v>
      </c>
      <c r="M72">
        <v>1602.6524228114799</v>
      </c>
      <c r="N72">
        <v>30</v>
      </c>
      <c r="P72">
        <v>1624.89887384653</v>
      </c>
      <c r="Q72">
        <v>227.64759826660099</v>
      </c>
      <c r="R72">
        <v>1624.89887384653</v>
      </c>
      <c r="S72">
        <v>30</v>
      </c>
      <c r="U72">
        <v>1374.1667902096499</v>
      </c>
      <c r="V72">
        <v>87.027168273925696</v>
      </c>
      <c r="W72">
        <v>1374.1667902096499</v>
      </c>
      <c r="X72">
        <v>11</v>
      </c>
      <c r="Z72">
        <v>1569.46481131684</v>
      </c>
      <c r="AA72">
        <v>493.96624755859301</v>
      </c>
      <c r="AB72">
        <v>1569.46481131684</v>
      </c>
      <c r="AC72">
        <v>111</v>
      </c>
      <c r="AE72">
        <v>1417.8834433101999</v>
      </c>
      <c r="AF72">
        <v>686.48254394531205</v>
      </c>
      <c r="AG72">
        <v>1417.8834433101999</v>
      </c>
      <c r="AH72">
        <v>93</v>
      </c>
      <c r="AJ72">
        <v>1362.93019938611</v>
      </c>
      <c r="AK72">
        <v>711.82116699218705</v>
      </c>
      <c r="AL72">
        <v>1362.93019938611</v>
      </c>
      <c r="AM72">
        <v>30</v>
      </c>
      <c r="AO72">
        <v>1233.7820397733999</v>
      </c>
      <c r="AP72">
        <v>368.06524658203102</v>
      </c>
      <c r="AQ72">
        <v>1233.7820397733999</v>
      </c>
      <c r="AR72">
        <v>109</v>
      </c>
      <c r="AT72">
        <v>1452.6244259197599</v>
      </c>
      <c r="AU72">
        <v>510.42062377929602</v>
      </c>
      <c r="AV72">
        <v>1452.6244259197599</v>
      </c>
      <c r="AW72">
        <v>100</v>
      </c>
      <c r="AY72">
        <v>1350.71841864407</v>
      </c>
      <c r="AZ72">
        <v>885.38482666015602</v>
      </c>
      <c r="BA72">
        <v>1350.71841864407</v>
      </c>
      <c r="BB72">
        <v>99</v>
      </c>
      <c r="BD72">
        <v>1349.9274593989501</v>
      </c>
      <c r="BE72">
        <v>345.89263916015602</v>
      </c>
      <c r="BF72">
        <v>1349.9274593989501</v>
      </c>
      <c r="BG72">
        <v>30</v>
      </c>
    </row>
    <row r="73" spans="1:59">
      <c r="A73">
        <v>1544.3136395988399</v>
      </c>
      <c r="B73">
        <v>346.23034667968699</v>
      </c>
      <c r="C73">
        <v>1544.3136395988399</v>
      </c>
      <c r="D73">
        <v>28</v>
      </c>
      <c r="F73">
        <v>1611.5125997110299</v>
      </c>
      <c r="G73">
        <v>709.40295410156205</v>
      </c>
      <c r="H73">
        <v>1611.5125997110299</v>
      </c>
      <c r="I73">
        <v>85</v>
      </c>
      <c r="K73">
        <v>1764.2263060553501</v>
      </c>
      <c r="L73">
        <v>629.987060546875</v>
      </c>
      <c r="M73">
        <v>1764.2263060553501</v>
      </c>
      <c r="N73">
        <v>30</v>
      </c>
      <c r="P73">
        <v>1624.89887384653</v>
      </c>
      <c r="Q73">
        <v>227.64759826660099</v>
      </c>
      <c r="R73">
        <v>1624.89887384653</v>
      </c>
      <c r="S73">
        <v>30</v>
      </c>
      <c r="U73">
        <v>1559.2297493036999</v>
      </c>
      <c r="V73">
        <v>69.495513916015597</v>
      </c>
      <c r="W73">
        <v>1559.2297493036999</v>
      </c>
      <c r="X73">
        <v>13</v>
      </c>
      <c r="AE73">
        <v>1608.72552707622</v>
      </c>
      <c r="AF73">
        <v>672.74127197265602</v>
      </c>
      <c r="AG73">
        <v>1608.72552707622</v>
      </c>
      <c r="AH73">
        <v>93</v>
      </c>
      <c r="AJ73">
        <v>1572.7957692776299</v>
      </c>
      <c r="AK73">
        <v>714.56872558593705</v>
      </c>
      <c r="AL73">
        <v>1572.7957692776299</v>
      </c>
      <c r="AM73">
        <v>30</v>
      </c>
      <c r="AO73">
        <v>1388.0047947450701</v>
      </c>
      <c r="AP73">
        <v>331.92779541015602</v>
      </c>
      <c r="AQ73">
        <v>1388.0047947450701</v>
      </c>
      <c r="AR73">
        <v>111</v>
      </c>
      <c r="AT73">
        <v>1634.20247915973</v>
      </c>
      <c r="AU73">
        <v>502.62399291992102</v>
      </c>
      <c r="AV73">
        <v>1634.20247915973</v>
      </c>
      <c r="AW73">
        <v>99</v>
      </c>
      <c r="AY73">
        <v>1519.5582209745701</v>
      </c>
      <c r="AZ73">
        <v>931.44982910156205</v>
      </c>
      <c r="BA73">
        <v>1519.5582209745701</v>
      </c>
      <c r="BB73">
        <v>53</v>
      </c>
      <c r="BD73">
        <v>1518.66839182382</v>
      </c>
      <c r="BE73">
        <v>356.12435913085898</v>
      </c>
      <c r="BF73">
        <v>1518.66839182382</v>
      </c>
      <c r="BG73">
        <v>30</v>
      </c>
    </row>
    <row r="74" spans="1:59">
      <c r="A74">
        <v>1715.90404399871</v>
      </c>
      <c r="B74">
        <v>337.38229370117102</v>
      </c>
      <c r="C74">
        <v>1715.90404399871</v>
      </c>
      <c r="D74">
        <v>17</v>
      </c>
      <c r="F74">
        <v>1821.3429362198599</v>
      </c>
      <c r="G74">
        <v>698.45202636718705</v>
      </c>
      <c r="H74">
        <v>1821.3429362198599</v>
      </c>
      <c r="I74">
        <v>72</v>
      </c>
      <c r="K74">
        <v>1925.8001892992099</v>
      </c>
      <c r="L74">
        <v>626.74792480468705</v>
      </c>
      <c r="M74">
        <v>1925.8001892992099</v>
      </c>
      <c r="N74">
        <v>30</v>
      </c>
      <c r="AE74">
        <v>1799.5676108422299</v>
      </c>
      <c r="AF74">
        <v>605.29248046875</v>
      </c>
      <c r="AG74">
        <v>1799.5676108422299</v>
      </c>
      <c r="AH74">
        <v>93</v>
      </c>
      <c r="AJ74">
        <v>1782.6613391691401</v>
      </c>
      <c r="AK74">
        <v>719.01379394531205</v>
      </c>
      <c r="AL74">
        <v>1782.6613391691401</v>
      </c>
      <c r="AM74">
        <v>40</v>
      </c>
      <c r="AO74">
        <v>1542.22754971675</v>
      </c>
      <c r="AP74">
        <v>337.78952026367102</v>
      </c>
      <c r="AQ74">
        <v>1542.22754971675</v>
      </c>
      <c r="AR74">
        <v>112</v>
      </c>
      <c r="AT74">
        <v>1815.7805323997</v>
      </c>
      <c r="AU74">
        <v>500.96075439453102</v>
      </c>
      <c r="AV74">
        <v>1815.7805323997</v>
      </c>
      <c r="AW74">
        <v>100</v>
      </c>
      <c r="AY74">
        <v>1688.39802330508</v>
      </c>
      <c r="AZ74">
        <v>958.489990234375</v>
      </c>
      <c r="BA74">
        <v>1688.39802330508</v>
      </c>
      <c r="BB74">
        <v>92</v>
      </c>
      <c r="BD74">
        <v>1687.4093242486899</v>
      </c>
      <c r="BE74">
        <v>383.89453125</v>
      </c>
      <c r="BF74">
        <v>1687.4093242486899</v>
      </c>
      <c r="BG74">
        <v>30</v>
      </c>
    </row>
    <row r="75" spans="1:59">
      <c r="A75">
        <v>1887.4944483985901</v>
      </c>
      <c r="B75">
        <v>329.20620727539</v>
      </c>
      <c r="C75">
        <v>1887.4944483985901</v>
      </c>
      <c r="D75">
        <v>12</v>
      </c>
      <c r="F75">
        <v>2031.1732727286901</v>
      </c>
      <c r="G75">
        <v>672.65979003906205</v>
      </c>
      <c r="H75">
        <v>2031.1732727286901</v>
      </c>
      <c r="I75">
        <v>53</v>
      </c>
      <c r="K75">
        <v>2087.3740725430798</v>
      </c>
      <c r="L75">
        <v>623.23907470703102</v>
      </c>
      <c r="M75">
        <v>2087.3740725430798</v>
      </c>
      <c r="N75">
        <v>30</v>
      </c>
      <c r="AE75">
        <v>1990.40969460825</v>
      </c>
      <c r="AF75">
        <v>543.58941650390602</v>
      </c>
      <c r="AG75">
        <v>1990.40969460825</v>
      </c>
      <c r="AH75">
        <v>93</v>
      </c>
      <c r="AJ75">
        <v>1992.52690906066</v>
      </c>
      <c r="AK75">
        <v>724.18023681640602</v>
      </c>
      <c r="AL75">
        <v>1992.52690906066</v>
      </c>
      <c r="AM75">
        <v>40</v>
      </c>
      <c r="AO75">
        <v>1696.4503046884199</v>
      </c>
      <c r="AP75">
        <v>378.68255615234301</v>
      </c>
      <c r="AQ75">
        <v>1696.4503046884199</v>
      </c>
      <c r="AR75">
        <v>38</v>
      </c>
      <c r="AT75">
        <v>1997.3585856396701</v>
      </c>
      <c r="AU75">
        <v>491.63528442382801</v>
      </c>
      <c r="AV75">
        <v>1997.3585856396701</v>
      </c>
      <c r="AW75">
        <v>100</v>
      </c>
      <c r="AY75">
        <v>1857.2378256355901</v>
      </c>
      <c r="AZ75">
        <v>981.78723144531205</v>
      </c>
      <c r="BA75">
        <v>1857.2378256355901</v>
      </c>
      <c r="BB75">
        <v>59</v>
      </c>
      <c r="BD75">
        <v>1856.1502566735601</v>
      </c>
      <c r="BE75">
        <v>368.984375</v>
      </c>
      <c r="BF75">
        <v>1856.1502566735601</v>
      </c>
      <c r="BG75">
        <v>30</v>
      </c>
    </row>
    <row r="76" spans="1:59">
      <c r="A76">
        <v>2059.0848527984599</v>
      </c>
      <c r="B76">
        <v>314.52877807617102</v>
      </c>
      <c r="C76">
        <v>2059.0848527984599</v>
      </c>
      <c r="D76">
        <v>10</v>
      </c>
      <c r="F76">
        <v>2241.0036092375199</v>
      </c>
      <c r="G76">
        <v>642.331298828125</v>
      </c>
      <c r="H76">
        <v>2241.0036092375199</v>
      </c>
      <c r="I76">
        <v>29</v>
      </c>
      <c r="K76">
        <v>2087.3740725430798</v>
      </c>
      <c r="L76">
        <v>623.23907470703102</v>
      </c>
      <c r="M76">
        <v>2087.3740725430798</v>
      </c>
      <c r="N76">
        <v>30</v>
      </c>
      <c r="AE76">
        <v>2181.2517783742701</v>
      </c>
      <c r="AF76">
        <v>526.075439453125</v>
      </c>
      <c r="AG76">
        <v>2181.2517783742701</v>
      </c>
      <c r="AH76">
        <v>41</v>
      </c>
      <c r="AJ76">
        <v>2202.3924789521702</v>
      </c>
      <c r="AK76">
        <v>729.57189941406205</v>
      </c>
      <c r="AL76">
        <v>2202.3924789521702</v>
      </c>
      <c r="AM76">
        <v>40</v>
      </c>
      <c r="AO76">
        <v>1850.6730596601001</v>
      </c>
      <c r="AP76">
        <v>381.47888183593699</v>
      </c>
      <c r="AQ76">
        <v>1850.6730596601001</v>
      </c>
      <c r="AR76">
        <v>39</v>
      </c>
      <c r="AT76">
        <v>2190.6356464440701</v>
      </c>
      <c r="AU76">
        <v>479.97869873046801</v>
      </c>
      <c r="AV76">
        <v>2190.6356464440701</v>
      </c>
      <c r="AW76">
        <v>100</v>
      </c>
      <c r="AY76">
        <v>2053.97433166061</v>
      </c>
      <c r="AZ76">
        <v>1005.68011474609</v>
      </c>
      <c r="BA76">
        <v>2053.97433166061</v>
      </c>
      <c r="BB76">
        <v>20</v>
      </c>
      <c r="BD76">
        <v>2024.89118909842</v>
      </c>
      <c r="BE76">
        <v>367.18246459960898</v>
      </c>
      <c r="BF76">
        <v>2024.89118909842</v>
      </c>
      <c r="BG76">
        <v>30</v>
      </c>
    </row>
    <row r="77" spans="1:59">
      <c r="A77">
        <v>2230.6752571983302</v>
      </c>
      <c r="B77">
        <v>304.97277832031199</v>
      </c>
      <c r="C77">
        <v>2230.6752571983302</v>
      </c>
      <c r="D77">
        <v>10</v>
      </c>
      <c r="F77">
        <v>2450.8339457463499</v>
      </c>
      <c r="G77">
        <v>604.40979003906205</v>
      </c>
      <c r="H77">
        <v>2450.8339457463499</v>
      </c>
      <c r="I77">
        <v>16</v>
      </c>
      <c r="AE77">
        <v>2372.0938621402902</v>
      </c>
      <c r="AF77">
        <v>512.67626953125</v>
      </c>
      <c r="AG77">
        <v>2372.0938621402902</v>
      </c>
      <c r="AH77">
        <v>41</v>
      </c>
      <c r="AJ77">
        <v>2412.2580488436902</v>
      </c>
      <c r="AK77">
        <v>734.84265136718705</v>
      </c>
      <c r="AL77">
        <v>2412.2580488436902</v>
      </c>
      <c r="AM77">
        <v>40</v>
      </c>
      <c r="AO77">
        <v>2004.89581463177</v>
      </c>
      <c r="AP77">
        <v>384.30245971679602</v>
      </c>
      <c r="AQ77">
        <v>2004.89581463177</v>
      </c>
      <c r="AR77">
        <v>39</v>
      </c>
      <c r="AT77">
        <v>2383.9127072484598</v>
      </c>
      <c r="AU77">
        <v>477.08685302734301</v>
      </c>
      <c r="AV77">
        <v>2383.9127072484598</v>
      </c>
      <c r="AW77">
        <v>100</v>
      </c>
      <c r="AY77">
        <v>2250.7108376856299</v>
      </c>
      <c r="AZ77">
        <v>1014.36248779296</v>
      </c>
      <c r="BA77">
        <v>2250.7108376856299</v>
      </c>
      <c r="BB77">
        <v>17</v>
      </c>
      <c r="BD77">
        <v>2193.6321215232902</v>
      </c>
      <c r="BE77">
        <v>337.28530883789</v>
      </c>
      <c r="BF77">
        <v>2193.6321215232902</v>
      </c>
      <c r="BG77">
        <v>30</v>
      </c>
    </row>
    <row r="78" spans="1:59">
      <c r="A78">
        <v>2402.2656615982</v>
      </c>
      <c r="B78">
        <v>296.40890502929602</v>
      </c>
      <c r="C78">
        <v>2402.2656615982</v>
      </c>
      <c r="D78">
        <v>12</v>
      </c>
      <c r="F78">
        <v>2660.6642822551798</v>
      </c>
      <c r="G78">
        <v>552.76495361328102</v>
      </c>
      <c r="H78">
        <v>2660.6642822551798</v>
      </c>
      <c r="I78">
        <v>0</v>
      </c>
      <c r="AE78">
        <v>2372.0938621402902</v>
      </c>
      <c r="AF78">
        <v>512.67626953125</v>
      </c>
      <c r="AG78">
        <v>2372.0938621402902</v>
      </c>
      <c r="AH78">
        <v>41</v>
      </c>
      <c r="AJ78">
        <v>2622.1236187352001</v>
      </c>
      <c r="AK78">
        <v>739.92144775390602</v>
      </c>
      <c r="AL78">
        <v>2622.1236187352001</v>
      </c>
      <c r="AM78">
        <v>30</v>
      </c>
      <c r="AO78">
        <v>2159.1185696034499</v>
      </c>
      <c r="AP78">
        <v>388.34283447265602</v>
      </c>
      <c r="AQ78">
        <v>2159.1185696034499</v>
      </c>
      <c r="AR78">
        <v>39</v>
      </c>
      <c r="AT78">
        <v>2577.18976805285</v>
      </c>
      <c r="AU78">
        <v>464.92803955078102</v>
      </c>
      <c r="AV78">
        <v>2577.18976805285</v>
      </c>
      <c r="AW78">
        <v>96</v>
      </c>
      <c r="AY78">
        <v>2447.4473437106499</v>
      </c>
      <c r="AZ78">
        <v>1008.72631835937</v>
      </c>
      <c r="BA78">
        <v>2447.4473437106499</v>
      </c>
      <c r="BB78">
        <v>20</v>
      </c>
      <c r="BD78">
        <v>2362.3730539481598</v>
      </c>
      <c r="BE78">
        <v>300.80368041992102</v>
      </c>
      <c r="BF78">
        <v>2362.3730539481598</v>
      </c>
      <c r="BG78">
        <v>30</v>
      </c>
    </row>
    <row r="79" spans="1:59">
      <c r="A79">
        <v>2573.1347105209302</v>
      </c>
      <c r="B79">
        <v>288.73605346679602</v>
      </c>
      <c r="C79">
        <v>2573.1347105209302</v>
      </c>
      <c r="D79">
        <v>47</v>
      </c>
      <c r="F79">
        <v>2870.4946187640098</v>
      </c>
      <c r="G79">
        <v>522.499267578125</v>
      </c>
      <c r="H79">
        <v>2870.4946187640098</v>
      </c>
      <c r="I79">
        <v>0</v>
      </c>
      <c r="AJ79">
        <v>2622.1236187352001</v>
      </c>
      <c r="AK79">
        <v>739.92144775390602</v>
      </c>
      <c r="AL79">
        <v>2622.1236187352001</v>
      </c>
      <c r="AM79">
        <v>30</v>
      </c>
      <c r="AO79">
        <v>2313.3413245751199</v>
      </c>
      <c r="AP79">
        <v>390.66415405273398</v>
      </c>
      <c r="AQ79">
        <v>2313.3413245751199</v>
      </c>
      <c r="AR79">
        <v>39</v>
      </c>
      <c r="AT79">
        <v>2770.4668288572502</v>
      </c>
      <c r="AU79">
        <v>451.81488037109301</v>
      </c>
      <c r="AV79">
        <v>2770.4668288572502</v>
      </c>
      <c r="AW79">
        <v>85</v>
      </c>
      <c r="AY79">
        <v>2644.1838497356798</v>
      </c>
      <c r="AZ79">
        <v>992.91778564453102</v>
      </c>
      <c r="BA79">
        <v>2644.1838497356798</v>
      </c>
      <c r="BB79">
        <v>34</v>
      </c>
      <c r="BD79">
        <v>2526.96879800445</v>
      </c>
      <c r="BE79">
        <v>310.15710449218699</v>
      </c>
      <c r="BF79">
        <v>2526.96879800445</v>
      </c>
      <c r="BG79">
        <v>30</v>
      </c>
    </row>
    <row r="80" spans="1:59">
      <c r="A80">
        <v>2744.0037594436599</v>
      </c>
      <c r="B80">
        <v>278.725494384765</v>
      </c>
      <c r="C80">
        <v>2744.0037594436599</v>
      </c>
      <c r="D80">
        <v>57</v>
      </c>
      <c r="F80">
        <v>2870.4946187640098</v>
      </c>
      <c r="G80">
        <v>522.499267578125</v>
      </c>
      <c r="H80">
        <v>2870.4946187640098</v>
      </c>
      <c r="I80">
        <v>0</v>
      </c>
      <c r="AO80">
        <v>2467.5640795467998</v>
      </c>
      <c r="AP80">
        <v>384.12487792968699</v>
      </c>
      <c r="AQ80">
        <v>2467.5640795467998</v>
      </c>
      <c r="AR80">
        <v>41</v>
      </c>
      <c r="AT80">
        <v>2963.74388966164</v>
      </c>
      <c r="AU80">
        <v>436.49420166015602</v>
      </c>
      <c r="AV80">
        <v>2963.74388966164</v>
      </c>
      <c r="AW80">
        <v>90</v>
      </c>
      <c r="AY80">
        <v>2840.9203557607002</v>
      </c>
      <c r="AZ80">
        <v>962.80645751953102</v>
      </c>
      <c r="BA80">
        <v>2840.9203557607002</v>
      </c>
      <c r="BB80">
        <v>72</v>
      </c>
      <c r="BD80">
        <v>2691.5645420607402</v>
      </c>
      <c r="BE80">
        <v>294.92257690429602</v>
      </c>
      <c r="BF80">
        <v>2691.5645420607402</v>
      </c>
      <c r="BG80">
        <v>30</v>
      </c>
    </row>
    <row r="81" spans="1:59">
      <c r="A81">
        <v>2914.87280836638</v>
      </c>
      <c r="B81">
        <v>264.24734497070301</v>
      </c>
      <c r="C81">
        <v>2914.87280836638</v>
      </c>
      <c r="D81">
        <v>46</v>
      </c>
      <c r="AO81">
        <v>2621.7868345184702</v>
      </c>
      <c r="AP81">
        <v>390.11947631835898</v>
      </c>
      <c r="AQ81">
        <v>2621.7868345184702</v>
      </c>
      <c r="AR81">
        <v>40</v>
      </c>
      <c r="AT81">
        <v>3157.0209504660302</v>
      </c>
      <c r="AU81">
        <v>419.08770751953102</v>
      </c>
      <c r="AV81">
        <v>3157.0209504660302</v>
      </c>
      <c r="AW81">
        <v>100</v>
      </c>
      <c r="AY81">
        <v>3037.6568617857201</v>
      </c>
      <c r="AZ81">
        <v>917.34655761718705</v>
      </c>
      <c r="BA81">
        <v>3037.6568617857201</v>
      </c>
      <c r="BB81">
        <v>54</v>
      </c>
      <c r="BD81">
        <v>2856.16028611703</v>
      </c>
      <c r="BE81">
        <v>301.13217163085898</v>
      </c>
      <c r="BF81">
        <v>2856.16028611703</v>
      </c>
      <c r="BG81">
        <v>30</v>
      </c>
    </row>
    <row r="82" spans="1:59">
      <c r="A82">
        <v>3085.7418572891102</v>
      </c>
      <c r="B82">
        <v>258.39859008789</v>
      </c>
      <c r="C82">
        <v>3085.7418572891102</v>
      </c>
      <c r="D82">
        <v>49</v>
      </c>
      <c r="AO82">
        <v>2776.0095894901501</v>
      </c>
      <c r="AP82">
        <v>393.953369140625</v>
      </c>
      <c r="AQ82">
        <v>2776.0095894901501</v>
      </c>
      <c r="AR82">
        <v>38</v>
      </c>
      <c r="AT82">
        <v>3350.2980112704299</v>
      </c>
      <c r="AU82">
        <v>409.72586059570301</v>
      </c>
      <c r="AV82">
        <v>3350.2980112704299</v>
      </c>
      <c r="AW82">
        <v>100</v>
      </c>
      <c r="AY82">
        <v>3234.3933678107401</v>
      </c>
      <c r="AZ82">
        <v>892.865234375</v>
      </c>
      <c r="BA82">
        <v>3234.3933678107401</v>
      </c>
      <c r="BB82">
        <v>57</v>
      </c>
      <c r="BD82">
        <v>3020.7560301733201</v>
      </c>
      <c r="BE82">
        <v>289.00949096679602</v>
      </c>
      <c r="BF82">
        <v>3020.7560301733201</v>
      </c>
      <c r="BG82">
        <v>30</v>
      </c>
    </row>
    <row r="83" spans="1:59">
      <c r="A83">
        <v>3256.6109062118298</v>
      </c>
      <c r="B83">
        <v>246.89385986328099</v>
      </c>
      <c r="C83">
        <v>3256.6109062118298</v>
      </c>
      <c r="D83">
        <v>38</v>
      </c>
      <c r="AO83">
        <v>2930.23234446182</v>
      </c>
      <c r="AP83">
        <v>400.54119873046801</v>
      </c>
      <c r="AQ83">
        <v>2930.23234446182</v>
      </c>
      <c r="AR83">
        <v>37</v>
      </c>
      <c r="AT83">
        <v>3543.5750720748201</v>
      </c>
      <c r="AU83">
        <v>384.98727416992102</v>
      </c>
      <c r="AV83">
        <v>3543.5750720748201</v>
      </c>
      <c r="AW83">
        <v>100</v>
      </c>
      <c r="AY83">
        <v>3431.12987383576</v>
      </c>
      <c r="AZ83">
        <v>823.70428466796795</v>
      </c>
      <c r="BA83">
        <v>3431.12987383576</v>
      </c>
      <c r="BB83">
        <v>94</v>
      </c>
      <c r="BD83">
        <v>3020.7560301733201</v>
      </c>
      <c r="BE83">
        <v>289.00949096679602</v>
      </c>
      <c r="BF83">
        <v>3020.7560301733201</v>
      </c>
      <c r="BG83">
        <v>30</v>
      </c>
    </row>
    <row r="84" spans="1:59">
      <c r="A84">
        <v>3427.47995513456</v>
      </c>
      <c r="B84">
        <v>241.05334472656199</v>
      </c>
      <c r="C84">
        <v>3427.47995513456</v>
      </c>
      <c r="D84">
        <v>32</v>
      </c>
      <c r="AO84">
        <v>3084.4550994335</v>
      </c>
      <c r="AP84">
        <v>404.16748046875</v>
      </c>
      <c r="AQ84">
        <v>3084.4550994335</v>
      </c>
      <c r="AR84">
        <v>33</v>
      </c>
      <c r="AT84">
        <v>3736.8521328792099</v>
      </c>
      <c r="AU84">
        <v>351.35250854492102</v>
      </c>
      <c r="AV84">
        <v>3736.8521328792099</v>
      </c>
      <c r="AW84">
        <v>100</v>
      </c>
      <c r="AY84">
        <v>3627.8663798607799</v>
      </c>
      <c r="AZ84">
        <v>734.73541259765602</v>
      </c>
      <c r="BA84">
        <v>3627.8663798607799</v>
      </c>
      <c r="BB84">
        <v>66</v>
      </c>
    </row>
    <row r="85" spans="1:59">
      <c r="A85">
        <v>3427.47995513456</v>
      </c>
      <c r="B85">
        <v>241.05334472656199</v>
      </c>
      <c r="C85">
        <v>3427.47995513456</v>
      </c>
      <c r="D85">
        <v>32</v>
      </c>
      <c r="AO85">
        <v>3238.6778544051699</v>
      </c>
      <c r="AP85">
        <v>410.05630493164</v>
      </c>
      <c r="AQ85">
        <v>3238.6778544051699</v>
      </c>
      <c r="AR85">
        <v>28</v>
      </c>
      <c r="AT85">
        <v>3736.8521328792099</v>
      </c>
      <c r="AU85">
        <v>351.35250854492102</v>
      </c>
      <c r="AV85">
        <v>3736.8521328792099</v>
      </c>
      <c r="AW85">
        <v>100</v>
      </c>
      <c r="AY85">
        <v>3824.6028858857999</v>
      </c>
      <c r="AZ85">
        <v>622.76037597656205</v>
      </c>
      <c r="BA85">
        <v>3824.6028858857999</v>
      </c>
      <c r="BB85">
        <v>60</v>
      </c>
    </row>
    <row r="86" spans="1:59">
      <c r="AO86">
        <v>3392.9006093768498</v>
      </c>
      <c r="AP86">
        <v>418.23220825195301</v>
      </c>
      <c r="AQ86">
        <v>3392.9006093768498</v>
      </c>
      <c r="AR86">
        <v>23</v>
      </c>
      <c r="AY86">
        <v>3824.6028858857999</v>
      </c>
      <c r="AZ86">
        <v>622.76037597656205</v>
      </c>
      <c r="BA86">
        <v>3824.6028858857999</v>
      </c>
      <c r="BB86">
        <v>60</v>
      </c>
    </row>
    <row r="87" spans="1:59">
      <c r="AO87">
        <v>3547.1233643485202</v>
      </c>
      <c r="AP87">
        <v>425.713287353515</v>
      </c>
      <c r="AQ87">
        <v>3547.1233643485202</v>
      </c>
      <c r="AR87">
        <v>21</v>
      </c>
    </row>
    <row r="88" spans="1:59">
      <c r="AO88">
        <v>3710.6709757445101</v>
      </c>
      <c r="AP88">
        <v>438.16986083984301</v>
      </c>
      <c r="AQ88">
        <v>3710.6709757445101</v>
      </c>
      <c r="AR88">
        <v>15</v>
      </c>
    </row>
    <row r="89" spans="1:59">
      <c r="AO89">
        <v>3874.2185871404999</v>
      </c>
      <c r="AP89">
        <v>440.96694946289</v>
      </c>
      <c r="AQ89">
        <v>3874.2185871404999</v>
      </c>
      <c r="AR89">
        <v>31</v>
      </c>
    </row>
    <row r="90" spans="1:59">
      <c r="AO90">
        <v>4037.7661985364798</v>
      </c>
      <c r="AP90">
        <v>448.638671875</v>
      </c>
      <c r="AQ90">
        <v>4037.7661985364798</v>
      </c>
      <c r="AR90">
        <v>29</v>
      </c>
    </row>
    <row r="91" spans="1:59">
      <c r="AO91">
        <v>4201.3138099324697</v>
      </c>
      <c r="AP91">
        <v>453.62640380859301</v>
      </c>
      <c r="AQ91">
        <v>4201.3138099324697</v>
      </c>
      <c r="AR91">
        <v>40</v>
      </c>
    </row>
    <row r="92" spans="1:59">
      <c r="AO92">
        <v>4364.86142132845</v>
      </c>
      <c r="AP92">
        <v>458.37683105468699</v>
      </c>
      <c r="AQ92">
        <v>4364.86142132845</v>
      </c>
      <c r="AR92">
        <v>40</v>
      </c>
    </row>
    <row r="93" spans="1:59">
      <c r="AO93">
        <v>4528.4090327244403</v>
      </c>
      <c r="AP93">
        <v>463.12936401367102</v>
      </c>
      <c r="AQ93">
        <v>4528.4090327244403</v>
      </c>
      <c r="AR93">
        <v>24</v>
      </c>
    </row>
    <row r="94" spans="1:59">
      <c r="AO94">
        <v>4691.9566441204297</v>
      </c>
      <c r="AP94">
        <v>466.92303466796801</v>
      </c>
      <c r="AQ94">
        <v>4691.9566441204297</v>
      </c>
      <c r="AR94">
        <v>27</v>
      </c>
    </row>
    <row r="95" spans="1:59">
      <c r="AO95">
        <v>4855.50425551641</v>
      </c>
      <c r="AP95">
        <v>468.71154785156199</v>
      </c>
      <c r="AQ95">
        <v>4855.50425551641</v>
      </c>
      <c r="AR95">
        <v>31</v>
      </c>
    </row>
    <row r="96" spans="1:59">
      <c r="AO96">
        <v>5019.0518669124003</v>
      </c>
      <c r="AP96">
        <v>468.283935546875</v>
      </c>
      <c r="AQ96">
        <v>5019.0518669124003</v>
      </c>
      <c r="AR96">
        <v>35</v>
      </c>
    </row>
    <row r="97" spans="41:44">
      <c r="AO97">
        <v>5182.5994783083797</v>
      </c>
      <c r="AP97">
        <v>469.67575073242102</v>
      </c>
      <c r="AQ97">
        <v>5182.5994783083797</v>
      </c>
      <c r="AR97">
        <v>31</v>
      </c>
    </row>
    <row r="98" spans="41:44">
      <c r="AO98">
        <v>5346.14708970437</v>
      </c>
      <c r="AP98">
        <v>467.588775634765</v>
      </c>
      <c r="AQ98">
        <v>5346.14708970437</v>
      </c>
      <c r="AR98">
        <v>24</v>
      </c>
    </row>
    <row r="99" spans="41:44">
      <c r="AO99">
        <v>5509.6947011003604</v>
      </c>
      <c r="AP99">
        <v>467.78677368164</v>
      </c>
      <c r="AQ99">
        <v>5509.6947011003604</v>
      </c>
      <c r="AR99">
        <v>20</v>
      </c>
    </row>
    <row r="100" spans="41:44">
      <c r="AO100">
        <v>5673.2423124963398</v>
      </c>
      <c r="AP100">
        <v>466.94210815429602</v>
      </c>
      <c r="AQ100">
        <v>5673.2423124963398</v>
      </c>
      <c r="AR100">
        <v>18</v>
      </c>
    </row>
    <row r="101" spans="41:44">
      <c r="AO101">
        <v>5836.7899238923301</v>
      </c>
      <c r="AP101">
        <v>467.52401733398398</v>
      </c>
      <c r="AQ101">
        <v>5836.7899238923301</v>
      </c>
      <c r="AR101">
        <v>19</v>
      </c>
    </row>
    <row r="102" spans="41:44">
      <c r="AO102">
        <v>6000.3375352883104</v>
      </c>
      <c r="AP102">
        <v>467.81460571289</v>
      </c>
      <c r="AQ102">
        <v>6000.3375352883104</v>
      </c>
      <c r="AR102">
        <v>27</v>
      </c>
    </row>
    <row r="103" spans="41:44">
      <c r="AO103">
        <v>6163.8851466842998</v>
      </c>
      <c r="AP103">
        <v>468.61224365234301</v>
      </c>
      <c r="AQ103">
        <v>6163.8851466842998</v>
      </c>
      <c r="AR103">
        <v>33</v>
      </c>
    </row>
    <row r="104" spans="41:44">
      <c r="AO104">
        <v>6327.4327580802901</v>
      </c>
      <c r="AP104">
        <v>470.51589965820301</v>
      </c>
      <c r="AQ104">
        <v>6327.4327580802901</v>
      </c>
      <c r="AR104">
        <v>42</v>
      </c>
    </row>
    <row r="105" spans="41:44">
      <c r="AO105">
        <v>6490.9803694762704</v>
      </c>
      <c r="AP105">
        <v>472.71936035156199</v>
      </c>
      <c r="AQ105">
        <v>6490.9803694762704</v>
      </c>
      <c r="AR105">
        <v>45</v>
      </c>
    </row>
    <row r="106" spans="41:44">
      <c r="AO106">
        <v>6644.4459548592604</v>
      </c>
      <c r="AP106">
        <v>472.82623291015602</v>
      </c>
      <c r="AQ106">
        <v>6644.4459548592604</v>
      </c>
      <c r="AR106">
        <v>46</v>
      </c>
    </row>
    <row r="107" spans="41:44">
      <c r="AO107">
        <v>6797.9115402422503</v>
      </c>
      <c r="AP107">
        <v>473.296875</v>
      </c>
      <c r="AQ107">
        <v>6797.9115402422503</v>
      </c>
      <c r="AR107">
        <v>47</v>
      </c>
    </row>
    <row r="108" spans="41:44">
      <c r="AO108">
        <v>6951.3771256252403</v>
      </c>
      <c r="AP108">
        <v>475.34976196289</v>
      </c>
      <c r="AQ108">
        <v>6951.3771256252403</v>
      </c>
      <c r="AR108">
        <v>49</v>
      </c>
    </row>
    <row r="109" spans="41:44">
      <c r="AO109">
        <v>7104.8427110082202</v>
      </c>
      <c r="AP109">
        <v>476.61285400390602</v>
      </c>
      <c r="AQ109">
        <v>7104.8427110082202</v>
      </c>
      <c r="AR109">
        <v>51</v>
      </c>
    </row>
    <row r="110" spans="41:44">
      <c r="AO110">
        <v>7258.3082963912102</v>
      </c>
      <c r="AP110">
        <v>477.98791503906199</v>
      </c>
      <c r="AQ110">
        <v>7258.3082963912102</v>
      </c>
      <c r="AR110">
        <v>51</v>
      </c>
    </row>
    <row r="111" spans="41:44">
      <c r="AO111">
        <v>7411.7738817742002</v>
      </c>
      <c r="AP111">
        <v>478.69769287109301</v>
      </c>
      <c r="AQ111">
        <v>7411.7738817742002</v>
      </c>
      <c r="AR111">
        <v>51</v>
      </c>
    </row>
    <row r="112" spans="41:44">
      <c r="AO112">
        <v>7565.2394671571801</v>
      </c>
      <c r="AP112">
        <v>479.26925659179602</v>
      </c>
      <c r="AQ112">
        <v>7565.2394671571801</v>
      </c>
      <c r="AR112">
        <v>51</v>
      </c>
    </row>
    <row r="113" spans="41:44">
      <c r="AO113">
        <v>7718.7050525401701</v>
      </c>
      <c r="AP113">
        <v>478.84188842773398</v>
      </c>
      <c r="AQ113">
        <v>7718.7050525401701</v>
      </c>
      <c r="AR113">
        <v>57</v>
      </c>
    </row>
    <row r="114" spans="41:44">
      <c r="AO114">
        <v>7872.17063792316</v>
      </c>
      <c r="AP114">
        <v>479.72329711914</v>
      </c>
      <c r="AQ114">
        <v>7872.17063792316</v>
      </c>
      <c r="AR114">
        <v>64</v>
      </c>
    </row>
    <row r="115" spans="41:44">
      <c r="AO115">
        <v>8025.63622330615</v>
      </c>
      <c r="AP115">
        <v>479.88684082031199</v>
      </c>
      <c r="AQ115">
        <v>8025.63622330615</v>
      </c>
      <c r="AR115">
        <v>70</v>
      </c>
    </row>
    <row r="116" spans="41:44">
      <c r="AO116">
        <v>8179.1018086891299</v>
      </c>
      <c r="AP116">
        <v>479.75848388671801</v>
      </c>
      <c r="AQ116">
        <v>8179.1018086891299</v>
      </c>
      <c r="AR116">
        <v>58</v>
      </c>
    </row>
    <row r="117" spans="41:44">
      <c r="AO117">
        <v>8332.5673940721208</v>
      </c>
      <c r="AP117">
        <v>480.36016845703102</v>
      </c>
      <c r="AQ117">
        <v>8332.5673940721208</v>
      </c>
      <c r="AR117">
        <v>47</v>
      </c>
    </row>
    <row r="118" spans="41:44">
      <c r="AO118">
        <v>8486.0329794551108</v>
      </c>
      <c r="AP118">
        <v>478.67855834960898</v>
      </c>
      <c r="AQ118">
        <v>8486.0329794551108</v>
      </c>
      <c r="AR118">
        <v>44</v>
      </c>
    </row>
    <row r="119" spans="41:44">
      <c r="AO119">
        <v>8639.4985648381007</v>
      </c>
      <c r="AP119">
        <v>477.632232666015</v>
      </c>
      <c r="AQ119">
        <v>8639.4985648381007</v>
      </c>
      <c r="AR119">
        <v>42</v>
      </c>
    </row>
    <row r="120" spans="41:44">
      <c r="AO120">
        <v>8792.9641502210798</v>
      </c>
      <c r="AP120">
        <v>477.12713623046801</v>
      </c>
      <c r="AQ120">
        <v>8792.9641502210798</v>
      </c>
      <c r="AR120">
        <v>41</v>
      </c>
    </row>
    <row r="121" spans="41:44">
      <c r="AO121">
        <v>8946.4297356040697</v>
      </c>
      <c r="AP121">
        <v>477.41882324218699</v>
      </c>
      <c r="AQ121">
        <v>8946.4297356040697</v>
      </c>
      <c r="AR121">
        <v>39</v>
      </c>
    </row>
    <row r="122" spans="41:44">
      <c r="AO122">
        <v>9099.8953209870597</v>
      </c>
      <c r="AP122">
        <v>475.95492553710898</v>
      </c>
      <c r="AQ122">
        <v>9099.8953209870597</v>
      </c>
      <c r="AR122">
        <v>37</v>
      </c>
    </row>
    <row r="123" spans="41:44">
      <c r="AO123">
        <v>9253.3609063700496</v>
      </c>
      <c r="AP123">
        <v>477.12292480468699</v>
      </c>
      <c r="AQ123">
        <v>9253.3609063700496</v>
      </c>
      <c r="AR123">
        <v>35</v>
      </c>
    </row>
    <row r="124" spans="41:44">
      <c r="AO124">
        <v>9406.8264917530305</v>
      </c>
      <c r="AP124">
        <v>477.27667236328102</v>
      </c>
      <c r="AQ124">
        <v>9406.8264917530305</v>
      </c>
      <c r="AR124">
        <v>35</v>
      </c>
    </row>
    <row r="125" spans="41:44">
      <c r="AO125">
        <v>9560.2920771360205</v>
      </c>
      <c r="AP125">
        <v>477.72961425781199</v>
      </c>
      <c r="AQ125">
        <v>9560.2920771360205</v>
      </c>
      <c r="AR125">
        <v>34</v>
      </c>
    </row>
    <row r="126" spans="41:44">
      <c r="AO126">
        <v>9713.7576625190104</v>
      </c>
      <c r="AP126">
        <v>479.17233276367102</v>
      </c>
      <c r="AQ126">
        <v>9713.7576625190104</v>
      </c>
      <c r="AR126">
        <v>33</v>
      </c>
    </row>
    <row r="127" spans="41:44">
      <c r="AO127">
        <v>9867.2232479020004</v>
      </c>
      <c r="AP127">
        <v>479.78353881835898</v>
      </c>
      <c r="AQ127">
        <v>9867.2232479020004</v>
      </c>
      <c r="AR127">
        <v>33</v>
      </c>
    </row>
    <row r="128" spans="41:44">
      <c r="AO128">
        <v>10020.688833284899</v>
      </c>
      <c r="AP128">
        <v>481.76364135742102</v>
      </c>
      <c r="AQ128">
        <v>10020.688833284899</v>
      </c>
      <c r="AR128">
        <v>34</v>
      </c>
    </row>
    <row r="129" spans="41:44">
      <c r="AO129">
        <v>10174.1544186679</v>
      </c>
      <c r="AP129">
        <v>481.34375</v>
      </c>
      <c r="AQ129">
        <v>10174.1544186679</v>
      </c>
      <c r="AR129">
        <v>34</v>
      </c>
    </row>
    <row r="130" spans="41:44">
      <c r="AO130">
        <v>10327.620004050899</v>
      </c>
      <c r="AP130">
        <v>486.12765502929602</v>
      </c>
      <c r="AQ130">
        <v>10327.620004050899</v>
      </c>
      <c r="AR130">
        <v>32</v>
      </c>
    </row>
    <row r="131" spans="41:44">
      <c r="AO131">
        <v>10481.0855894339</v>
      </c>
      <c r="AP131">
        <v>489.39773559570301</v>
      </c>
      <c r="AQ131">
        <v>10481.0855894339</v>
      </c>
      <c r="AR131">
        <v>30</v>
      </c>
    </row>
    <row r="132" spans="41:44">
      <c r="AO132">
        <v>10637.6295916666</v>
      </c>
      <c r="AP132">
        <v>483.35867309570301</v>
      </c>
      <c r="AQ132">
        <v>10637.6295916666</v>
      </c>
      <c r="AR132">
        <v>25</v>
      </c>
    </row>
    <row r="133" spans="41:44">
      <c r="AO133">
        <v>10794.173593899301</v>
      </c>
      <c r="AP133">
        <v>487.55807495117102</v>
      </c>
      <c r="AQ133">
        <v>10794.173593899301</v>
      </c>
      <c r="AR133">
        <v>23</v>
      </c>
    </row>
    <row r="134" spans="41:44">
      <c r="AO134">
        <v>10950.717596132101</v>
      </c>
      <c r="AP134">
        <v>491.76348876953102</v>
      </c>
      <c r="AQ134">
        <v>10950.717596132101</v>
      </c>
      <c r="AR134">
        <v>20</v>
      </c>
    </row>
    <row r="135" spans="41:44">
      <c r="AO135">
        <v>11107.261598364799</v>
      </c>
      <c r="AP135">
        <v>495.74884033203102</v>
      </c>
      <c r="AQ135">
        <v>11107.261598364799</v>
      </c>
      <c r="AR135">
        <v>20</v>
      </c>
    </row>
    <row r="136" spans="41:44">
      <c r="AO136">
        <v>11263.8056005975</v>
      </c>
      <c r="AP136">
        <v>501.52017211914</v>
      </c>
      <c r="AQ136">
        <v>11263.8056005975</v>
      </c>
      <c r="AR136">
        <v>18</v>
      </c>
    </row>
    <row r="137" spans="41:44">
      <c r="AO137">
        <v>11420.3496028302</v>
      </c>
      <c r="AP137">
        <v>510.61016845703102</v>
      </c>
      <c r="AQ137">
        <v>11420.3496028302</v>
      </c>
      <c r="AR137">
        <v>21</v>
      </c>
    </row>
    <row r="138" spans="41:44">
      <c r="AO138">
        <v>11576.893605063</v>
      </c>
      <c r="AP138">
        <v>515.71838378906205</v>
      </c>
      <c r="AQ138">
        <v>11576.893605063</v>
      </c>
      <c r="AR138">
        <v>23</v>
      </c>
    </row>
    <row r="139" spans="41:44">
      <c r="AO139">
        <v>11733.4376072957</v>
      </c>
      <c r="AP139">
        <v>520.493408203125</v>
      </c>
      <c r="AQ139">
        <v>11733.4376072957</v>
      </c>
      <c r="AR139">
        <v>27</v>
      </c>
    </row>
    <row r="140" spans="41:44">
      <c r="AO140">
        <v>11889.9816095284</v>
      </c>
      <c r="AP140">
        <v>525.29797363281205</v>
      </c>
      <c r="AQ140">
        <v>11889.9816095284</v>
      </c>
      <c r="AR140">
        <v>32</v>
      </c>
    </row>
    <row r="141" spans="41:44">
      <c r="AO141">
        <v>12046.525611761101</v>
      </c>
      <c r="AP141">
        <v>529.72790527343705</v>
      </c>
      <c r="AQ141">
        <v>12046.525611761101</v>
      </c>
      <c r="AR141">
        <v>37</v>
      </c>
    </row>
    <row r="142" spans="41:44">
      <c r="AO142">
        <v>12203.069613993801</v>
      </c>
      <c r="AP142">
        <v>493.57281494140602</v>
      </c>
      <c r="AQ142">
        <v>12203.069613993801</v>
      </c>
      <c r="AR142">
        <v>113</v>
      </c>
    </row>
    <row r="143" spans="41:44">
      <c r="AO143">
        <v>12359.613616226599</v>
      </c>
      <c r="AP143">
        <v>499.78900146484301</v>
      </c>
      <c r="AQ143">
        <v>12359.613616226599</v>
      </c>
      <c r="AR143">
        <v>114</v>
      </c>
    </row>
    <row r="144" spans="41:44">
      <c r="AO144">
        <v>12516.1576184593</v>
      </c>
      <c r="AP144">
        <v>505.96057128906199</v>
      </c>
      <c r="AQ144">
        <v>12516.1576184593</v>
      </c>
      <c r="AR144">
        <v>115</v>
      </c>
    </row>
    <row r="145" spans="41:44">
      <c r="AO145">
        <v>12672.701620692</v>
      </c>
      <c r="AP145">
        <v>511.81115722656199</v>
      </c>
      <c r="AQ145">
        <v>12672.701620692</v>
      </c>
      <c r="AR145">
        <v>117</v>
      </c>
    </row>
    <row r="146" spans="41:44">
      <c r="AO146">
        <v>12829.2456229247</v>
      </c>
      <c r="AP146">
        <v>550.45184326171795</v>
      </c>
      <c r="AQ146">
        <v>12829.2456229247</v>
      </c>
      <c r="AR146">
        <v>41</v>
      </c>
    </row>
    <row r="147" spans="41:44">
      <c r="AO147">
        <v>12985.7896251575</v>
      </c>
      <c r="AP147">
        <v>509.40979003906199</v>
      </c>
      <c r="AQ147">
        <v>12985.7896251575</v>
      </c>
      <c r="AR147">
        <v>119</v>
      </c>
    </row>
    <row r="148" spans="41:44">
      <c r="AO148">
        <v>13142.3336273902</v>
      </c>
      <c r="AP148">
        <v>551.13513183593705</v>
      </c>
      <c r="AQ148">
        <v>13142.3336273902</v>
      </c>
      <c r="AR148">
        <v>29</v>
      </c>
    </row>
    <row r="149" spans="41:44">
      <c r="AO149">
        <v>13298.877629622901</v>
      </c>
      <c r="AP149">
        <v>552.32757568359295</v>
      </c>
      <c r="AQ149">
        <v>13298.877629622901</v>
      </c>
      <c r="AR149">
        <v>32</v>
      </c>
    </row>
    <row r="150" spans="41:44">
      <c r="AO150">
        <v>13455.421631855599</v>
      </c>
      <c r="AP150">
        <v>551.615478515625</v>
      </c>
      <c r="AQ150">
        <v>13455.421631855599</v>
      </c>
      <c r="AR150">
        <v>34</v>
      </c>
    </row>
    <row r="151" spans="41:44">
      <c r="AO151">
        <v>13611.965634088399</v>
      </c>
      <c r="AP151">
        <v>553.89758300781205</v>
      </c>
      <c r="AQ151">
        <v>13611.965634088399</v>
      </c>
      <c r="AR151">
        <v>33</v>
      </c>
    </row>
    <row r="152" spans="41:44">
      <c r="AO152">
        <v>13768.5096363211</v>
      </c>
      <c r="AP152">
        <v>551.79040527343705</v>
      </c>
      <c r="AQ152">
        <v>13768.5096363211</v>
      </c>
      <c r="AR152">
        <v>40</v>
      </c>
    </row>
    <row r="153" spans="41:44">
      <c r="AO153">
        <v>13925.0536385538</v>
      </c>
      <c r="AP153">
        <v>551.99462890625</v>
      </c>
      <c r="AQ153">
        <v>13925.0536385538</v>
      </c>
      <c r="AR153">
        <v>47</v>
      </c>
    </row>
    <row r="154" spans="41:44">
      <c r="AO154">
        <v>14112.985672950501</v>
      </c>
      <c r="AP154">
        <v>554.28601074218705</v>
      </c>
      <c r="AQ154">
        <v>14112.985672950501</v>
      </c>
      <c r="AR154">
        <v>59</v>
      </c>
    </row>
    <row r="155" spans="41:44">
      <c r="AO155">
        <v>14300.9177073471</v>
      </c>
      <c r="AP155">
        <v>549.80120849609295</v>
      </c>
      <c r="AQ155">
        <v>14300.9177073471</v>
      </c>
      <c r="AR155">
        <v>72</v>
      </c>
    </row>
    <row r="156" spans="41:44">
      <c r="AO156">
        <v>14488.849741743799</v>
      </c>
      <c r="AP156">
        <v>547.22772216796795</v>
      </c>
      <c r="AQ156">
        <v>14488.849741743799</v>
      </c>
      <c r="AR156">
        <v>78</v>
      </c>
    </row>
    <row r="157" spans="41:44">
      <c r="AO157">
        <v>14676.7817761405</v>
      </c>
      <c r="AP157">
        <v>547.29766845703102</v>
      </c>
      <c r="AQ157">
        <v>14676.7817761405</v>
      </c>
      <c r="AR157">
        <v>80</v>
      </c>
    </row>
    <row r="158" spans="41:44">
      <c r="AO158">
        <v>14864.7138105372</v>
      </c>
      <c r="AP158">
        <v>542.66687011718705</v>
      </c>
      <c r="AQ158">
        <v>14864.7138105372</v>
      </c>
      <c r="AR158">
        <v>75</v>
      </c>
    </row>
    <row r="159" spans="41:44">
      <c r="AO159">
        <v>15052.645844933801</v>
      </c>
      <c r="AP159">
        <v>544.22528076171795</v>
      </c>
      <c r="AQ159">
        <v>15052.645844933801</v>
      </c>
      <c r="AR159">
        <v>62</v>
      </c>
    </row>
    <row r="160" spans="41:44">
      <c r="AO160">
        <v>15240.5778793305</v>
      </c>
      <c r="AP160">
        <v>548.66644287109295</v>
      </c>
      <c r="AQ160">
        <v>15240.5778793305</v>
      </c>
      <c r="AR160">
        <v>51</v>
      </c>
    </row>
    <row r="161" spans="41:44">
      <c r="AO161">
        <v>15428.509913727201</v>
      </c>
      <c r="AP161">
        <v>546.70642089843705</v>
      </c>
      <c r="AQ161">
        <v>15428.509913727201</v>
      </c>
      <c r="AR161">
        <v>58</v>
      </c>
    </row>
    <row r="162" spans="41:44">
      <c r="AO162">
        <v>15616.4419481238</v>
      </c>
      <c r="AP162">
        <v>539.548583984375</v>
      </c>
      <c r="AQ162">
        <v>15616.4419481238</v>
      </c>
      <c r="AR162">
        <v>60</v>
      </c>
    </row>
    <row r="163" spans="41:44">
      <c r="AO163">
        <v>15804.373982520499</v>
      </c>
      <c r="AP163">
        <v>525.98516845703102</v>
      </c>
      <c r="AQ163">
        <v>15804.373982520499</v>
      </c>
      <c r="AR163">
        <v>35</v>
      </c>
    </row>
    <row r="164" spans="41:44">
      <c r="AO164">
        <v>15992.3060169172</v>
      </c>
      <c r="AP164">
        <v>530.89367675781205</v>
      </c>
      <c r="AQ164">
        <v>15992.3060169172</v>
      </c>
      <c r="AR164">
        <v>35</v>
      </c>
    </row>
    <row r="165" spans="41:44">
      <c r="AO165">
        <v>16180.2380513139</v>
      </c>
      <c r="AP165">
        <v>515.118896484375</v>
      </c>
      <c r="AQ165">
        <v>16180.2380513139</v>
      </c>
      <c r="AR165">
        <v>33</v>
      </c>
    </row>
    <row r="166" spans="41:44">
      <c r="AO166">
        <v>16368.170085710501</v>
      </c>
      <c r="AP166">
        <v>501.861083984375</v>
      </c>
      <c r="AQ166">
        <v>16368.170085710501</v>
      </c>
      <c r="AR166">
        <v>31</v>
      </c>
    </row>
    <row r="167" spans="41:44">
      <c r="AO167">
        <v>16368.170085710501</v>
      </c>
      <c r="AP167">
        <v>501.861083984375</v>
      </c>
      <c r="AQ167">
        <v>16368.170085710501</v>
      </c>
      <c r="AR167">
        <v>31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Termini_coregis</vt:lpstr>
      <vt:lpstr>Termini_thickness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Olivia MENG</dc:creator>
  <cp:lastModifiedBy>Olivia MENG</cp:lastModifiedBy>
  <dcterms:created xsi:type="dcterms:W3CDTF">2015-06-05T18:17:20Z</dcterms:created>
  <dcterms:modified xsi:type="dcterms:W3CDTF">2024-01-24T05:34:41Z</dcterms:modified>
</cp:coreProperties>
</file>