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<sst xmlns="http://schemas.openxmlformats.org/spreadsheetml/2006/main" count="1085" uniqueCount="115">
  <si>
    <t>Primary causality of cholecystectomy for Mendelian randomisation of gastrointestinal diseases</t>
  </si>
  <si>
    <t>1、Primary causality of cholecystectomy for oesophagitis</t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</si>
  <si>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</si>
  <si>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</si>
  <si>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</si>
  <si>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</si>
  <si>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</si>
  <si>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</si>
  <si>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</si>
  <si>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</si>
  <si>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</si>
  <si>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</si>
  <si>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</si>
  <si>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</si>
  <si>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</si>
  <si>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</si>
  <si>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ukb-b-13803</t>
  </si>
  <si>
    <t>ukb-b-19354</t>
  </si>
  <si>
    <t>Diagnoses - main ICD10: K20 Oesophagitis || id:ukb-b-19354</t>
  </si>
  <si>
    <t>Operative procedures - main OPCS: J18.3 Total cholecystectomy NEC || id:ukb-b-13803</t>
  </si>
  <si>
    <t>MR Egger</t>
  </si>
  <si>
    <t>Weighted median</t>
  </si>
  <si>
    <t>Inverse variance weighted</t>
  </si>
  <si>
    <t>Simple mode</t>
  </si>
  <si>
    <t>Weighted mode</t>
  </si>
  <si>
    <t>SNP</t>
  </si>
  <si>
    <t>effect_allele.exposure</t>
  </si>
  <si>
    <t>other_allele.exposure</t>
  </si>
  <si>
    <t>beta.exposure</t>
  </si>
  <si>
    <t>beta.outcome</t>
  </si>
  <si>
    <t>eaf.exposure</t>
  </si>
  <si>
    <t>eaf.outcome</t>
  </si>
  <si>
    <t>chr</t>
  </si>
  <si>
    <t>pos</t>
  </si>
  <si>
    <t>se.outcome</t>
  </si>
  <si>
    <t>samplesize.outcome</t>
  </si>
  <si>
    <t>pval.outcome</t>
  </si>
  <si>
    <t>pos.exposure</t>
  </si>
  <si>
    <t>se.exposure</t>
  </si>
  <si>
    <t>pval.exposure</t>
  </si>
  <si>
    <t>samplesize.exposure</t>
  </si>
  <si>
    <t>R2</t>
  </si>
  <si>
    <t>F</t>
  </si>
  <si>
    <t>rs10242548</t>
  </si>
  <si>
    <t>G</t>
  </si>
  <si>
    <t>A</t>
  </si>
  <si>
    <t>7</t>
  </si>
  <si>
    <t>107462149</t>
  </si>
  <si>
    <t>rs10520053</t>
  </si>
  <si>
    <t>4</t>
  </si>
  <si>
    <t>151207895</t>
  </si>
  <si>
    <t>rs11239545</t>
  </si>
  <si>
    <t>T</t>
  </si>
  <si>
    <t>10</t>
  </si>
  <si>
    <t>46012245</t>
  </si>
  <si>
    <t>rs113109178</t>
  </si>
  <si>
    <t>6</t>
  </si>
  <si>
    <t>93567478</t>
  </si>
  <si>
    <t>rs1260326</t>
  </si>
  <si>
    <t>C</t>
  </si>
  <si>
    <t>2</t>
  </si>
  <si>
    <t>27730940</t>
  </si>
  <si>
    <t>rs17149640</t>
  </si>
  <si>
    <t>87086039</t>
  </si>
  <si>
    <t>rs1869526</t>
  </si>
  <si>
    <t>18</t>
  </si>
  <si>
    <t>1676030</t>
  </si>
  <si>
    <t>rs2393791</t>
  </si>
  <si>
    <t>12</t>
  </si>
  <si>
    <t>121423956</t>
  </si>
  <si>
    <t>rs28473566</t>
  </si>
  <si>
    <t>44012206</t>
  </si>
  <si>
    <t>rs35866622</t>
  </si>
  <si>
    <t>19</t>
  </si>
  <si>
    <t>49218060</t>
  </si>
  <si>
    <t>rs4953029</t>
  </si>
  <si>
    <t>44109507</t>
  </si>
  <si>
    <t>rs581080</t>
  </si>
  <si>
    <t>9</t>
  </si>
  <si>
    <t>15305378</t>
  </si>
  <si>
    <t>rs62129966</t>
  </si>
  <si>
    <t>48374950</t>
  </si>
  <si>
    <t>rs904009</t>
  </si>
  <si>
    <t>8</t>
  </si>
  <si>
    <t>11628129</t>
  </si>
  <si>
    <t>rs983812</t>
  </si>
  <si>
    <t>59384181</t>
  </si>
  <si>
    <t>rs9843304</t>
  </si>
  <si>
    <t>3</t>
  </si>
  <si>
    <t>149211387</t>
  </si>
  <si>
    <t>2、Primary causality of cholecystectomy for oesophageal cancer</t>
  </si>
  <si>
    <t>ebi-a-GCST90018841</t>
  </si>
  <si>
    <t>Esophageal cancer || id:ebi-a-GCST90018841</t>
  </si>
  <si>
    <t>rs11887534</t>
  </si>
  <si>
    <t>44066247</t>
  </si>
  <si>
    <t>3、Primary causality of cholecystectomy for gastritis</t>
  </si>
  <si>
    <t>ukb-b-18822</t>
  </si>
  <si>
    <t>Diagnoses - main ICD10: K29.7 Gastritis, unspecified || id:ukb-b-18822</t>
  </si>
  <si>
    <t>4、Primary causality of cholecystectomy on Helicobacter pylori infection</t>
  </si>
  <si>
    <t>ukb-b-531</t>
  </si>
  <si>
    <t>Non-cancer illness code, self-reported: helicobacter pylori || id:ukb-b-531</t>
  </si>
  <si>
    <t>46138664</t>
  </si>
  <si>
    <t>5、Primary causality of cholecystectomy for gastric cancer</t>
  </si>
  <si>
    <t>ebi-a-GCST90018629</t>
  </si>
  <si>
    <t>Gastric cancer || id:ebi-a-GCST90018629</t>
  </si>
  <si>
    <t>49218437</t>
  </si>
  <si>
    <t>6、Primary causality of cholecystectomy for pancreatitis</t>
  </si>
  <si>
    <t>ebi-a-GCST90018821</t>
  </si>
  <si>
    <t>Chronic pancreatitis || id:ebi-a-GCST90018821</t>
  </si>
  <si>
    <t>7、Primary causality of cholecystectomy for pancreatic cancer</t>
  </si>
  <si>
    <t>ebi-a-GCST90018893</t>
  </si>
  <si>
    <t>Pancreatic cancer || id:ebi-a-GCST90018893</t>
  </si>
  <si>
    <t>8、Primary causality of cholecystectomy for colorectal cancer</t>
  </si>
  <si>
    <t>ebi-a-GCST90018808</t>
  </si>
  <si>
    <t>Colorectal cancer || id:ebi-a-GCST90018808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</si>
</sst>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11" fontId="2" fillId="0" borderId="0" xfId="0" applyNumberFormat="1" applyFont="1"/>
    <xf numFmtId="0" fontId="4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8"/>
  <sheetViews>
    <sheetView tabSelected="1" topLeftCell="F91" workbookViewId="0">
      <selection activeCell="R107" sqref="R107"/>
    </sheetView>
  </sheetViews>
  <sheetFormatPr defaultColWidth="11" defaultRowHeight="14.5"/>
  <cols>
    <col min="4" max="4" width="12.8181818181818"/>
    <col min="5" max="5" width="14"/>
    <col min="9" max="9" width="12.8181818181818"/>
    <col min="10" max="10" width="14"/>
    <col min="11" max="12" width="12.8181818181818"/>
    <col min="14" max="18" width="12.8181818181818"/>
  </cols>
  <sheetData>
    <row r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2</v>
      </c>
      <c r="B3" t="s">
        <v>3</v>
      </c>
      <c r="C3" t="s">
        <v>4</v>
      </c>
      <c r="D3" t="s">
        <v>5</v>
      </c>
      <c r="E3" s="4" t="s">
        <v>6</v>
      </c>
      <c r="F3" t="s">
        <v>7</v>
      </c>
      <c r="G3" t="s">
        <v>8</v>
      </c>
      <c r="H3" t="s">
        <v>9</v>
      </c>
      <c r="I3" s="6" t="s">
        <v>10</v>
      </c>
      <c r="J3" s="7" t="s">
        <v>11</v>
      </c>
      <c r="K3" s="7" t="s">
        <v>12</v>
      </c>
      <c r="L3" s="6" t="s">
        <v>13</v>
      </c>
      <c r="M3" s="6" t="s">
        <v>14</v>
      </c>
      <c r="N3" s="6" t="s">
        <v>15</v>
      </c>
    </row>
    <row r="4" spans="1:14">
      <c r="A4" t="s">
        <v>16</v>
      </c>
      <c r="B4" t="s">
        <v>17</v>
      </c>
      <c r="C4" t="s">
        <v>18</v>
      </c>
      <c r="D4" t="s">
        <v>19</v>
      </c>
      <c r="E4" s="4" t="s">
        <v>20</v>
      </c>
      <c r="F4">
        <v>16</v>
      </c>
      <c r="G4">
        <v>0.191608561675969</v>
      </c>
      <c r="H4">
        <v>0.12685302596905</v>
      </c>
      <c r="I4" s="6">
        <v>0.153159494176861</v>
      </c>
      <c r="J4" s="7">
        <v>-0.0570233692233696</v>
      </c>
      <c r="K4" s="7">
        <v>0.440240492575307</v>
      </c>
      <c r="L4" s="6">
        <v>1.21119631550483</v>
      </c>
      <c r="M4" s="6">
        <v>0.944571995194652</v>
      </c>
      <c r="N4" s="6">
        <v>1.55308067797433</v>
      </c>
    </row>
    <row r="5" spans="1:14">
      <c r="A5" t="s">
        <v>16</v>
      </c>
      <c r="B5" t="s">
        <v>17</v>
      </c>
      <c r="C5" t="s">
        <v>18</v>
      </c>
      <c r="D5" t="s">
        <v>19</v>
      </c>
      <c r="E5" s="4" t="s">
        <v>21</v>
      </c>
      <c r="F5">
        <v>16</v>
      </c>
      <c r="G5">
        <v>0.069941122359881</v>
      </c>
      <c r="H5">
        <v>0.0336542224046832</v>
      </c>
      <c r="I5" s="6">
        <v>0.0376884326107112</v>
      </c>
      <c r="J5" s="7">
        <v>0.00397884644670198</v>
      </c>
      <c r="K5" s="7">
        <v>0.13590339827306</v>
      </c>
      <c r="L5" s="6">
        <v>1.07244503636243</v>
      </c>
      <c r="M5" s="6">
        <v>1.00398677256501</v>
      </c>
      <c r="N5" s="6">
        <v>1.14557122409094</v>
      </c>
    </row>
    <row r="6" spans="1:14">
      <c r="A6" t="s">
        <v>16</v>
      </c>
      <c r="B6" t="s">
        <v>17</v>
      </c>
      <c r="C6" t="s">
        <v>18</v>
      </c>
      <c r="D6" t="s">
        <v>19</v>
      </c>
      <c r="E6" s="4" t="s">
        <v>22</v>
      </c>
      <c r="F6">
        <v>16</v>
      </c>
      <c r="G6">
        <v>0.057684881117245</v>
      </c>
      <c r="H6">
        <v>0.0237442320482089</v>
      </c>
      <c r="I6" s="6">
        <v>0.0151227052634337</v>
      </c>
      <c r="J6" s="7">
        <v>0.0111461863027556</v>
      </c>
      <c r="K6" s="7">
        <v>0.104223575931734</v>
      </c>
      <c r="L6" s="6">
        <v>1.05938111211408</v>
      </c>
      <c r="M6" s="6">
        <v>1.01120853647753</v>
      </c>
      <c r="N6" s="6">
        <v>1.10984856260556</v>
      </c>
    </row>
    <row r="7" spans="1:14">
      <c r="A7" t="s">
        <v>16</v>
      </c>
      <c r="B7" t="s">
        <v>17</v>
      </c>
      <c r="C7" t="s">
        <v>18</v>
      </c>
      <c r="D7" t="s">
        <v>19</v>
      </c>
      <c r="E7" s="4" t="s">
        <v>23</v>
      </c>
      <c r="F7">
        <v>16</v>
      </c>
      <c r="G7">
        <v>-0.0331728803925996</v>
      </c>
      <c r="H7">
        <v>0.0693085726799929</v>
      </c>
      <c r="I7" s="6">
        <v>0.639106525304248</v>
      </c>
      <c r="J7" s="7">
        <v>-0.169017682845386</v>
      </c>
      <c r="K7" s="7">
        <v>0.102671922060187</v>
      </c>
      <c r="L7" s="6">
        <v>0.967371305600879</v>
      </c>
      <c r="M7" s="6">
        <v>0.8444939701977</v>
      </c>
      <c r="N7" s="6">
        <v>1.108127797148</v>
      </c>
    </row>
    <row r="8" spans="1:14">
      <c r="A8" t="s">
        <v>16</v>
      </c>
      <c r="B8" t="s">
        <v>17</v>
      </c>
      <c r="C8" t="s">
        <v>18</v>
      </c>
      <c r="D8" t="s">
        <v>19</v>
      </c>
      <c r="E8" s="4" t="s">
        <v>24</v>
      </c>
      <c r="F8">
        <v>16</v>
      </c>
      <c r="G8">
        <v>0.126141629451322</v>
      </c>
      <c r="H8">
        <v>0.0652055323130292</v>
      </c>
      <c r="I8" s="6">
        <v>0.0721391433249448</v>
      </c>
      <c r="J8" s="7">
        <v>-0.00166121388221535</v>
      </c>
      <c r="K8" s="7">
        <v>0.253944472784859</v>
      </c>
      <c r="L8" s="6">
        <v>1.13444282742093</v>
      </c>
      <c r="M8" s="6">
        <v>0.998340165169827</v>
      </c>
      <c r="N8" s="6">
        <v>1.28910022213507</v>
      </c>
    </row>
    <row r="10" s="1" customFormat="1" spans="1:18">
      <c r="A10" s="5" t="s">
        <v>25</v>
      </c>
      <c r="B10" s="5" t="s">
        <v>26</v>
      </c>
      <c r="C10" s="5" t="s">
        <v>27</v>
      </c>
      <c r="D10" s="5" t="s">
        <v>28</v>
      </c>
      <c r="E10" s="5" t="s">
        <v>29</v>
      </c>
      <c r="F10" s="5" t="s">
        <v>30</v>
      </c>
      <c r="G10" s="5" t="s">
        <v>31</v>
      </c>
      <c r="H10" s="5" t="s">
        <v>32</v>
      </c>
      <c r="I10" s="5" t="s">
        <v>33</v>
      </c>
      <c r="J10" s="5" t="s">
        <v>34</v>
      </c>
      <c r="K10" s="5" t="s">
        <v>35</v>
      </c>
      <c r="L10" s="5" t="s">
        <v>36</v>
      </c>
      <c r="M10" s="5" t="s">
        <v>37</v>
      </c>
      <c r="N10" s="5" t="s">
        <v>38</v>
      </c>
      <c r="O10" s="5" t="s">
        <v>39</v>
      </c>
      <c r="P10" s="5" t="s">
        <v>40</v>
      </c>
      <c r="Q10" s="5" t="s">
        <v>41</v>
      </c>
      <c r="R10" s="5" t="s">
        <v>42</v>
      </c>
    </row>
    <row r="11" s="1" customFormat="1" spans="1:18">
      <c r="A11" s="5" t="s">
        <v>43</v>
      </c>
      <c r="B11" s="5" t="s">
        <v>44</v>
      </c>
      <c r="C11" s="5" t="s">
        <v>45</v>
      </c>
      <c r="D11" s="5">
        <v>-0.00258055</v>
      </c>
      <c r="E11" s="5">
        <v>0.000192551</v>
      </c>
      <c r="F11" s="5">
        <v>0.21219</v>
      </c>
      <c r="G11" s="5">
        <v>0.21219</v>
      </c>
      <c r="H11" s="5" t="s">
        <v>46</v>
      </c>
      <c r="I11" s="5" t="s">
        <v>47</v>
      </c>
      <c r="J11" s="5">
        <v>0.000266901</v>
      </c>
      <c r="K11" s="5">
        <v>463010</v>
      </c>
      <c r="L11" s="5">
        <v>0.47</v>
      </c>
      <c r="M11" s="5">
        <v>107462149</v>
      </c>
      <c r="N11" s="5">
        <v>0.000383689</v>
      </c>
      <c r="O11" s="5">
        <v>1.69981e-11</v>
      </c>
      <c r="P11" s="5">
        <v>463010</v>
      </c>
      <c r="Q11" s="5">
        <f>(2*F11*(1-F11)*D11^2)/((2*F11*(1-F11)*D11^2)+(2*F11*(1-F11)*P11*N11^2))</f>
        <v>9.76861653533695e-5</v>
      </c>
      <c r="R11" s="5">
        <f>(Q11*(K11-2))/(1-Q11)</f>
        <v>45.2338947736574</v>
      </c>
    </row>
    <row r="12" s="1" customFormat="1" spans="1:18">
      <c r="A12" s="5" t="s">
        <v>48</v>
      </c>
      <c r="B12" s="5" t="s">
        <v>45</v>
      </c>
      <c r="C12" s="5" t="s">
        <v>44</v>
      </c>
      <c r="D12" s="5">
        <v>0.00280396</v>
      </c>
      <c r="E12" s="5">
        <v>0.000424837</v>
      </c>
      <c r="F12" s="5">
        <v>0.316985</v>
      </c>
      <c r="G12" s="5">
        <v>0.316985</v>
      </c>
      <c r="H12" s="5" t="s">
        <v>49</v>
      </c>
      <c r="I12" s="5" t="s">
        <v>50</v>
      </c>
      <c r="J12" s="5">
        <v>0.000229119</v>
      </c>
      <c r="K12" s="5">
        <v>463010</v>
      </c>
      <c r="L12" s="5">
        <v>0.064</v>
      </c>
      <c r="M12" s="5">
        <v>151207895</v>
      </c>
      <c r="N12" s="5">
        <v>0.000329365</v>
      </c>
      <c r="O12" s="5">
        <v>1.69981e-17</v>
      </c>
      <c r="P12" s="5">
        <v>463010</v>
      </c>
      <c r="Q12" s="5">
        <f t="shared" ref="Q12:Q26" si="0">(2*F12*(1-F12)*D12^2)/((2*F12*(1-F12)*D12^2)+(2*F12*(1-F12)*P12*N12^2))</f>
        <v>0.000156505782417836</v>
      </c>
      <c r="R12" s="5">
        <v>72.4620012</v>
      </c>
    </row>
    <row r="13" s="1" customFormat="1" spans="1:18">
      <c r="A13" s="5" t="s">
        <v>51</v>
      </c>
      <c r="B13" s="5" t="s">
        <v>45</v>
      </c>
      <c r="C13" s="5" t="s">
        <v>52</v>
      </c>
      <c r="D13" s="5">
        <v>0.00297851</v>
      </c>
      <c r="E13" s="5">
        <v>0.000102142</v>
      </c>
      <c r="F13" s="5">
        <v>0.246505</v>
      </c>
      <c r="G13" s="5">
        <v>0.246505</v>
      </c>
      <c r="H13" s="5" t="s">
        <v>53</v>
      </c>
      <c r="I13" s="5" t="s">
        <v>54</v>
      </c>
      <c r="J13" s="5">
        <v>0.000247485</v>
      </c>
      <c r="K13" s="5">
        <v>463010</v>
      </c>
      <c r="L13" s="5">
        <v>0.68</v>
      </c>
      <c r="M13" s="5">
        <v>46012245</v>
      </c>
      <c r="N13" s="5">
        <v>0.000355773</v>
      </c>
      <c r="O13" s="5">
        <v>5.70033e-17</v>
      </c>
      <c r="P13" s="5">
        <v>463010</v>
      </c>
      <c r="Q13" s="5">
        <f t="shared" si="0"/>
        <v>0.000151354746418927</v>
      </c>
      <c r="R13" s="5">
        <v>72.4717213</v>
      </c>
    </row>
    <row r="14" s="1" customFormat="1" spans="1:18">
      <c r="A14" s="5" t="s">
        <v>55</v>
      </c>
      <c r="B14" s="5" t="s">
        <v>44</v>
      </c>
      <c r="C14" s="5" t="s">
        <v>45</v>
      </c>
      <c r="D14" s="5">
        <v>-0.00224036</v>
      </c>
      <c r="E14" s="5">
        <v>-0.000171043</v>
      </c>
      <c r="F14" s="5">
        <v>0.184892</v>
      </c>
      <c r="G14" s="5">
        <v>0.184892</v>
      </c>
      <c r="H14" s="5" t="s">
        <v>56</v>
      </c>
      <c r="I14" s="5" t="s">
        <v>57</v>
      </c>
      <c r="J14" s="5">
        <v>0.000276777</v>
      </c>
      <c r="K14" s="5">
        <v>463010</v>
      </c>
      <c r="L14" s="5">
        <v>0.54</v>
      </c>
      <c r="M14" s="5">
        <v>93567478</v>
      </c>
      <c r="N14" s="5">
        <v>0.000397884</v>
      </c>
      <c r="O14" s="5">
        <v>1.79999e-8</v>
      </c>
      <c r="P14" s="5">
        <v>463010</v>
      </c>
      <c r="Q14" s="5">
        <f t="shared" si="0"/>
        <v>6.84703521036941e-5</v>
      </c>
      <c r="R14" s="5">
        <f t="shared" ref="R12:R18" si="1">(Q14*(K14-2))/(1-Q14)</f>
        <v>31.7044916045306</v>
      </c>
    </row>
    <row r="15" s="1" customFormat="1" spans="1:18">
      <c r="A15" s="5" t="s">
        <v>58</v>
      </c>
      <c r="B15" s="5" t="s">
        <v>59</v>
      </c>
      <c r="C15" s="5" t="s">
        <v>52</v>
      </c>
      <c r="D15" s="5">
        <v>0.00197037</v>
      </c>
      <c r="E15" s="5">
        <v>-7.25521e-5</v>
      </c>
      <c r="F15" s="5">
        <v>0.604293</v>
      </c>
      <c r="G15" s="5">
        <v>0.604293</v>
      </c>
      <c r="H15" s="5" t="s">
        <v>60</v>
      </c>
      <c r="I15" s="5" t="s">
        <v>61</v>
      </c>
      <c r="J15" s="5">
        <v>0.000218022</v>
      </c>
      <c r="K15" s="5">
        <v>463010</v>
      </c>
      <c r="L15" s="5">
        <v>0.74</v>
      </c>
      <c r="M15" s="5">
        <v>27730940</v>
      </c>
      <c r="N15" s="5">
        <v>0.00031337</v>
      </c>
      <c r="O15" s="5">
        <v>3.2e-10</v>
      </c>
      <c r="P15" s="5">
        <v>463010</v>
      </c>
      <c r="Q15" s="5">
        <f t="shared" si="0"/>
        <v>8.53794367588915e-5</v>
      </c>
      <c r="R15" s="5">
        <f t="shared" si="1"/>
        <v>39.5347377084988</v>
      </c>
    </row>
    <row r="16" s="1" customFormat="1" spans="1:18">
      <c r="A16" s="5" t="s">
        <v>62</v>
      </c>
      <c r="B16" s="5" t="s">
        <v>59</v>
      </c>
      <c r="C16" s="5" t="s">
        <v>45</v>
      </c>
      <c r="D16" s="5">
        <v>-0.00250971</v>
      </c>
      <c r="E16" s="5">
        <v>-0.000305035</v>
      </c>
      <c r="F16" s="5">
        <v>0.141876</v>
      </c>
      <c r="G16" s="5">
        <v>0.141876</v>
      </c>
      <c r="H16" s="5" t="s">
        <v>46</v>
      </c>
      <c r="I16" s="5" t="s">
        <v>63</v>
      </c>
      <c r="J16" s="5">
        <v>0.000305941</v>
      </c>
      <c r="K16" s="5">
        <v>463010</v>
      </c>
      <c r="L16" s="5">
        <v>0.32</v>
      </c>
      <c r="M16" s="5">
        <v>87086039</v>
      </c>
      <c r="N16" s="5">
        <v>0.000439812</v>
      </c>
      <c r="O16" s="5">
        <v>1.2e-8</v>
      </c>
      <c r="P16" s="5">
        <v>463010</v>
      </c>
      <c r="Q16" s="5">
        <f t="shared" si="0"/>
        <v>7.03221306104989e-5</v>
      </c>
      <c r="R16" s="5">
        <f t="shared" si="1"/>
        <v>32.561998878844</v>
      </c>
    </row>
    <row r="17" s="1" customFormat="1" spans="1:18">
      <c r="A17" s="5" t="s">
        <v>64</v>
      </c>
      <c r="B17" s="5" t="s">
        <v>44</v>
      </c>
      <c r="C17" s="5" t="s">
        <v>45</v>
      </c>
      <c r="D17" s="5">
        <v>-0.00207532</v>
      </c>
      <c r="E17" s="5">
        <v>-0.000509321</v>
      </c>
      <c r="F17" s="5">
        <v>0.764304</v>
      </c>
      <c r="G17" s="5">
        <v>0.764304</v>
      </c>
      <c r="H17" s="5" t="s">
        <v>65</v>
      </c>
      <c r="I17" s="5" t="s">
        <v>66</v>
      </c>
      <c r="J17" s="5">
        <v>0.000252981</v>
      </c>
      <c r="K17" s="5">
        <v>463010</v>
      </c>
      <c r="L17" s="5">
        <v>0.0439997</v>
      </c>
      <c r="M17" s="5">
        <v>1676030</v>
      </c>
      <c r="N17" s="5">
        <v>0.000363676</v>
      </c>
      <c r="O17" s="5">
        <v>1.2e-8</v>
      </c>
      <c r="P17" s="5">
        <v>463010</v>
      </c>
      <c r="Q17" s="5">
        <f t="shared" si="0"/>
        <v>7.03266523694684e-5</v>
      </c>
      <c r="R17" s="5">
        <f t="shared" si="1"/>
        <v>32.5640927839158</v>
      </c>
    </row>
    <row r="18" s="1" customFormat="1" spans="1:18">
      <c r="A18" s="5" t="s">
        <v>67</v>
      </c>
      <c r="B18" s="5" t="s">
        <v>52</v>
      </c>
      <c r="C18" s="5" t="s">
        <v>59</v>
      </c>
      <c r="D18" s="5">
        <v>0.00213089</v>
      </c>
      <c r="E18" s="5">
        <v>-0.000111511</v>
      </c>
      <c r="F18" s="5">
        <v>0.620059</v>
      </c>
      <c r="G18" s="5">
        <v>0.620059</v>
      </c>
      <c r="H18" s="5" t="s">
        <v>68</v>
      </c>
      <c r="I18" s="5" t="s">
        <v>69</v>
      </c>
      <c r="J18" s="5">
        <v>0.000219977</v>
      </c>
      <c r="K18" s="5">
        <v>463010</v>
      </c>
      <c r="L18" s="5">
        <v>0.61</v>
      </c>
      <c r="M18" s="5">
        <v>121423956</v>
      </c>
      <c r="N18" s="5">
        <v>0.000316226</v>
      </c>
      <c r="O18" s="5">
        <v>1.59993e-11</v>
      </c>
      <c r="P18" s="5">
        <v>463010</v>
      </c>
      <c r="Q18" s="5">
        <f t="shared" si="0"/>
        <v>9.80604661104772e-5</v>
      </c>
      <c r="R18" s="5">
        <f t="shared" si="1"/>
        <v>45.4072329473074</v>
      </c>
    </row>
    <row r="19" s="1" customFormat="1" spans="1:18">
      <c r="A19" s="5" t="s">
        <v>70</v>
      </c>
      <c r="B19" s="5" t="s">
        <v>45</v>
      </c>
      <c r="C19" s="5" t="s">
        <v>44</v>
      </c>
      <c r="D19" s="5">
        <v>-0.00414865</v>
      </c>
      <c r="E19" s="5">
        <v>-0.00067317</v>
      </c>
      <c r="F19" s="5">
        <v>0.162949</v>
      </c>
      <c r="G19" s="5">
        <v>0.162949</v>
      </c>
      <c r="H19" s="5" t="s">
        <v>60</v>
      </c>
      <c r="I19" s="5" t="s">
        <v>71</v>
      </c>
      <c r="J19" s="5">
        <v>0.000288865</v>
      </c>
      <c r="K19" s="5">
        <v>463010</v>
      </c>
      <c r="L19" s="5">
        <v>0.02</v>
      </c>
      <c r="M19" s="5">
        <v>44012206</v>
      </c>
      <c r="N19" s="5">
        <v>0.000415194</v>
      </c>
      <c r="O19" s="5">
        <v>1.69981e-23</v>
      </c>
      <c r="P19" s="5">
        <v>463010</v>
      </c>
      <c r="Q19" s="5">
        <f t="shared" si="0"/>
        <v>0.000215589421111193</v>
      </c>
      <c r="R19" s="5">
        <f t="shared" ref="R12:R26" si="2">(Q19*(K19-2))/(1-Q19)</f>
        <v>99.8411513858817</v>
      </c>
    </row>
    <row r="20" s="1" customFormat="1" spans="1:18">
      <c r="A20" s="5" t="s">
        <v>72</v>
      </c>
      <c r="B20" s="5" t="s">
        <v>52</v>
      </c>
      <c r="C20" s="5" t="s">
        <v>59</v>
      </c>
      <c r="D20" s="5">
        <v>0.00249732</v>
      </c>
      <c r="E20" s="5">
        <v>-6.60724e-5</v>
      </c>
      <c r="F20" s="5">
        <v>0.497858</v>
      </c>
      <c r="G20" s="5">
        <v>0.497858</v>
      </c>
      <c r="H20" s="5" t="s">
        <v>73</v>
      </c>
      <c r="I20" s="5" t="s">
        <v>74</v>
      </c>
      <c r="J20" s="5">
        <v>0.00021413</v>
      </c>
      <c r="K20" s="5">
        <v>463010</v>
      </c>
      <c r="L20" s="5">
        <v>0.760001</v>
      </c>
      <c r="M20" s="5">
        <v>49218060</v>
      </c>
      <c r="N20" s="5">
        <v>0.000307825</v>
      </c>
      <c r="O20" s="5">
        <v>4.90004e-16</v>
      </c>
      <c r="P20" s="5">
        <v>463010</v>
      </c>
      <c r="Q20" s="5">
        <f t="shared" si="0"/>
        <v>0.000142130902023982</v>
      </c>
      <c r="R20" s="5">
        <f t="shared" si="2"/>
        <v>65.817099328016</v>
      </c>
    </row>
    <row r="21" s="1" customFormat="1" spans="1:18">
      <c r="A21" s="5" t="s">
        <v>75</v>
      </c>
      <c r="B21" s="5" t="s">
        <v>45</v>
      </c>
      <c r="C21" s="5" t="s">
        <v>59</v>
      </c>
      <c r="D21" s="5">
        <v>0.00256102</v>
      </c>
      <c r="E21" s="5">
        <v>-0.000101451</v>
      </c>
      <c r="F21" s="5">
        <v>0.240354</v>
      </c>
      <c r="G21" s="5">
        <v>0.240354</v>
      </c>
      <c r="H21" s="5" t="s">
        <v>60</v>
      </c>
      <c r="I21" s="5" t="s">
        <v>76</v>
      </c>
      <c r="J21" s="5">
        <v>0.000251086</v>
      </c>
      <c r="K21" s="5">
        <v>463010</v>
      </c>
      <c r="L21" s="5">
        <v>0.69</v>
      </c>
      <c r="M21" s="5">
        <v>44109507</v>
      </c>
      <c r="N21" s="5">
        <v>0.000360893</v>
      </c>
      <c r="O21" s="5">
        <v>1.29987e-12</v>
      </c>
      <c r="P21" s="5">
        <v>463010</v>
      </c>
      <c r="Q21" s="5">
        <f t="shared" si="0"/>
        <v>0.000108750539473085</v>
      </c>
      <c r="R21" s="5">
        <f t="shared" si="2"/>
        <v>50.3578462232974</v>
      </c>
    </row>
    <row r="22" s="1" customFormat="1" spans="1:18">
      <c r="A22" s="5" t="s">
        <v>77</v>
      </c>
      <c r="B22" s="5" t="s">
        <v>59</v>
      </c>
      <c r="C22" s="5" t="s">
        <v>44</v>
      </c>
      <c r="D22" s="5">
        <v>0.00260413</v>
      </c>
      <c r="E22" s="5">
        <v>0.000299359</v>
      </c>
      <c r="F22" s="5">
        <v>0.818956</v>
      </c>
      <c r="G22" s="5">
        <v>0.818956</v>
      </c>
      <c r="H22" s="5" t="s">
        <v>78</v>
      </c>
      <c r="I22" s="5" t="s">
        <v>79</v>
      </c>
      <c r="J22" s="5">
        <v>0.000277297</v>
      </c>
      <c r="K22" s="5">
        <v>463010</v>
      </c>
      <c r="L22" s="5">
        <v>0.28</v>
      </c>
      <c r="M22" s="5">
        <v>15305378</v>
      </c>
      <c r="N22" s="5">
        <v>0.000398628</v>
      </c>
      <c r="O22" s="5">
        <v>6.4998e-11</v>
      </c>
      <c r="P22" s="5">
        <v>463010</v>
      </c>
      <c r="Q22" s="5">
        <f t="shared" si="0"/>
        <v>9.21635768262838e-5</v>
      </c>
      <c r="R22" s="5">
        <f t="shared" si="2"/>
        <v>42.6764065894614</v>
      </c>
    </row>
    <row r="23" s="1" customFormat="1" spans="1:18">
      <c r="A23" s="5" t="s">
        <v>80</v>
      </c>
      <c r="B23" s="5" t="s">
        <v>45</v>
      </c>
      <c r="C23" s="5" t="s">
        <v>59</v>
      </c>
      <c r="D23" s="5">
        <v>-0.00332144</v>
      </c>
      <c r="E23" s="5">
        <v>0.000162031</v>
      </c>
      <c r="F23" s="5">
        <v>0.1646</v>
      </c>
      <c r="G23" s="5">
        <v>0.1646</v>
      </c>
      <c r="H23" s="5" t="s">
        <v>73</v>
      </c>
      <c r="I23" s="5" t="s">
        <v>81</v>
      </c>
      <c r="J23" s="5">
        <v>0.000288028</v>
      </c>
      <c r="K23" s="5">
        <v>463010</v>
      </c>
      <c r="L23" s="5">
        <v>0.57</v>
      </c>
      <c r="M23" s="5">
        <v>48374950</v>
      </c>
      <c r="N23" s="5">
        <v>0.000414056</v>
      </c>
      <c r="O23" s="5">
        <v>1e-15</v>
      </c>
      <c r="P23" s="5">
        <v>463010</v>
      </c>
      <c r="Q23" s="5">
        <f t="shared" si="0"/>
        <v>0.000138958121554135</v>
      </c>
      <c r="R23" s="5">
        <f t="shared" si="2"/>
        <v>64.3476635749935</v>
      </c>
    </row>
    <row r="24" s="1" customFormat="1" spans="1:18">
      <c r="A24" s="5" t="s">
        <v>82</v>
      </c>
      <c r="B24" s="5" t="s">
        <v>59</v>
      </c>
      <c r="C24" s="5" t="s">
        <v>45</v>
      </c>
      <c r="D24" s="5">
        <v>0.00204649</v>
      </c>
      <c r="E24" s="5">
        <v>-2.82467e-5</v>
      </c>
      <c r="F24" s="5">
        <v>0.241284</v>
      </c>
      <c r="G24" s="5">
        <v>0.241284</v>
      </c>
      <c r="H24" s="5" t="s">
        <v>83</v>
      </c>
      <c r="I24" s="5" t="s">
        <v>84</v>
      </c>
      <c r="J24" s="5">
        <v>0.000250861</v>
      </c>
      <c r="K24" s="5">
        <v>463010</v>
      </c>
      <c r="L24" s="5">
        <v>0.91</v>
      </c>
      <c r="M24" s="5">
        <v>11628129</v>
      </c>
      <c r="N24" s="5">
        <v>0.000360618</v>
      </c>
      <c r="O24" s="5">
        <v>1.40001e-8</v>
      </c>
      <c r="P24" s="5">
        <v>463010</v>
      </c>
      <c r="Q24" s="5">
        <f t="shared" si="0"/>
        <v>6.95510795210525e-5</v>
      </c>
      <c r="R24" s="5">
        <f t="shared" si="2"/>
        <v>32.2049461156518</v>
      </c>
    </row>
    <row r="25" s="1" customFormat="1" spans="1:18">
      <c r="A25" s="5" t="s">
        <v>85</v>
      </c>
      <c r="B25" s="5" t="s">
        <v>52</v>
      </c>
      <c r="C25" s="5" t="s">
        <v>59</v>
      </c>
      <c r="D25" s="5">
        <v>-0.00269308</v>
      </c>
      <c r="E25" s="5">
        <v>-0.000251043</v>
      </c>
      <c r="F25" s="5">
        <v>0.663193</v>
      </c>
      <c r="G25" s="5">
        <v>0.663193</v>
      </c>
      <c r="H25" s="5" t="s">
        <v>83</v>
      </c>
      <c r="I25" s="5" t="s">
        <v>86</v>
      </c>
      <c r="J25" s="5">
        <v>0.000225881</v>
      </c>
      <c r="K25" s="5">
        <v>463010</v>
      </c>
      <c r="L25" s="5">
        <v>0.27</v>
      </c>
      <c r="M25" s="5">
        <v>59384181</v>
      </c>
      <c r="N25" s="5">
        <v>0.000324709</v>
      </c>
      <c r="O25" s="5">
        <v>1.10002e-16</v>
      </c>
      <c r="P25" s="5">
        <v>463010</v>
      </c>
      <c r="Q25" s="5">
        <f t="shared" si="0"/>
        <v>0.000148543950389155</v>
      </c>
      <c r="R25" s="5">
        <f t="shared" si="2"/>
        <v>68.7872553124226</v>
      </c>
    </row>
    <row r="26" s="1" customFormat="1" spans="1:18">
      <c r="A26" s="5" t="s">
        <v>87</v>
      </c>
      <c r="B26" s="5" t="s">
        <v>52</v>
      </c>
      <c r="C26" s="5" t="s">
        <v>59</v>
      </c>
      <c r="D26" s="5">
        <v>-0.00248569</v>
      </c>
      <c r="E26" s="5">
        <v>-0.000336621</v>
      </c>
      <c r="F26" s="5">
        <v>0.551456</v>
      </c>
      <c r="G26" s="5">
        <v>0.551456</v>
      </c>
      <c r="H26" s="5" t="s">
        <v>88</v>
      </c>
      <c r="I26" s="5" t="s">
        <v>89</v>
      </c>
      <c r="J26" s="5">
        <v>0.000214882</v>
      </c>
      <c r="K26" s="5">
        <v>463010</v>
      </c>
      <c r="L26" s="5">
        <v>0.12</v>
      </c>
      <c r="M26" s="5">
        <v>149211387</v>
      </c>
      <c r="N26" s="5">
        <v>0.000308906</v>
      </c>
      <c r="O26" s="5">
        <v>8.49963e-16</v>
      </c>
      <c r="P26" s="5">
        <v>463010</v>
      </c>
      <c r="Q26" s="5">
        <f t="shared" si="0"/>
        <v>0.00013982671071844</v>
      </c>
      <c r="R26" s="5">
        <f t="shared" si="2"/>
        <v>64.7499394473758</v>
      </c>
    </row>
    <row r="27" spans="1:18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31" spans="1:14">
      <c r="A31" s="2" t="s">
        <v>90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2</v>
      </c>
      <c r="B32" t="s">
        <v>3</v>
      </c>
      <c r="C32" t="s">
        <v>4</v>
      </c>
      <c r="D32" t="s">
        <v>5</v>
      </c>
      <c r="E32" s="4" t="s">
        <v>6</v>
      </c>
      <c r="F32" t="s">
        <v>7</v>
      </c>
      <c r="G32" t="s">
        <v>8</v>
      </c>
      <c r="H32" t="s">
        <v>9</v>
      </c>
      <c r="I32" s="4" t="s">
        <v>10</v>
      </c>
      <c r="J32" s="7" t="s">
        <v>11</v>
      </c>
      <c r="K32" s="7" t="s">
        <v>12</v>
      </c>
      <c r="L32" s="4" t="s">
        <v>13</v>
      </c>
      <c r="M32" s="6" t="s">
        <v>14</v>
      </c>
      <c r="N32" s="6" t="s">
        <v>15</v>
      </c>
    </row>
    <row r="33" spans="1:14">
      <c r="A33" t="s">
        <v>16</v>
      </c>
      <c r="B33" t="s">
        <v>91</v>
      </c>
      <c r="C33" t="s">
        <v>92</v>
      </c>
      <c r="D33" t="s">
        <v>19</v>
      </c>
      <c r="E33" s="4" t="s">
        <v>20</v>
      </c>
      <c r="F33">
        <v>17</v>
      </c>
      <c r="G33">
        <v>4.82056734</v>
      </c>
      <c r="H33">
        <v>5.751176262</v>
      </c>
      <c r="I33" s="4">
        <v>0.415082315</v>
      </c>
      <c r="J33" s="7">
        <v>-6.451738133</v>
      </c>
      <c r="K33" s="7">
        <v>16.09287281</v>
      </c>
      <c r="L33" s="4">
        <v>124.0354411</v>
      </c>
      <c r="M33" s="6">
        <v>0.001577777</v>
      </c>
      <c r="N33" s="6">
        <v>9750926.007</v>
      </c>
    </row>
    <row r="34" spans="1:14">
      <c r="A34" t="s">
        <v>16</v>
      </c>
      <c r="B34" t="s">
        <v>91</v>
      </c>
      <c r="C34" t="s">
        <v>92</v>
      </c>
      <c r="D34" t="s">
        <v>19</v>
      </c>
      <c r="E34" s="4" t="s">
        <v>21</v>
      </c>
      <c r="F34">
        <v>17</v>
      </c>
      <c r="G34">
        <v>6.511635793</v>
      </c>
      <c r="H34">
        <v>3.984991111</v>
      </c>
      <c r="I34" s="4">
        <v>0.102250404</v>
      </c>
      <c r="J34" s="7">
        <v>-1.298946785</v>
      </c>
      <c r="K34" s="7">
        <v>14.32221837</v>
      </c>
      <c r="L34" s="4">
        <v>672.9262857</v>
      </c>
      <c r="M34" s="6">
        <v>0.272818979</v>
      </c>
      <c r="N34" s="6">
        <v>1659817.758</v>
      </c>
    </row>
    <row r="35" spans="1:14">
      <c r="A35" t="s">
        <v>16</v>
      </c>
      <c r="B35" t="s">
        <v>91</v>
      </c>
      <c r="C35" t="s">
        <v>92</v>
      </c>
      <c r="D35" t="s">
        <v>19</v>
      </c>
      <c r="E35" s="4" t="s">
        <v>22</v>
      </c>
      <c r="F35">
        <v>17</v>
      </c>
      <c r="G35">
        <v>6.212721051</v>
      </c>
      <c r="H35">
        <v>3.100423137</v>
      </c>
      <c r="I35" s="4">
        <v>0.045088269</v>
      </c>
      <c r="J35" s="7">
        <v>0.135891703</v>
      </c>
      <c r="K35" s="7">
        <v>12.2895504</v>
      </c>
      <c r="L35" s="4">
        <v>499.057366</v>
      </c>
      <c r="M35" s="6">
        <v>1.145557827</v>
      </c>
      <c r="N35" s="6">
        <v>217412.2063</v>
      </c>
    </row>
    <row r="36" spans="1:14">
      <c r="A36" t="s">
        <v>16</v>
      </c>
      <c r="B36" t="s">
        <v>91</v>
      </c>
      <c r="C36" t="s">
        <v>92</v>
      </c>
      <c r="D36" t="s">
        <v>19</v>
      </c>
      <c r="E36" s="4" t="s">
        <v>23</v>
      </c>
      <c r="F36">
        <v>17</v>
      </c>
      <c r="G36">
        <v>-0.236808489</v>
      </c>
      <c r="H36">
        <v>6.362161405</v>
      </c>
      <c r="I36" s="4">
        <v>0.970768934</v>
      </c>
      <c r="J36" s="7">
        <v>-12.70664484</v>
      </c>
      <c r="K36" s="7">
        <v>12.23302787</v>
      </c>
      <c r="L36" s="4">
        <v>0.789142403</v>
      </c>
      <c r="M36" s="8">
        <v>3.03092e-6</v>
      </c>
      <c r="N36" s="6">
        <v>205464.3596</v>
      </c>
    </row>
    <row r="37" spans="1:14">
      <c r="A37" t="s">
        <v>16</v>
      </c>
      <c r="B37" t="s">
        <v>91</v>
      </c>
      <c r="C37" t="s">
        <v>92</v>
      </c>
      <c r="D37" t="s">
        <v>19</v>
      </c>
      <c r="E37" s="4" t="s">
        <v>24</v>
      </c>
      <c r="F37">
        <v>17</v>
      </c>
      <c r="G37">
        <v>6.166265399</v>
      </c>
      <c r="H37">
        <v>4.023863639</v>
      </c>
      <c r="I37" s="4">
        <v>0.144950769</v>
      </c>
      <c r="J37" s="7">
        <v>-1.720507334</v>
      </c>
      <c r="K37" s="7">
        <v>14.05303813</v>
      </c>
      <c r="L37" s="4">
        <v>476.4036024</v>
      </c>
      <c r="M37" s="6">
        <v>0.178975325</v>
      </c>
      <c r="N37" s="6">
        <v>1268109.963</v>
      </c>
    </row>
    <row r="39" spans="1:18">
      <c r="A39" s="1" t="s">
        <v>25</v>
      </c>
      <c r="B39" s="1" t="s">
        <v>26</v>
      </c>
      <c r="C39" s="1" t="s">
        <v>27</v>
      </c>
      <c r="D39" s="1" t="s">
        <v>28</v>
      </c>
      <c r="E39" s="1" t="s">
        <v>29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34</v>
      </c>
      <c r="K39" s="1" t="s">
        <v>35</v>
      </c>
      <c r="L39" s="1" t="s">
        <v>36</v>
      </c>
      <c r="M39" s="1" t="s">
        <v>37</v>
      </c>
      <c r="N39" s="1" t="s">
        <v>38</v>
      </c>
      <c r="O39" s="1" t="s">
        <v>39</v>
      </c>
      <c r="P39" s="1" t="s">
        <v>40</v>
      </c>
      <c r="Q39" s="5" t="s">
        <v>41</v>
      </c>
      <c r="R39" s="5" t="s">
        <v>42</v>
      </c>
    </row>
    <row r="40" spans="1:18">
      <c r="A40" s="1" t="s">
        <v>43</v>
      </c>
      <c r="B40" s="1" t="s">
        <v>44</v>
      </c>
      <c r="C40" s="1" t="s">
        <v>45</v>
      </c>
      <c r="D40" s="1">
        <v>-0.00258055</v>
      </c>
      <c r="E40" s="1">
        <v>-0.0007</v>
      </c>
      <c r="F40" s="1">
        <v>0.21219</v>
      </c>
      <c r="G40" s="1">
        <v>0.287795</v>
      </c>
      <c r="H40" s="1" t="s">
        <v>46</v>
      </c>
      <c r="I40" s="1" t="s">
        <v>47</v>
      </c>
      <c r="J40" s="1">
        <v>0.0317</v>
      </c>
      <c r="K40" s="1">
        <v>476306</v>
      </c>
      <c r="L40" s="1">
        <v>0.9813</v>
      </c>
      <c r="M40" s="1">
        <v>107462149</v>
      </c>
      <c r="N40" s="1">
        <v>0.000383689</v>
      </c>
      <c r="O40" s="1">
        <v>1.69981e-11</v>
      </c>
      <c r="P40" s="1">
        <v>463010</v>
      </c>
      <c r="Q40">
        <f>(2*F40*(1-F40)*D40^2)/((2*F40*(1-F40)*D40^2)+(2*F40*(1-F40)*P40*N40^2))</f>
        <v>9.76861653533695e-5</v>
      </c>
      <c r="R40">
        <f>(Q40*(K40-2))/(1-Q40)</f>
        <v>46.5328569188267</v>
      </c>
    </row>
    <row r="41" spans="1:18">
      <c r="A41" s="1" t="s">
        <v>48</v>
      </c>
      <c r="B41" s="1" t="s">
        <v>45</v>
      </c>
      <c r="C41" s="1" t="s">
        <v>44</v>
      </c>
      <c r="D41" s="1">
        <v>0.00280396</v>
      </c>
      <c r="E41" s="1">
        <v>0.0288</v>
      </c>
      <c r="F41" s="1">
        <v>0.316985</v>
      </c>
      <c r="G41" s="1">
        <v>0.297323</v>
      </c>
      <c r="H41" s="1" t="s">
        <v>49</v>
      </c>
      <c r="I41" s="1" t="s">
        <v>50</v>
      </c>
      <c r="J41" s="1">
        <v>0.0319</v>
      </c>
      <c r="K41" s="1">
        <v>476306</v>
      </c>
      <c r="L41" s="1">
        <v>0.3662</v>
      </c>
      <c r="M41" s="1">
        <v>151207895</v>
      </c>
      <c r="N41" s="1">
        <v>0.000329365</v>
      </c>
      <c r="O41" s="1">
        <v>1.69981e-17</v>
      </c>
      <c r="P41" s="1">
        <v>463010</v>
      </c>
      <c r="Q41">
        <f t="shared" ref="Q41:Q56" si="3">(2*F41*(1-F41)*D41^2)/((2*F41*(1-F41)*D41^2)+(2*F41*(1-F41)*P41*N41^2))</f>
        <v>0.000156505782417836</v>
      </c>
      <c r="R41">
        <f t="shared" ref="R41:R56" si="4">(Q41*(K41-2))/(1-Q41)</f>
        <v>74.555998633645</v>
      </c>
    </row>
    <row r="42" spans="1:18">
      <c r="A42" s="1" t="s">
        <v>51</v>
      </c>
      <c r="B42" s="1" t="s">
        <v>45</v>
      </c>
      <c r="C42" s="1" t="s">
        <v>52</v>
      </c>
      <c r="D42" s="1">
        <v>0.00297851</v>
      </c>
      <c r="E42" s="1">
        <v>-0.0262</v>
      </c>
      <c r="F42" s="1">
        <v>0.246505</v>
      </c>
      <c r="G42" s="1">
        <v>0.205211</v>
      </c>
      <c r="H42" s="1" t="s">
        <v>53</v>
      </c>
      <c r="I42" s="1" t="s">
        <v>54</v>
      </c>
      <c r="J42" s="1">
        <v>0.045</v>
      </c>
      <c r="K42" s="1">
        <v>476306</v>
      </c>
      <c r="L42" s="1">
        <v>0.559899</v>
      </c>
      <c r="M42" s="1">
        <v>46012245</v>
      </c>
      <c r="N42" s="1">
        <v>0.000355773</v>
      </c>
      <c r="O42" s="1">
        <v>5.70033e-17</v>
      </c>
      <c r="P42" s="1">
        <v>463010</v>
      </c>
      <c r="Q42">
        <f t="shared" si="3"/>
        <v>0.000151354746418927</v>
      </c>
      <c r="R42">
        <f t="shared" si="4"/>
        <v>72.1017840855674</v>
      </c>
    </row>
    <row r="43" spans="1:18">
      <c r="A43" s="1" t="s">
        <v>55</v>
      </c>
      <c r="B43" s="1" t="s">
        <v>44</v>
      </c>
      <c r="C43" s="1" t="s">
        <v>45</v>
      </c>
      <c r="D43" s="1">
        <v>-0.00224036</v>
      </c>
      <c r="E43" s="1">
        <v>-0.0525</v>
      </c>
      <c r="F43" s="1">
        <v>0.184892</v>
      </c>
      <c r="G43" s="1">
        <v>0.170613</v>
      </c>
      <c r="H43" s="1" t="s">
        <v>56</v>
      </c>
      <c r="I43" s="1" t="s">
        <v>57</v>
      </c>
      <c r="J43" s="1">
        <v>0.0511</v>
      </c>
      <c r="K43" s="1">
        <v>476306</v>
      </c>
      <c r="L43" s="1">
        <v>0.3046</v>
      </c>
      <c r="M43" s="1">
        <v>93567478</v>
      </c>
      <c r="N43" s="1">
        <v>0.000397884</v>
      </c>
      <c r="O43" s="1">
        <v>1.79999e-8</v>
      </c>
      <c r="P43" s="1">
        <v>463010</v>
      </c>
      <c r="Q43">
        <f t="shared" si="3"/>
        <v>6.84703521036941e-5</v>
      </c>
      <c r="R43">
        <f t="shared" si="4"/>
        <v>32.6149357445322</v>
      </c>
    </row>
    <row r="44" spans="1:18">
      <c r="A44" s="1" t="s">
        <v>93</v>
      </c>
      <c r="B44" s="1" t="s">
        <v>59</v>
      </c>
      <c r="C44" s="1" t="s">
        <v>44</v>
      </c>
      <c r="D44" s="1">
        <v>0.0184467</v>
      </c>
      <c r="E44" s="1">
        <v>0.134</v>
      </c>
      <c r="F44" s="1">
        <v>0.065897</v>
      </c>
      <c r="G44" s="1">
        <v>0.0548801</v>
      </c>
      <c r="H44" s="1" t="s">
        <v>60</v>
      </c>
      <c r="I44" s="1" t="s">
        <v>94</v>
      </c>
      <c r="J44" s="1">
        <v>0.0843</v>
      </c>
      <c r="K44" s="1">
        <v>476306</v>
      </c>
      <c r="L44" s="1">
        <v>0.1117</v>
      </c>
      <c r="M44" s="1">
        <v>44066247</v>
      </c>
      <c r="N44" s="1">
        <v>0.000618287</v>
      </c>
      <c r="O44" s="1">
        <v>1.39959e-195</v>
      </c>
      <c r="P44" s="1">
        <v>463010</v>
      </c>
      <c r="Q44">
        <f t="shared" si="3"/>
        <v>0.00191881293750258</v>
      </c>
      <c r="R44">
        <f t="shared" si="4"/>
        <v>915.695325421458</v>
      </c>
    </row>
    <row r="45" spans="1:18">
      <c r="A45" s="1" t="s">
        <v>58</v>
      </c>
      <c r="B45" s="1" t="s">
        <v>59</v>
      </c>
      <c r="C45" s="1" t="s">
        <v>52</v>
      </c>
      <c r="D45" s="1">
        <v>0.00197037</v>
      </c>
      <c r="E45" s="1">
        <v>0.114</v>
      </c>
      <c r="F45" s="1">
        <v>0.604293</v>
      </c>
      <c r="G45" s="1">
        <v>0.574231</v>
      </c>
      <c r="H45" s="1" t="s">
        <v>60</v>
      </c>
      <c r="I45" s="1" t="s">
        <v>61</v>
      </c>
      <c r="J45" s="1">
        <v>0.0298</v>
      </c>
      <c r="K45" s="1">
        <v>476306</v>
      </c>
      <c r="L45" s="1">
        <v>0.0001273</v>
      </c>
      <c r="M45" s="1">
        <v>27730940</v>
      </c>
      <c r="N45" s="1">
        <v>0.00031337</v>
      </c>
      <c r="O45" s="1">
        <v>3.2e-10</v>
      </c>
      <c r="P45" s="1">
        <v>463010</v>
      </c>
      <c r="Q45">
        <f t="shared" si="3"/>
        <v>8.53794367588915e-5</v>
      </c>
      <c r="R45">
        <f t="shared" si="4"/>
        <v>40.6700396310837</v>
      </c>
    </row>
    <row r="46" spans="1:18">
      <c r="A46" s="1" t="s">
        <v>62</v>
      </c>
      <c r="B46" s="1" t="s">
        <v>59</v>
      </c>
      <c r="C46" s="1" t="s">
        <v>45</v>
      </c>
      <c r="D46" s="1">
        <v>-0.00250971</v>
      </c>
      <c r="E46" s="1">
        <v>-0.0323</v>
      </c>
      <c r="F46" s="1">
        <v>0.141876</v>
      </c>
      <c r="G46" s="1">
        <v>0.165758</v>
      </c>
      <c r="H46" s="1" t="s">
        <v>46</v>
      </c>
      <c r="I46" s="1" t="s">
        <v>63</v>
      </c>
      <c r="J46" s="1">
        <v>0.0369</v>
      </c>
      <c r="K46" s="1">
        <v>476306</v>
      </c>
      <c r="L46" s="1">
        <v>0.3813</v>
      </c>
      <c r="M46" s="1">
        <v>87086039</v>
      </c>
      <c r="N46" s="1">
        <v>0.000439812</v>
      </c>
      <c r="O46" s="1">
        <v>1.2e-8</v>
      </c>
      <c r="P46" s="1">
        <v>463010</v>
      </c>
      <c r="Q46">
        <f t="shared" si="3"/>
        <v>7.03221306104989e-5</v>
      </c>
      <c r="R46">
        <f t="shared" si="4"/>
        <v>33.4970676834718</v>
      </c>
    </row>
    <row r="47" spans="1:18">
      <c r="A47" s="1" t="s">
        <v>64</v>
      </c>
      <c r="B47" s="1" t="s">
        <v>44</v>
      </c>
      <c r="C47" s="1" t="s">
        <v>45</v>
      </c>
      <c r="D47" s="1">
        <v>-0.00207532</v>
      </c>
      <c r="E47" s="1">
        <v>0.0005</v>
      </c>
      <c r="F47" s="1">
        <v>0.764304</v>
      </c>
      <c r="G47" s="1">
        <v>0.819758</v>
      </c>
      <c r="H47" s="1" t="s">
        <v>65</v>
      </c>
      <c r="I47" s="1" t="s">
        <v>66</v>
      </c>
      <c r="J47" s="1">
        <v>0.0451</v>
      </c>
      <c r="K47" s="1">
        <v>476306</v>
      </c>
      <c r="L47" s="1">
        <v>0.991</v>
      </c>
      <c r="M47" s="1">
        <v>1676030</v>
      </c>
      <c r="N47" s="1">
        <v>0.000363676</v>
      </c>
      <c r="O47" s="1">
        <v>1.2e-8</v>
      </c>
      <c r="P47" s="1">
        <v>463010</v>
      </c>
      <c r="Q47">
        <f t="shared" si="3"/>
        <v>7.03266523694684e-5</v>
      </c>
      <c r="R47">
        <f t="shared" si="4"/>
        <v>33.4992217183077</v>
      </c>
    </row>
    <row r="48" spans="1:18">
      <c r="A48" s="1" t="s">
        <v>67</v>
      </c>
      <c r="B48" s="1" t="s">
        <v>52</v>
      </c>
      <c r="C48" s="1" t="s">
        <v>59</v>
      </c>
      <c r="D48" s="1">
        <v>0.00213089</v>
      </c>
      <c r="E48" s="1">
        <v>0.0015</v>
      </c>
      <c r="F48" s="1">
        <v>0.620059</v>
      </c>
      <c r="G48" s="1">
        <v>0.590931</v>
      </c>
      <c r="H48" s="1" t="s">
        <v>68</v>
      </c>
      <c r="I48" s="1" t="s">
        <v>69</v>
      </c>
      <c r="J48" s="1">
        <v>0.0297</v>
      </c>
      <c r="K48" s="1">
        <v>476306</v>
      </c>
      <c r="L48" s="1">
        <v>0.9598</v>
      </c>
      <c r="M48" s="1">
        <v>121423956</v>
      </c>
      <c r="N48" s="1">
        <v>0.000316226</v>
      </c>
      <c r="O48" s="1">
        <v>1.59993e-11</v>
      </c>
      <c r="P48" s="1">
        <v>463010</v>
      </c>
      <c r="Q48">
        <f t="shared" si="3"/>
        <v>9.80604661104772e-5</v>
      </c>
      <c r="R48">
        <f t="shared" si="4"/>
        <v>46.7111727696591</v>
      </c>
    </row>
    <row r="49" spans="1:18">
      <c r="A49" s="1" t="s">
        <v>70</v>
      </c>
      <c r="B49" s="1" t="s">
        <v>45</v>
      </c>
      <c r="C49" s="1" t="s">
        <v>44</v>
      </c>
      <c r="D49" s="1">
        <v>-0.00414865</v>
      </c>
      <c r="E49" s="1">
        <v>-0.0241</v>
      </c>
      <c r="F49" s="1">
        <v>0.162949</v>
      </c>
      <c r="G49" s="1">
        <v>0.128792</v>
      </c>
      <c r="H49" s="1" t="s">
        <v>60</v>
      </c>
      <c r="I49" s="1" t="s">
        <v>71</v>
      </c>
      <c r="J49" s="1">
        <v>0.0561</v>
      </c>
      <c r="K49" s="1">
        <v>476306</v>
      </c>
      <c r="L49" s="1">
        <v>0.668299</v>
      </c>
      <c r="M49" s="1">
        <v>44012206</v>
      </c>
      <c r="N49" s="1">
        <v>0.000415194</v>
      </c>
      <c r="O49" s="1">
        <v>1.69981e-23</v>
      </c>
      <c r="P49" s="1">
        <v>463010</v>
      </c>
      <c r="Q49">
        <f t="shared" si="3"/>
        <v>0.000215589421111193</v>
      </c>
      <c r="R49">
        <f t="shared" si="4"/>
        <v>102.70824644434</v>
      </c>
    </row>
    <row r="50" spans="1:18">
      <c r="A50" s="1" t="s">
        <v>72</v>
      </c>
      <c r="B50" s="1" t="s">
        <v>52</v>
      </c>
      <c r="C50" s="1" t="s">
        <v>59</v>
      </c>
      <c r="D50" s="1">
        <v>0.00249732</v>
      </c>
      <c r="E50" s="1">
        <v>-0.0083</v>
      </c>
      <c r="F50" s="1">
        <v>0.497858</v>
      </c>
      <c r="G50" s="1">
        <v>0.454546</v>
      </c>
      <c r="H50" s="1" t="s">
        <v>73</v>
      </c>
      <c r="I50" s="1" t="s">
        <v>74</v>
      </c>
      <c r="J50" s="1">
        <v>0.0456</v>
      </c>
      <c r="K50" s="1">
        <v>476306</v>
      </c>
      <c r="L50" s="1">
        <v>0.8562</v>
      </c>
      <c r="M50" s="1">
        <v>49218060</v>
      </c>
      <c r="N50" s="1">
        <v>0.000307825</v>
      </c>
      <c r="O50" s="1">
        <v>4.90004e-16</v>
      </c>
      <c r="P50" s="1">
        <v>463010</v>
      </c>
      <c r="Q50">
        <f t="shared" si="3"/>
        <v>0.000142130902023982</v>
      </c>
      <c r="R50">
        <f t="shared" si="4"/>
        <v>67.7071404345742</v>
      </c>
    </row>
    <row r="51" spans="1:18">
      <c r="A51" s="1" t="s">
        <v>75</v>
      </c>
      <c r="B51" s="1" t="s">
        <v>45</v>
      </c>
      <c r="C51" s="1" t="s">
        <v>59</v>
      </c>
      <c r="D51" s="1">
        <v>0.00256102</v>
      </c>
      <c r="E51" s="1">
        <v>-0.0004</v>
      </c>
      <c r="F51" s="1">
        <v>0.240354</v>
      </c>
      <c r="G51" s="1">
        <v>0.303984</v>
      </c>
      <c r="H51" s="1" t="s">
        <v>60</v>
      </c>
      <c r="I51" s="1" t="s">
        <v>76</v>
      </c>
      <c r="J51" s="1">
        <v>0.0314</v>
      </c>
      <c r="K51" s="1">
        <v>476306</v>
      </c>
      <c r="L51" s="1">
        <v>0.99</v>
      </c>
      <c r="M51" s="1">
        <v>44109507</v>
      </c>
      <c r="N51" s="1">
        <v>0.000360893</v>
      </c>
      <c r="O51" s="1">
        <v>1.29987e-12</v>
      </c>
      <c r="P51" s="1">
        <v>463010</v>
      </c>
      <c r="Q51">
        <f t="shared" si="3"/>
        <v>0.000108750539473085</v>
      </c>
      <c r="R51">
        <f t="shared" si="4"/>
        <v>51.8039506607693</v>
      </c>
    </row>
    <row r="52" spans="1:18">
      <c r="A52" s="1" t="s">
        <v>77</v>
      </c>
      <c r="B52" s="1" t="s">
        <v>59</v>
      </c>
      <c r="C52" s="1" t="s">
        <v>44</v>
      </c>
      <c r="D52" s="1">
        <v>0.00260413</v>
      </c>
      <c r="E52" s="1">
        <v>0.0468</v>
      </c>
      <c r="F52" s="1">
        <v>0.818956</v>
      </c>
      <c r="G52" s="1">
        <v>0.854408</v>
      </c>
      <c r="H52" s="1" t="s">
        <v>78</v>
      </c>
      <c r="I52" s="1" t="s">
        <v>79</v>
      </c>
      <c r="J52" s="1">
        <v>0.0461</v>
      </c>
      <c r="K52" s="1">
        <v>476306</v>
      </c>
      <c r="L52" s="1">
        <v>0.31</v>
      </c>
      <c r="M52" s="1">
        <v>15305378</v>
      </c>
      <c r="N52" s="1">
        <v>0.000398628</v>
      </c>
      <c r="O52" s="1">
        <v>6.4998e-11</v>
      </c>
      <c r="P52" s="1">
        <v>463010</v>
      </c>
      <c r="Q52">
        <f t="shared" si="3"/>
        <v>9.21635768262838e-5</v>
      </c>
      <c r="R52">
        <f t="shared" si="4"/>
        <v>43.901926455238</v>
      </c>
    </row>
    <row r="53" spans="1:18">
      <c r="A53" s="1" t="s">
        <v>80</v>
      </c>
      <c r="B53" s="1" t="s">
        <v>45</v>
      </c>
      <c r="C53" s="1" t="s">
        <v>59</v>
      </c>
      <c r="D53" s="1">
        <v>-0.00332144</v>
      </c>
      <c r="E53" s="1">
        <v>0.0711</v>
      </c>
      <c r="F53" s="1">
        <v>0.1646</v>
      </c>
      <c r="G53" s="1">
        <v>0.160898</v>
      </c>
      <c r="H53" s="1" t="s">
        <v>73</v>
      </c>
      <c r="I53" s="1" t="s">
        <v>81</v>
      </c>
      <c r="J53" s="1">
        <v>0.061</v>
      </c>
      <c r="K53" s="1">
        <v>476306</v>
      </c>
      <c r="L53" s="1">
        <v>0.2437</v>
      </c>
      <c r="M53" s="1">
        <v>48374950</v>
      </c>
      <c r="N53" s="1">
        <v>0.000414056</v>
      </c>
      <c r="O53" s="1">
        <v>1e-15</v>
      </c>
      <c r="P53" s="1">
        <v>463010</v>
      </c>
      <c r="Q53">
        <f t="shared" si="3"/>
        <v>0.000138958121554135</v>
      </c>
      <c r="R53">
        <f t="shared" si="4"/>
        <v>66.1955075321025</v>
      </c>
    </row>
    <row r="54" spans="1:18">
      <c r="A54" s="1" t="s">
        <v>82</v>
      </c>
      <c r="B54" s="1" t="s">
        <v>59</v>
      </c>
      <c r="C54" s="1" t="s">
        <v>45</v>
      </c>
      <c r="D54" s="1">
        <v>0.00204649</v>
      </c>
      <c r="E54" s="1">
        <v>0.0303</v>
      </c>
      <c r="F54" s="1">
        <v>0.241284</v>
      </c>
      <c r="G54" s="1">
        <v>0.171257</v>
      </c>
      <c r="H54" s="1" t="s">
        <v>83</v>
      </c>
      <c r="I54" s="1" t="s">
        <v>84</v>
      </c>
      <c r="J54" s="1">
        <v>0.0513</v>
      </c>
      <c r="K54" s="1">
        <v>476306</v>
      </c>
      <c r="L54" s="1">
        <v>0.555199</v>
      </c>
      <c r="M54" s="1">
        <v>11628129</v>
      </c>
      <c r="N54" s="1">
        <v>0.000360618</v>
      </c>
      <c r="O54" s="1">
        <v>1.40001e-8</v>
      </c>
      <c r="P54" s="1">
        <v>463010</v>
      </c>
      <c r="Q54">
        <f t="shared" si="3"/>
        <v>6.95510795210525e-5</v>
      </c>
      <c r="R54">
        <f t="shared" si="4"/>
        <v>33.1297615908783</v>
      </c>
    </row>
    <row r="55" spans="1:18">
      <c r="A55" s="1" t="s">
        <v>85</v>
      </c>
      <c r="B55" s="1" t="s">
        <v>52</v>
      </c>
      <c r="C55" s="1" t="s">
        <v>59</v>
      </c>
      <c r="D55" s="1">
        <v>-0.00269308</v>
      </c>
      <c r="E55" s="1">
        <v>0.0027</v>
      </c>
      <c r="F55" s="1">
        <v>0.663193</v>
      </c>
      <c r="G55" s="1">
        <v>0.692509</v>
      </c>
      <c r="H55" s="1" t="s">
        <v>83</v>
      </c>
      <c r="I55" s="1" t="s">
        <v>86</v>
      </c>
      <c r="J55" s="1">
        <v>0.0347</v>
      </c>
      <c r="K55" s="1">
        <v>476306</v>
      </c>
      <c r="L55" s="1">
        <v>0.9379</v>
      </c>
      <c r="M55" s="1">
        <v>59384181</v>
      </c>
      <c r="N55" s="1">
        <v>0.000324709</v>
      </c>
      <c r="O55" s="1">
        <v>1.10002e-16</v>
      </c>
      <c r="P55" s="1">
        <v>463010</v>
      </c>
      <c r="Q55">
        <f t="shared" si="3"/>
        <v>0.000148543950389155</v>
      </c>
      <c r="R55">
        <f t="shared" si="4"/>
        <v>70.762589100681</v>
      </c>
    </row>
    <row r="56" spans="1:18">
      <c r="A56" s="1" t="s">
        <v>87</v>
      </c>
      <c r="B56" s="1" t="s">
        <v>52</v>
      </c>
      <c r="C56" s="1" t="s">
        <v>59</v>
      </c>
      <c r="D56" s="1">
        <v>-0.00248569</v>
      </c>
      <c r="E56" s="1">
        <v>0.0113</v>
      </c>
      <c r="F56" s="1">
        <v>0.551456</v>
      </c>
      <c r="G56" s="1">
        <v>0.519678</v>
      </c>
      <c r="H56" s="1" t="s">
        <v>88</v>
      </c>
      <c r="I56" s="1" t="s">
        <v>89</v>
      </c>
      <c r="J56" s="1">
        <v>0.0294</v>
      </c>
      <c r="K56" s="1">
        <v>476306</v>
      </c>
      <c r="L56" s="1">
        <v>0.701</v>
      </c>
      <c r="M56" s="1">
        <v>149211387</v>
      </c>
      <c r="N56" s="1">
        <v>0.000308906</v>
      </c>
      <c r="O56" s="1">
        <v>8.49963e-16</v>
      </c>
      <c r="P56" s="1">
        <v>463010</v>
      </c>
      <c r="Q56">
        <f t="shared" si="3"/>
        <v>0.00013982671071844</v>
      </c>
      <c r="R56">
        <f t="shared" si="4"/>
        <v>66.6093353863062</v>
      </c>
    </row>
    <row r="57" spans="1:14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2" t="s">
        <v>95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t="s">
        <v>2</v>
      </c>
      <c r="B61" t="s">
        <v>3</v>
      </c>
      <c r="C61" t="s">
        <v>4</v>
      </c>
      <c r="D61" t="s">
        <v>5</v>
      </c>
      <c r="E61" t="s">
        <v>6</v>
      </c>
      <c r="F61" t="s">
        <v>7</v>
      </c>
      <c r="G61" t="s">
        <v>8</v>
      </c>
      <c r="H61" t="s">
        <v>9</v>
      </c>
      <c r="I61" s="4" t="s">
        <v>10</v>
      </c>
      <c r="J61" s="7" t="s">
        <v>11</v>
      </c>
      <c r="K61" s="7" t="s">
        <v>12</v>
      </c>
      <c r="L61" s="4" t="s">
        <v>13</v>
      </c>
      <c r="M61" s="6" t="s">
        <v>14</v>
      </c>
      <c r="N61" s="6" t="s">
        <v>15</v>
      </c>
    </row>
    <row r="62" spans="1:14">
      <c r="A62" t="s">
        <v>16</v>
      </c>
      <c r="B62" t="s">
        <v>96</v>
      </c>
      <c r="C62" t="s">
        <v>97</v>
      </c>
      <c r="D62" t="s">
        <v>19</v>
      </c>
      <c r="E62" s="4" t="s">
        <v>20</v>
      </c>
      <c r="F62">
        <v>17</v>
      </c>
      <c r="G62">
        <v>0.044138936</v>
      </c>
      <c r="H62">
        <v>0.034579592</v>
      </c>
      <c r="I62" s="4">
        <v>0.221207585</v>
      </c>
      <c r="J62" s="7">
        <v>-0.023637064</v>
      </c>
      <c r="K62" s="7">
        <v>0.111914935</v>
      </c>
      <c r="L62" s="4">
        <v>1.04512755</v>
      </c>
      <c r="M62" s="6">
        <v>0.976640103</v>
      </c>
      <c r="N62" s="6">
        <v>1.118417719</v>
      </c>
    </row>
    <row r="63" spans="1:14">
      <c r="A63" t="s">
        <v>16</v>
      </c>
      <c r="B63" t="s">
        <v>96</v>
      </c>
      <c r="C63" t="s">
        <v>97</v>
      </c>
      <c r="D63" t="s">
        <v>19</v>
      </c>
      <c r="E63" s="4" t="s">
        <v>21</v>
      </c>
      <c r="F63">
        <v>17</v>
      </c>
      <c r="G63">
        <v>0.04225821</v>
      </c>
      <c r="H63">
        <v>0.024495467</v>
      </c>
      <c r="I63" s="4">
        <v>0.084501506</v>
      </c>
      <c r="J63" s="7">
        <v>-0.005752905</v>
      </c>
      <c r="K63" s="7">
        <v>0.090269324</v>
      </c>
      <c r="L63" s="4">
        <v>1.043163799</v>
      </c>
      <c r="M63" s="6">
        <v>0.994263611</v>
      </c>
      <c r="N63" s="6">
        <v>1.094469011</v>
      </c>
    </row>
    <row r="64" spans="1:14">
      <c r="A64" t="s">
        <v>16</v>
      </c>
      <c r="B64" t="s">
        <v>96</v>
      </c>
      <c r="C64" t="s">
        <v>97</v>
      </c>
      <c r="D64" t="s">
        <v>19</v>
      </c>
      <c r="E64" s="4" t="s">
        <v>22</v>
      </c>
      <c r="F64">
        <v>17</v>
      </c>
      <c r="G64">
        <v>0.062043105</v>
      </c>
      <c r="H64">
        <v>0.021141215</v>
      </c>
      <c r="I64" s="4">
        <v>0.003338712</v>
      </c>
      <c r="J64" s="7">
        <v>0.020606324</v>
      </c>
      <c r="K64" s="7">
        <v>0.103479886</v>
      </c>
      <c r="L64" s="4">
        <v>1.064008207</v>
      </c>
      <c r="M64" s="6">
        <v>1.0208201</v>
      </c>
      <c r="N64" s="6">
        <v>1.109023486</v>
      </c>
    </row>
    <row r="65" spans="1:14">
      <c r="A65" t="s">
        <v>16</v>
      </c>
      <c r="B65" t="s">
        <v>96</v>
      </c>
      <c r="C65" t="s">
        <v>97</v>
      </c>
      <c r="D65" t="s">
        <v>19</v>
      </c>
      <c r="E65" s="4" t="s">
        <v>23</v>
      </c>
      <c r="F65">
        <v>17</v>
      </c>
      <c r="G65">
        <v>0.058004274</v>
      </c>
      <c r="H65">
        <v>0.055051291</v>
      </c>
      <c r="I65" s="4">
        <v>0.307699853</v>
      </c>
      <c r="J65" s="7">
        <v>-0.049896257</v>
      </c>
      <c r="K65" s="7">
        <v>0.165904805</v>
      </c>
      <c r="L65" s="4">
        <v>1.059719525</v>
      </c>
      <c r="M65" s="6">
        <v>0.951328113</v>
      </c>
      <c r="N65" s="6">
        <v>1.180460722</v>
      </c>
    </row>
    <row r="66" spans="1:14">
      <c r="A66" t="s">
        <v>16</v>
      </c>
      <c r="B66" t="s">
        <v>96</v>
      </c>
      <c r="C66" t="s">
        <v>97</v>
      </c>
      <c r="D66" t="s">
        <v>19</v>
      </c>
      <c r="E66" s="4" t="s">
        <v>24</v>
      </c>
      <c r="F66">
        <v>17</v>
      </c>
      <c r="G66">
        <v>0.045961642</v>
      </c>
      <c r="H66">
        <v>0.027060291</v>
      </c>
      <c r="I66" s="4">
        <v>0.108773803</v>
      </c>
      <c r="J66" s="7">
        <v>-0.007076528</v>
      </c>
      <c r="K66" s="7">
        <v>0.098999812</v>
      </c>
      <c r="L66" s="4">
        <v>1.047034248</v>
      </c>
      <c r="M66" s="6">
        <v>0.992948452</v>
      </c>
      <c r="N66" s="6">
        <v>1.104066092</v>
      </c>
    </row>
    <row r="68" spans="1:18">
      <c r="A68" s="1" t="s">
        <v>25</v>
      </c>
      <c r="B68" s="1" t="s">
        <v>26</v>
      </c>
      <c r="C68" s="1" t="s">
        <v>27</v>
      </c>
      <c r="D68" s="1" t="s">
        <v>28</v>
      </c>
      <c r="E68" s="1" t="s">
        <v>29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34</v>
      </c>
      <c r="K68" s="1" t="s">
        <v>35</v>
      </c>
      <c r="L68" s="1" t="s">
        <v>36</v>
      </c>
      <c r="M68" s="1" t="s">
        <v>37</v>
      </c>
      <c r="N68" s="1" t="s">
        <v>38</v>
      </c>
      <c r="O68" s="1" t="s">
        <v>39</v>
      </c>
      <c r="P68" s="1" t="s">
        <v>40</v>
      </c>
      <c r="Q68" s="5" t="s">
        <v>41</v>
      </c>
      <c r="R68" s="5" t="s">
        <v>42</v>
      </c>
    </row>
    <row r="69" spans="1:18">
      <c r="A69" s="1" t="s">
        <v>43</v>
      </c>
      <c r="B69" s="1" t="s">
        <v>44</v>
      </c>
      <c r="C69" s="1" t="s">
        <v>45</v>
      </c>
      <c r="D69" s="1">
        <v>-0.00258055</v>
      </c>
      <c r="E69" s="1">
        <v>-0.00025558</v>
      </c>
      <c r="F69" s="1">
        <v>0.21219</v>
      </c>
      <c r="G69" s="1">
        <v>0.21219</v>
      </c>
      <c r="H69" s="1" t="s">
        <v>46</v>
      </c>
      <c r="I69" s="1" t="s">
        <v>47</v>
      </c>
      <c r="J69" s="1">
        <v>0.000299969</v>
      </c>
      <c r="K69" s="1">
        <v>463010</v>
      </c>
      <c r="L69" s="1">
        <v>0.39</v>
      </c>
      <c r="M69" s="1">
        <v>107462149</v>
      </c>
      <c r="N69" s="1">
        <v>0.000383689</v>
      </c>
      <c r="O69" s="1">
        <v>1.69981e-11</v>
      </c>
      <c r="P69" s="1">
        <v>463010</v>
      </c>
      <c r="Q69">
        <f>(2*F69*(1-F69)*D69^2)/((2*F69*(1-F69)*D69^2)+(2*F69*(1-F69)*P69*N69^2))</f>
        <v>9.76861653533695e-5</v>
      </c>
      <c r="R69">
        <f>(Q69*(K69-2))/(1-Q69)</f>
        <v>45.2338947736574</v>
      </c>
    </row>
    <row r="70" spans="1:18">
      <c r="A70" s="1" t="s">
        <v>48</v>
      </c>
      <c r="B70" s="1" t="s">
        <v>45</v>
      </c>
      <c r="C70" s="1" t="s">
        <v>44</v>
      </c>
      <c r="D70" s="1">
        <v>0.00280396</v>
      </c>
      <c r="E70" s="1">
        <v>0.000738887</v>
      </c>
      <c r="F70" s="1">
        <v>0.316985</v>
      </c>
      <c r="G70" s="1">
        <v>0.316985</v>
      </c>
      <c r="H70" s="1" t="s">
        <v>49</v>
      </c>
      <c r="I70" s="1" t="s">
        <v>50</v>
      </c>
      <c r="J70" s="1">
        <v>0.000257498</v>
      </c>
      <c r="K70" s="1">
        <v>463010</v>
      </c>
      <c r="L70" s="1">
        <v>0.00409996</v>
      </c>
      <c r="M70" s="1">
        <v>151207895</v>
      </c>
      <c r="N70" s="1">
        <v>0.000329365</v>
      </c>
      <c r="O70" s="1">
        <v>1.69981e-17</v>
      </c>
      <c r="P70" s="1">
        <v>463010</v>
      </c>
      <c r="Q70">
        <f t="shared" ref="Q70:Q85" si="5">(2*F70*(1-F70)*D70^2)/((2*F70*(1-F70)*D70^2)+(2*F70*(1-F70)*P70*N70^2))</f>
        <v>0.000156505782417836</v>
      </c>
      <c r="R70">
        <f t="shared" ref="R70:R85" si="6">(Q70*(K70-2))/(1-Q70)</f>
        <v>72.4747720266189</v>
      </c>
    </row>
    <row r="71" spans="1:18">
      <c r="A71" s="1" t="s">
        <v>51</v>
      </c>
      <c r="B71" s="1" t="s">
        <v>45</v>
      </c>
      <c r="C71" s="1" t="s">
        <v>52</v>
      </c>
      <c r="D71" s="1">
        <v>0.00297851</v>
      </c>
      <c r="E71" s="1">
        <v>0.000377086</v>
      </c>
      <c r="F71" s="1">
        <v>0.246505</v>
      </c>
      <c r="G71" s="1">
        <v>0.246505</v>
      </c>
      <c r="H71" s="1" t="s">
        <v>53</v>
      </c>
      <c r="I71" s="1" t="s">
        <v>54</v>
      </c>
      <c r="J71" s="1">
        <v>0.000278135</v>
      </c>
      <c r="K71" s="1">
        <v>463010</v>
      </c>
      <c r="L71" s="1">
        <v>0.18</v>
      </c>
      <c r="M71" s="1">
        <v>46012245</v>
      </c>
      <c r="N71" s="1">
        <v>0.000355773</v>
      </c>
      <c r="O71" s="1">
        <v>5.70033e-17</v>
      </c>
      <c r="P71" s="1">
        <v>463010</v>
      </c>
      <c r="Q71">
        <f t="shared" si="5"/>
        <v>0.000151354746418927</v>
      </c>
      <c r="R71">
        <f t="shared" si="6"/>
        <v>70.0890667428583</v>
      </c>
    </row>
    <row r="72" spans="1:18">
      <c r="A72" s="1" t="s">
        <v>55</v>
      </c>
      <c r="B72" s="1" t="s">
        <v>44</v>
      </c>
      <c r="C72" s="1" t="s">
        <v>45</v>
      </c>
      <c r="D72" s="1">
        <v>-0.00224036</v>
      </c>
      <c r="E72" s="1">
        <v>-0.000444357</v>
      </c>
      <c r="F72" s="1">
        <v>0.184892</v>
      </c>
      <c r="G72" s="1">
        <v>0.184892</v>
      </c>
      <c r="H72" s="1" t="s">
        <v>56</v>
      </c>
      <c r="I72" s="1" t="s">
        <v>57</v>
      </c>
      <c r="J72" s="1">
        <v>0.00031107</v>
      </c>
      <c r="K72" s="1">
        <v>463010</v>
      </c>
      <c r="L72" s="1">
        <v>0.15</v>
      </c>
      <c r="M72" s="1">
        <v>93567478</v>
      </c>
      <c r="N72" s="1">
        <v>0.000397884</v>
      </c>
      <c r="O72" s="1">
        <v>1.79999e-8</v>
      </c>
      <c r="P72" s="1">
        <v>463010</v>
      </c>
      <c r="Q72">
        <f t="shared" si="5"/>
        <v>6.84703521036941e-5</v>
      </c>
      <c r="R72">
        <f t="shared" si="6"/>
        <v>31.7044916045306</v>
      </c>
    </row>
    <row r="73" spans="1:18">
      <c r="A73" s="1" t="s">
        <v>93</v>
      </c>
      <c r="B73" s="1" t="s">
        <v>59</v>
      </c>
      <c r="C73" s="1" t="s">
        <v>44</v>
      </c>
      <c r="D73" s="1">
        <v>0.0184467</v>
      </c>
      <c r="E73" s="1">
        <v>0.000760738</v>
      </c>
      <c r="F73" s="1">
        <v>0.065897</v>
      </c>
      <c r="G73" s="1">
        <v>0.065897</v>
      </c>
      <c r="H73" s="1" t="s">
        <v>60</v>
      </c>
      <c r="I73" s="1" t="s">
        <v>94</v>
      </c>
      <c r="J73" s="1">
        <v>0.00048344</v>
      </c>
      <c r="K73" s="1">
        <v>463010</v>
      </c>
      <c r="L73" s="1">
        <v>0.12</v>
      </c>
      <c r="M73" s="1">
        <v>44066247</v>
      </c>
      <c r="N73" s="1">
        <v>0.000618287</v>
      </c>
      <c r="O73" s="1">
        <v>1.39959e-195</v>
      </c>
      <c r="P73" s="1">
        <v>463010</v>
      </c>
      <c r="Q73">
        <f t="shared" si="5"/>
        <v>0.00191881293750258</v>
      </c>
      <c r="R73">
        <f t="shared" si="6"/>
        <v>890.133740704967</v>
      </c>
    </row>
    <row r="74" spans="1:18">
      <c r="A74" s="1" t="s">
        <v>58</v>
      </c>
      <c r="B74" s="1" t="s">
        <v>59</v>
      </c>
      <c r="C74" s="1" t="s">
        <v>52</v>
      </c>
      <c r="D74" s="1">
        <v>0.00197037</v>
      </c>
      <c r="E74" s="1">
        <v>8.85164e-5</v>
      </c>
      <c r="F74" s="1">
        <v>0.604293</v>
      </c>
      <c r="G74" s="1">
        <v>0.604293</v>
      </c>
      <c r="H74" s="1" t="s">
        <v>60</v>
      </c>
      <c r="I74" s="1" t="s">
        <v>61</v>
      </c>
      <c r="J74" s="1">
        <v>0.000245024</v>
      </c>
      <c r="K74" s="1">
        <v>463010</v>
      </c>
      <c r="L74" s="1">
        <v>0.719999</v>
      </c>
      <c r="M74" s="1">
        <v>27730940</v>
      </c>
      <c r="N74" s="1">
        <v>0.00031337</v>
      </c>
      <c r="O74" s="1">
        <v>3.2e-10</v>
      </c>
      <c r="P74" s="1">
        <v>463010</v>
      </c>
      <c r="Q74">
        <f t="shared" si="5"/>
        <v>8.53794367588915e-5</v>
      </c>
      <c r="R74">
        <f t="shared" si="6"/>
        <v>39.5347377084988</v>
      </c>
    </row>
    <row r="75" spans="1:18">
      <c r="A75" s="1" t="s">
        <v>62</v>
      </c>
      <c r="B75" s="1" t="s">
        <v>59</v>
      </c>
      <c r="C75" s="1" t="s">
        <v>45</v>
      </c>
      <c r="D75" s="1">
        <v>-0.00250971</v>
      </c>
      <c r="E75" s="1">
        <v>-1.62957e-6</v>
      </c>
      <c r="F75" s="1">
        <v>0.141876</v>
      </c>
      <c r="G75" s="1">
        <v>0.141876</v>
      </c>
      <c r="H75" s="1" t="s">
        <v>46</v>
      </c>
      <c r="I75" s="1" t="s">
        <v>63</v>
      </c>
      <c r="J75" s="1">
        <v>0.000343846</v>
      </c>
      <c r="K75" s="1">
        <v>463010</v>
      </c>
      <c r="L75" s="1">
        <v>1</v>
      </c>
      <c r="M75" s="1">
        <v>87086039</v>
      </c>
      <c r="N75" s="1">
        <v>0.000439812</v>
      </c>
      <c r="O75" s="1">
        <v>1.2e-8</v>
      </c>
      <c r="P75" s="1">
        <v>463010</v>
      </c>
      <c r="Q75">
        <f t="shared" si="5"/>
        <v>7.03221306104989e-5</v>
      </c>
      <c r="R75">
        <f t="shared" si="6"/>
        <v>32.561998878844</v>
      </c>
    </row>
    <row r="76" spans="1:18">
      <c r="A76" s="1" t="s">
        <v>64</v>
      </c>
      <c r="B76" s="1" t="s">
        <v>44</v>
      </c>
      <c r="C76" s="1" t="s">
        <v>45</v>
      </c>
      <c r="D76" s="1">
        <v>-0.00207532</v>
      </c>
      <c r="E76" s="1">
        <v>4.00415e-5</v>
      </c>
      <c r="F76" s="1">
        <v>0.764304</v>
      </c>
      <c r="G76" s="1">
        <v>0.764304</v>
      </c>
      <c r="H76" s="1" t="s">
        <v>65</v>
      </c>
      <c r="I76" s="1" t="s">
        <v>66</v>
      </c>
      <c r="J76" s="1">
        <v>0.000284315</v>
      </c>
      <c r="K76" s="1">
        <v>463010</v>
      </c>
      <c r="L76" s="1">
        <v>0.89</v>
      </c>
      <c r="M76" s="1">
        <v>1676030</v>
      </c>
      <c r="N76" s="1">
        <v>0.000363676</v>
      </c>
      <c r="O76" s="1">
        <v>1.2e-8</v>
      </c>
      <c r="P76" s="1">
        <v>463010</v>
      </c>
      <c r="Q76">
        <f t="shared" si="5"/>
        <v>7.03266523694684e-5</v>
      </c>
      <c r="R76">
        <f t="shared" si="6"/>
        <v>32.5640927839158</v>
      </c>
    </row>
    <row r="77" spans="1:18">
      <c r="A77" s="1" t="s">
        <v>67</v>
      </c>
      <c r="B77" s="1" t="s">
        <v>52</v>
      </c>
      <c r="C77" s="1" t="s">
        <v>59</v>
      </c>
      <c r="D77" s="1">
        <v>0.00213089</v>
      </c>
      <c r="E77" s="1">
        <v>-0.000231931</v>
      </c>
      <c r="F77" s="1">
        <v>0.620059</v>
      </c>
      <c r="G77" s="1">
        <v>0.620059</v>
      </c>
      <c r="H77" s="1" t="s">
        <v>68</v>
      </c>
      <c r="I77" s="1" t="s">
        <v>69</v>
      </c>
      <c r="J77" s="1">
        <v>0.000247222</v>
      </c>
      <c r="K77" s="1">
        <v>463010</v>
      </c>
      <c r="L77" s="1">
        <v>0.35</v>
      </c>
      <c r="M77" s="1">
        <v>121423956</v>
      </c>
      <c r="N77" s="1">
        <v>0.000316226</v>
      </c>
      <c r="O77" s="1">
        <v>1.59993e-11</v>
      </c>
      <c r="P77" s="1">
        <v>463010</v>
      </c>
      <c r="Q77">
        <f t="shared" si="5"/>
        <v>9.80604661104772e-5</v>
      </c>
      <c r="R77">
        <f t="shared" si="6"/>
        <v>45.4072329473074</v>
      </c>
    </row>
    <row r="78" spans="1:18">
      <c r="A78" s="1" t="s">
        <v>70</v>
      </c>
      <c r="B78" s="1" t="s">
        <v>45</v>
      </c>
      <c r="C78" s="1" t="s">
        <v>44</v>
      </c>
      <c r="D78" s="1">
        <v>-0.00414865</v>
      </c>
      <c r="E78" s="1">
        <v>-0.000556</v>
      </c>
      <c r="F78" s="1">
        <v>0.162949</v>
      </c>
      <c r="G78" s="1">
        <v>0.162949</v>
      </c>
      <c r="H78" s="1" t="s">
        <v>60</v>
      </c>
      <c r="I78" s="1" t="s">
        <v>71</v>
      </c>
      <c r="J78" s="1">
        <v>0.000324641</v>
      </c>
      <c r="K78" s="1">
        <v>463010</v>
      </c>
      <c r="L78" s="1">
        <v>0.0870001</v>
      </c>
      <c r="M78" s="1">
        <v>44012206</v>
      </c>
      <c r="N78" s="1">
        <v>0.000415194</v>
      </c>
      <c r="O78" s="1">
        <v>1.69981e-23</v>
      </c>
      <c r="P78" s="1">
        <v>463010</v>
      </c>
      <c r="Q78">
        <f t="shared" si="5"/>
        <v>0.000215589421111193</v>
      </c>
      <c r="R78">
        <f t="shared" si="6"/>
        <v>99.8411513858817</v>
      </c>
    </row>
    <row r="79" spans="1:18">
      <c r="A79" s="1" t="s">
        <v>72</v>
      </c>
      <c r="B79" s="1" t="s">
        <v>52</v>
      </c>
      <c r="C79" s="1" t="s">
        <v>59</v>
      </c>
      <c r="D79" s="1">
        <v>0.00249732</v>
      </c>
      <c r="E79" s="1">
        <v>0.000267216</v>
      </c>
      <c r="F79" s="1">
        <v>0.497858</v>
      </c>
      <c r="G79" s="1">
        <v>0.497858</v>
      </c>
      <c r="H79" s="1" t="s">
        <v>73</v>
      </c>
      <c r="I79" s="1" t="s">
        <v>74</v>
      </c>
      <c r="J79" s="1">
        <v>0.000240655</v>
      </c>
      <c r="K79" s="1">
        <v>463010</v>
      </c>
      <c r="L79" s="1">
        <v>0.27</v>
      </c>
      <c r="M79" s="1">
        <v>49218060</v>
      </c>
      <c r="N79" s="1">
        <v>0.000307825</v>
      </c>
      <c r="O79" s="1">
        <v>4.90004e-16</v>
      </c>
      <c r="P79" s="1">
        <v>463010</v>
      </c>
      <c r="Q79">
        <f t="shared" si="5"/>
        <v>0.000142130902023982</v>
      </c>
      <c r="R79">
        <f t="shared" si="6"/>
        <v>65.817099328016</v>
      </c>
    </row>
    <row r="80" spans="1:18">
      <c r="A80" s="1" t="s">
        <v>75</v>
      </c>
      <c r="B80" s="1" t="s">
        <v>45</v>
      </c>
      <c r="C80" s="1" t="s">
        <v>59</v>
      </c>
      <c r="D80" s="1">
        <v>0.00256102</v>
      </c>
      <c r="E80" s="1">
        <v>-0.000226269</v>
      </c>
      <c r="F80" s="1">
        <v>0.240354</v>
      </c>
      <c r="G80" s="1">
        <v>0.240354</v>
      </c>
      <c r="H80" s="1" t="s">
        <v>60</v>
      </c>
      <c r="I80" s="1" t="s">
        <v>76</v>
      </c>
      <c r="J80" s="1">
        <v>0.000282183</v>
      </c>
      <c r="K80" s="1">
        <v>463010</v>
      </c>
      <c r="L80" s="1">
        <v>0.42</v>
      </c>
      <c r="M80" s="1">
        <v>44109507</v>
      </c>
      <c r="N80" s="1">
        <v>0.000360893</v>
      </c>
      <c r="O80" s="1">
        <v>1.29987e-12</v>
      </c>
      <c r="P80" s="1">
        <v>463010</v>
      </c>
      <c r="Q80">
        <f t="shared" si="5"/>
        <v>0.000108750539473085</v>
      </c>
      <c r="R80">
        <f t="shared" si="6"/>
        <v>50.3578462232974</v>
      </c>
    </row>
    <row r="81" spans="1:18">
      <c r="A81" s="1" t="s">
        <v>77</v>
      </c>
      <c r="B81" s="1" t="s">
        <v>59</v>
      </c>
      <c r="C81" s="1" t="s">
        <v>44</v>
      </c>
      <c r="D81" s="1">
        <v>0.00260413</v>
      </c>
      <c r="E81" s="1">
        <v>0.000808985</v>
      </c>
      <c r="F81" s="1">
        <v>0.818956</v>
      </c>
      <c r="G81" s="1">
        <v>0.818956</v>
      </c>
      <c r="H81" s="1" t="s">
        <v>78</v>
      </c>
      <c r="I81" s="1" t="s">
        <v>79</v>
      </c>
      <c r="J81" s="1">
        <v>0.000311641</v>
      </c>
      <c r="K81" s="1">
        <v>463010</v>
      </c>
      <c r="L81" s="1">
        <v>0.00940005</v>
      </c>
      <c r="M81" s="1">
        <v>15305378</v>
      </c>
      <c r="N81" s="1">
        <v>0.000398628</v>
      </c>
      <c r="O81" s="1">
        <v>6.4998e-11</v>
      </c>
      <c r="P81" s="1">
        <v>463010</v>
      </c>
      <c r="Q81">
        <f t="shared" si="5"/>
        <v>9.21635768262838e-5</v>
      </c>
      <c r="R81">
        <f t="shared" si="6"/>
        <v>42.6764065894614</v>
      </c>
    </row>
    <row r="82" spans="1:18">
      <c r="A82" s="1" t="s">
        <v>80</v>
      </c>
      <c r="B82" s="1" t="s">
        <v>45</v>
      </c>
      <c r="C82" s="1" t="s">
        <v>59</v>
      </c>
      <c r="D82" s="1">
        <v>-0.00332144</v>
      </c>
      <c r="E82" s="1">
        <v>-0.000115431</v>
      </c>
      <c r="F82" s="1">
        <v>0.1646</v>
      </c>
      <c r="G82" s="1">
        <v>0.1646</v>
      </c>
      <c r="H82" s="1" t="s">
        <v>73</v>
      </c>
      <c r="I82" s="1" t="s">
        <v>81</v>
      </c>
      <c r="J82" s="1">
        <v>0.000323706</v>
      </c>
      <c r="K82" s="1">
        <v>463010</v>
      </c>
      <c r="L82" s="1">
        <v>0.719999</v>
      </c>
      <c r="M82" s="1">
        <v>48374950</v>
      </c>
      <c r="N82" s="1">
        <v>0.000414056</v>
      </c>
      <c r="O82" s="1">
        <v>1e-15</v>
      </c>
      <c r="P82" s="1">
        <v>463010</v>
      </c>
      <c r="Q82">
        <f t="shared" si="5"/>
        <v>0.000138958121554135</v>
      </c>
      <c r="R82">
        <f t="shared" si="6"/>
        <v>64.3476635749935</v>
      </c>
    </row>
    <row r="83" spans="1:18">
      <c r="A83" s="1" t="s">
        <v>82</v>
      </c>
      <c r="B83" s="1" t="s">
        <v>59</v>
      </c>
      <c r="C83" s="1" t="s">
        <v>45</v>
      </c>
      <c r="D83" s="1">
        <v>0.00204649</v>
      </c>
      <c r="E83" s="1">
        <v>0.000446516</v>
      </c>
      <c r="F83" s="1">
        <v>0.241284</v>
      </c>
      <c r="G83" s="1">
        <v>0.241284</v>
      </c>
      <c r="H83" s="1" t="s">
        <v>83</v>
      </c>
      <c r="I83" s="1" t="s">
        <v>84</v>
      </c>
      <c r="J83" s="1">
        <v>0.000281932</v>
      </c>
      <c r="K83" s="1">
        <v>463010</v>
      </c>
      <c r="L83" s="1">
        <v>0.11</v>
      </c>
      <c r="M83" s="1">
        <v>11628129</v>
      </c>
      <c r="N83" s="1">
        <v>0.000360618</v>
      </c>
      <c r="O83" s="1">
        <v>1.40001e-8</v>
      </c>
      <c r="P83" s="1">
        <v>463010</v>
      </c>
      <c r="Q83">
        <f t="shared" si="5"/>
        <v>6.95510795210525e-5</v>
      </c>
      <c r="R83">
        <f t="shared" si="6"/>
        <v>32.2049461156518</v>
      </c>
    </row>
    <row r="84" spans="1:18">
      <c r="A84" s="1" t="s">
        <v>85</v>
      </c>
      <c r="B84" s="1" t="s">
        <v>52</v>
      </c>
      <c r="C84" s="1" t="s">
        <v>59</v>
      </c>
      <c r="D84" s="1">
        <v>-0.00269308</v>
      </c>
      <c r="E84" s="1">
        <v>-0.000133626</v>
      </c>
      <c r="F84" s="1">
        <v>0.663193</v>
      </c>
      <c r="G84" s="1">
        <v>0.663193</v>
      </c>
      <c r="H84" s="1" t="s">
        <v>83</v>
      </c>
      <c r="I84" s="1" t="s">
        <v>86</v>
      </c>
      <c r="J84" s="1">
        <v>0.000253858</v>
      </c>
      <c r="K84" s="1">
        <v>463010</v>
      </c>
      <c r="L84" s="1">
        <v>0.6</v>
      </c>
      <c r="M84" s="1">
        <v>59384181</v>
      </c>
      <c r="N84" s="1">
        <v>0.000324709</v>
      </c>
      <c r="O84" s="1">
        <v>1.10002e-16</v>
      </c>
      <c r="P84" s="1">
        <v>463010</v>
      </c>
      <c r="Q84">
        <f t="shared" si="5"/>
        <v>0.000148543950389155</v>
      </c>
      <c r="R84">
        <f t="shared" si="6"/>
        <v>68.7872553124226</v>
      </c>
    </row>
    <row r="85" spans="1:18">
      <c r="A85" s="1" t="s">
        <v>87</v>
      </c>
      <c r="B85" s="1" t="s">
        <v>52</v>
      </c>
      <c r="C85" s="1" t="s">
        <v>59</v>
      </c>
      <c r="D85" s="1">
        <v>-0.00248569</v>
      </c>
      <c r="E85" s="1">
        <v>0.000196039</v>
      </c>
      <c r="F85" s="1">
        <v>0.551456</v>
      </c>
      <c r="G85" s="1">
        <v>0.551456</v>
      </c>
      <c r="H85" s="1" t="s">
        <v>88</v>
      </c>
      <c r="I85" s="1" t="s">
        <v>89</v>
      </c>
      <c r="J85" s="1">
        <v>0.000241497</v>
      </c>
      <c r="K85" s="1">
        <v>463010</v>
      </c>
      <c r="L85" s="1">
        <v>0.42</v>
      </c>
      <c r="M85" s="1">
        <v>149211387</v>
      </c>
      <c r="N85" s="1">
        <v>0.000308906</v>
      </c>
      <c r="O85" s="1">
        <v>8.49963e-16</v>
      </c>
      <c r="P85" s="1">
        <v>463010</v>
      </c>
      <c r="Q85">
        <f t="shared" si="5"/>
        <v>0.00013982671071844</v>
      </c>
      <c r="R85">
        <f t="shared" si="6"/>
        <v>64.7499394473758</v>
      </c>
    </row>
    <row r="89" spans="1:14">
      <c r="A89" s="2" t="s">
        <v>98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t="s">
        <v>2</v>
      </c>
      <c r="B90" t="s">
        <v>3</v>
      </c>
      <c r="C90" t="s">
        <v>4</v>
      </c>
      <c r="D90" t="s">
        <v>5</v>
      </c>
      <c r="E90" s="4" t="s">
        <v>6</v>
      </c>
      <c r="F90" t="s">
        <v>7</v>
      </c>
      <c r="G90" t="s">
        <v>8</v>
      </c>
      <c r="H90" t="s">
        <v>9</v>
      </c>
      <c r="I90" s="4" t="s">
        <v>10</v>
      </c>
      <c r="J90" s="7" t="s">
        <v>11</v>
      </c>
      <c r="K90" s="7" t="s">
        <v>12</v>
      </c>
      <c r="L90" s="4" t="s">
        <v>13</v>
      </c>
      <c r="M90" s="6" t="s">
        <v>14</v>
      </c>
      <c r="N90" s="6" t="s">
        <v>15</v>
      </c>
    </row>
    <row r="91" spans="1:14">
      <c r="A91" t="s">
        <v>16</v>
      </c>
      <c r="B91" t="s">
        <v>99</v>
      </c>
      <c r="C91" t="s">
        <v>100</v>
      </c>
      <c r="D91" t="s">
        <v>19</v>
      </c>
      <c r="E91" s="4" t="s">
        <v>20</v>
      </c>
      <c r="F91">
        <v>7</v>
      </c>
      <c r="G91">
        <v>-0.100926721</v>
      </c>
      <c r="H91">
        <v>0.215959792</v>
      </c>
      <c r="I91" s="4">
        <v>0.659915402</v>
      </c>
      <c r="J91" s="7">
        <v>-0.524207913</v>
      </c>
      <c r="K91" s="7">
        <v>0.322354471</v>
      </c>
      <c r="L91" s="4">
        <v>0.903999275</v>
      </c>
      <c r="M91" s="6">
        <v>0.592024113</v>
      </c>
      <c r="N91" s="6">
        <v>1.380373992</v>
      </c>
    </row>
    <row r="92" spans="1:14">
      <c r="A92" t="s">
        <v>16</v>
      </c>
      <c r="B92" t="s">
        <v>99</v>
      </c>
      <c r="C92" t="s">
        <v>100</v>
      </c>
      <c r="D92" t="s">
        <v>19</v>
      </c>
      <c r="E92" s="4" t="s">
        <v>21</v>
      </c>
      <c r="F92">
        <v>7</v>
      </c>
      <c r="G92">
        <v>0.040709918</v>
      </c>
      <c r="H92">
        <v>0.024647072</v>
      </c>
      <c r="I92" s="4">
        <v>0.098592833</v>
      </c>
      <c r="J92" s="7">
        <v>-0.007598343</v>
      </c>
      <c r="K92" s="7">
        <v>0.08901818</v>
      </c>
      <c r="L92" s="4">
        <v>1.041549927</v>
      </c>
      <c r="M92" s="6">
        <v>0.992430451</v>
      </c>
      <c r="N92" s="6">
        <v>1.093100528</v>
      </c>
    </row>
    <row r="93" spans="1:14">
      <c r="A93" t="s">
        <v>16</v>
      </c>
      <c r="B93" t="s">
        <v>99</v>
      </c>
      <c r="C93" t="s">
        <v>100</v>
      </c>
      <c r="D93" t="s">
        <v>19</v>
      </c>
      <c r="E93" s="4" t="s">
        <v>22</v>
      </c>
      <c r="F93">
        <v>7</v>
      </c>
      <c r="G93">
        <v>0.054199875</v>
      </c>
      <c r="H93">
        <v>0.027036462</v>
      </c>
      <c r="I93" s="4">
        <v>0.044995604</v>
      </c>
      <c r="J93" s="7">
        <v>0.00120841</v>
      </c>
      <c r="K93" s="7">
        <v>0.107191339</v>
      </c>
      <c r="L93" s="4">
        <v>1.055695588</v>
      </c>
      <c r="M93" s="6">
        <v>1.00120914</v>
      </c>
      <c r="N93" s="6">
        <v>1.113147223</v>
      </c>
    </row>
    <row r="94" spans="1:14">
      <c r="A94" t="s">
        <v>16</v>
      </c>
      <c r="B94" t="s">
        <v>99</v>
      </c>
      <c r="C94" t="s">
        <v>100</v>
      </c>
      <c r="D94" t="s">
        <v>19</v>
      </c>
      <c r="E94" s="4" t="s">
        <v>23</v>
      </c>
      <c r="F94">
        <v>7</v>
      </c>
      <c r="G94">
        <v>0.026579815</v>
      </c>
      <c r="H94">
        <v>0.034241164</v>
      </c>
      <c r="I94" s="4">
        <v>0.467086681</v>
      </c>
      <c r="J94" s="7">
        <v>-0.040532866</v>
      </c>
      <c r="K94" s="7">
        <v>0.093692497</v>
      </c>
      <c r="L94" s="4">
        <v>1.026936209</v>
      </c>
      <c r="M94" s="6">
        <v>0.960277604</v>
      </c>
      <c r="N94" s="6">
        <v>1.098221987</v>
      </c>
    </row>
    <row r="95" spans="1:14">
      <c r="A95" t="s">
        <v>16</v>
      </c>
      <c r="B95" t="s">
        <v>99</v>
      </c>
      <c r="C95" t="s">
        <v>100</v>
      </c>
      <c r="D95" t="s">
        <v>19</v>
      </c>
      <c r="E95" s="4" t="s">
        <v>24</v>
      </c>
      <c r="F95">
        <v>7</v>
      </c>
      <c r="G95">
        <v>0.029729</v>
      </c>
      <c r="H95">
        <v>0.031575697</v>
      </c>
      <c r="I95" s="4">
        <v>0.382785613</v>
      </c>
      <c r="J95" s="7">
        <v>-0.032159365</v>
      </c>
      <c r="K95" s="7">
        <v>0.091617366</v>
      </c>
      <c r="L95" s="4">
        <v>1.030175319</v>
      </c>
      <c r="M95" s="6">
        <v>0.968352248</v>
      </c>
      <c r="N95" s="6">
        <v>1.095945396</v>
      </c>
    </row>
    <row r="98" spans="1:18">
      <c r="A98" s="1" t="s">
        <v>25</v>
      </c>
      <c r="B98" s="1" t="s">
        <v>26</v>
      </c>
      <c r="C98" s="1" t="s">
        <v>27</v>
      </c>
      <c r="D98" s="1" t="s">
        <v>28</v>
      </c>
      <c r="E98" s="1" t="s">
        <v>29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34</v>
      </c>
      <c r="K98" s="1" t="s">
        <v>35</v>
      </c>
      <c r="L98" s="1" t="s">
        <v>36</v>
      </c>
      <c r="M98" s="1" t="s">
        <v>37</v>
      </c>
      <c r="N98" s="1" t="s">
        <v>38</v>
      </c>
      <c r="O98" s="1" t="s">
        <v>39</v>
      </c>
      <c r="P98" s="1" t="s">
        <v>40</v>
      </c>
      <c r="Q98" s="5" t="s">
        <v>41</v>
      </c>
      <c r="R98" s="5" t="s">
        <v>42</v>
      </c>
    </row>
    <row r="99" spans="1:18">
      <c r="A99" s="1" t="s">
        <v>48</v>
      </c>
      <c r="B99" s="1" t="s">
        <v>45</v>
      </c>
      <c r="C99" s="1" t="s">
        <v>44</v>
      </c>
      <c r="D99" s="1">
        <v>0.00280396</v>
      </c>
      <c r="E99" s="1">
        <v>0.000125448</v>
      </c>
      <c r="F99" s="1">
        <v>0.316985</v>
      </c>
      <c r="G99" s="1">
        <v>0.316985</v>
      </c>
      <c r="H99" s="1" t="s">
        <v>49</v>
      </c>
      <c r="I99" s="1" t="s">
        <v>50</v>
      </c>
      <c r="J99" s="1">
        <v>0.000119448</v>
      </c>
      <c r="K99" s="1">
        <v>462933</v>
      </c>
      <c r="L99" s="1">
        <v>0.29</v>
      </c>
      <c r="M99" s="1">
        <v>151207895</v>
      </c>
      <c r="N99" s="1">
        <v>0.000329365</v>
      </c>
      <c r="O99" s="1">
        <v>1.69981e-17</v>
      </c>
      <c r="P99" s="1">
        <v>463010</v>
      </c>
      <c r="Q99">
        <f>(2*F99*(1-F99)*D99^2)/((2*F99*(1-F99)*D99^2)+(2*F99*(1-F99)*P99*N99^2))</f>
        <v>0.000156505782417836</v>
      </c>
      <c r="R99">
        <f>(Q99*(K99-2))/(1-Q99)</f>
        <v>72.4627191950349</v>
      </c>
    </row>
    <row r="100" spans="1:18">
      <c r="A100" s="1" t="s">
        <v>51</v>
      </c>
      <c r="B100" s="1" t="s">
        <v>45</v>
      </c>
      <c r="C100" s="1" t="s">
        <v>52</v>
      </c>
      <c r="D100" s="1">
        <v>0.00297851</v>
      </c>
      <c r="E100" s="1">
        <v>7.07756e-5</v>
      </c>
      <c r="F100" s="1">
        <v>0.246505</v>
      </c>
      <c r="G100" s="1">
        <v>0.270123</v>
      </c>
      <c r="H100" s="1" t="s">
        <v>53</v>
      </c>
      <c r="I100" s="1" t="s">
        <v>101</v>
      </c>
      <c r="J100" s="1">
        <v>0.000125374</v>
      </c>
      <c r="K100" s="1">
        <v>462933</v>
      </c>
      <c r="L100" s="1">
        <v>0.57</v>
      </c>
      <c r="M100" s="1">
        <v>46012245</v>
      </c>
      <c r="N100" s="1">
        <v>0.000355773</v>
      </c>
      <c r="O100" s="1">
        <v>5.70033e-17</v>
      </c>
      <c r="P100" s="1">
        <v>463010</v>
      </c>
      <c r="Q100">
        <f>(2*F100*(1-F100)*D100^2)/((2*F100*(1-F100)*D100^2)+(2*F100*(1-F100)*P100*N100^2))</f>
        <v>0.000151354746418927</v>
      </c>
      <c r="R100">
        <f>(Q100*(K100-2))/(1-Q100)</f>
        <v>70.077410663181</v>
      </c>
    </row>
    <row r="101" spans="1:18">
      <c r="A101" s="1" t="s">
        <v>58</v>
      </c>
      <c r="B101" s="1" t="s">
        <v>59</v>
      </c>
      <c r="C101" s="1" t="s">
        <v>52</v>
      </c>
      <c r="D101" s="1">
        <v>0.00197037</v>
      </c>
      <c r="E101" s="1">
        <v>0.000301965</v>
      </c>
      <c r="F101" s="1">
        <v>0.604293</v>
      </c>
      <c r="G101" s="1">
        <v>0.604288</v>
      </c>
      <c r="H101" s="1" t="s">
        <v>60</v>
      </c>
      <c r="I101" s="1" t="s">
        <v>61</v>
      </c>
      <c r="J101" s="1">
        <v>0.000113661</v>
      </c>
      <c r="K101" s="1">
        <v>462933</v>
      </c>
      <c r="L101" s="1">
        <v>0.00790005</v>
      </c>
      <c r="M101" s="1">
        <v>27730940</v>
      </c>
      <c r="N101" s="1">
        <v>0.00031337</v>
      </c>
      <c r="O101" s="1">
        <v>3.2e-10</v>
      </c>
      <c r="P101" s="1">
        <v>463010</v>
      </c>
      <c r="Q101">
        <f>(2*F101*(1-F101)*D101^2)/((2*F101*(1-F101)*D101^2)+(2*F101*(1-F101)*P101*N101^2))</f>
        <v>8.53794367588915e-5</v>
      </c>
      <c r="R101">
        <f>(Q101*(K101-2))/(1-Q101)</f>
        <v>39.5281629305175</v>
      </c>
    </row>
    <row r="102" spans="1:18">
      <c r="A102" s="1" t="s">
        <v>67</v>
      </c>
      <c r="B102" s="1" t="s">
        <v>52</v>
      </c>
      <c r="C102" s="1" t="s">
        <v>59</v>
      </c>
      <c r="D102" s="1">
        <v>0.00213089</v>
      </c>
      <c r="E102" s="1">
        <v>1.56073e-5</v>
      </c>
      <c r="F102" s="1">
        <v>0.620059</v>
      </c>
      <c r="G102" s="1">
        <v>0.620066</v>
      </c>
      <c r="H102" s="1" t="s">
        <v>68</v>
      </c>
      <c r="I102" s="1" t="s">
        <v>69</v>
      </c>
      <c r="J102" s="1">
        <v>0.000114681</v>
      </c>
      <c r="K102" s="1">
        <v>462933</v>
      </c>
      <c r="L102" s="1">
        <v>0.89</v>
      </c>
      <c r="M102" s="1">
        <v>121423956</v>
      </c>
      <c r="N102" s="1">
        <v>0.000316226</v>
      </c>
      <c r="O102" s="1">
        <v>1.59993e-11</v>
      </c>
      <c r="P102" s="1">
        <v>463010</v>
      </c>
      <c r="Q102">
        <f>(2*F102*(1-F102)*D102^2)/((2*F102*(1-F102)*D102^2)+(2*F102*(1-F102)*P102*N102^2))</f>
        <v>9.80604661104772e-5</v>
      </c>
      <c r="R102">
        <f>(Q102*(K102-2))/(1-Q102)</f>
        <v>45.3996815509235</v>
      </c>
    </row>
    <row r="103" spans="1:18">
      <c r="A103" s="9" t="s">
        <v>72</v>
      </c>
      <c r="B103" s="9" t="s">
        <v>52</v>
      </c>
      <c r="C103" s="9" t="s">
        <v>59</v>
      </c>
      <c r="D103" s="9">
        <v>0.00249732</v>
      </c>
      <c r="E103" s="9">
        <v>0.000416531</v>
      </c>
      <c r="F103" s="9">
        <v>0.497858</v>
      </c>
      <c r="G103" s="9">
        <v>0.497858</v>
      </c>
      <c r="H103" s="9" t="s">
        <v>73</v>
      </c>
      <c r="I103" s="9" t="s">
        <v>74</v>
      </c>
      <c r="J103" s="9">
        <v>0.000111634</v>
      </c>
      <c r="K103" s="9">
        <v>462933</v>
      </c>
      <c r="L103" s="9">
        <v>0.000189998</v>
      </c>
      <c r="M103" s="9">
        <v>49218060</v>
      </c>
      <c r="N103" s="9">
        <v>0.000307825</v>
      </c>
      <c r="O103" s="9">
        <v>4.90004e-16</v>
      </c>
      <c r="P103" s="9">
        <v>463010</v>
      </c>
      <c r="Q103">
        <f>(2*F103*(1-F103)*D103^2)/((2*F103*(1-F103)*D103^2)+(2*F103*(1-F103)*P103*N103^2))</f>
        <v>0.000142130902023982</v>
      </c>
      <c r="R103">
        <f>(Q103*(K103-2))/(1-Q103)</f>
        <v>65.8061536928471</v>
      </c>
    </row>
    <row r="104" spans="1:18">
      <c r="A104" s="1" t="s">
        <v>85</v>
      </c>
      <c r="B104" s="1" t="s">
        <v>52</v>
      </c>
      <c r="C104" s="1" t="s">
        <v>59</v>
      </c>
      <c r="D104" s="1">
        <v>-0.00269308</v>
      </c>
      <c r="E104" s="1">
        <v>-0.000121073</v>
      </c>
      <c r="F104" s="1">
        <v>0.663193</v>
      </c>
      <c r="G104" s="1">
        <v>0.663193</v>
      </c>
      <c r="H104" s="1" t="s">
        <v>83</v>
      </c>
      <c r="I104" s="1" t="s">
        <v>86</v>
      </c>
      <c r="J104" s="1">
        <v>0.000117761</v>
      </c>
      <c r="K104" s="1">
        <v>462933</v>
      </c>
      <c r="L104" s="1">
        <v>0.3</v>
      </c>
      <c r="M104" s="1">
        <v>59384181</v>
      </c>
      <c r="N104" s="1">
        <v>0.000324709</v>
      </c>
      <c r="O104" s="1">
        <v>1.10002e-16</v>
      </c>
      <c r="P104" s="1">
        <v>463010</v>
      </c>
      <c r="Q104">
        <f>(2*F104*(1-F104)*D104^2)/((2*F104*(1-F104)*D104^2)+(2*F104*(1-F104)*P104*N104^2))</f>
        <v>0.000148543950389155</v>
      </c>
      <c r="R104">
        <f>(Q104*(K104-2))/(1-Q104)</f>
        <v>68.7758157289617</v>
      </c>
    </row>
    <row r="105" spans="1:18">
      <c r="A105" s="1" t="s">
        <v>87</v>
      </c>
      <c r="B105" s="1" t="s">
        <v>52</v>
      </c>
      <c r="C105" s="1" t="s">
        <v>59</v>
      </c>
      <c r="D105" s="1">
        <v>-0.00248569</v>
      </c>
      <c r="E105" s="1">
        <v>8.08845e-5</v>
      </c>
      <c r="F105" s="1">
        <v>0.551456</v>
      </c>
      <c r="G105" s="1">
        <v>0.551475</v>
      </c>
      <c r="H105" s="1" t="s">
        <v>88</v>
      </c>
      <c r="I105" s="1" t="s">
        <v>89</v>
      </c>
      <c r="J105" s="1">
        <v>0.000112028</v>
      </c>
      <c r="K105" s="1">
        <v>462933</v>
      </c>
      <c r="L105" s="1">
        <v>0.47</v>
      </c>
      <c r="M105" s="1">
        <v>149211387</v>
      </c>
      <c r="N105" s="1">
        <v>0.000308906</v>
      </c>
      <c r="O105" s="1">
        <v>8.49963e-16</v>
      </c>
      <c r="P105" s="1">
        <v>463010</v>
      </c>
      <c r="Q105">
        <f>(2*F105*(1-F105)*D105^2)/((2*F105*(1-F105)*D105^2)+(2*F105*(1-F105)*P105*N105^2))</f>
        <v>0.00013982671071844</v>
      </c>
      <c r="R105">
        <f>(Q105*(K105-2))/(1-Q105)</f>
        <v>64.7391712849738</v>
      </c>
    </row>
    <row r="114" spans="1:14">
      <c r="A114" s="2" t="s">
        <v>102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t="s">
        <v>2</v>
      </c>
      <c r="B115" t="s">
        <v>3</v>
      </c>
      <c r="C115" t="s">
        <v>4</v>
      </c>
      <c r="D115" t="s">
        <v>5</v>
      </c>
      <c r="E115" s="4" t="s">
        <v>6</v>
      </c>
      <c r="F115" t="s">
        <v>7</v>
      </c>
      <c r="G115" t="s">
        <v>8</v>
      </c>
      <c r="H115" t="s">
        <v>9</v>
      </c>
      <c r="I115" s="4" t="s">
        <v>10</v>
      </c>
      <c r="J115" s="7" t="s">
        <v>11</v>
      </c>
      <c r="K115" s="7" t="s">
        <v>12</v>
      </c>
      <c r="L115" s="4" t="s">
        <v>13</v>
      </c>
      <c r="M115" s="6" t="s">
        <v>14</v>
      </c>
      <c r="N115" s="6" t="s">
        <v>15</v>
      </c>
    </row>
    <row r="116" spans="1:14">
      <c r="A116" t="s">
        <v>16</v>
      </c>
      <c r="B116" t="s">
        <v>103</v>
      </c>
      <c r="C116" t="s">
        <v>104</v>
      </c>
      <c r="D116" t="s">
        <v>19</v>
      </c>
      <c r="E116" s="4" t="s">
        <v>20</v>
      </c>
      <c r="F116">
        <v>16</v>
      </c>
      <c r="G116">
        <v>7.321057277</v>
      </c>
      <c r="H116">
        <v>7.248292013</v>
      </c>
      <c r="I116" s="4">
        <v>0.329615659</v>
      </c>
      <c r="J116" s="7">
        <v>-6.885595068</v>
      </c>
      <c r="K116" s="7">
        <v>21.52770962</v>
      </c>
      <c r="L116" s="4">
        <v>1511.801519</v>
      </c>
      <c r="M116" s="6">
        <v>0.001022408</v>
      </c>
      <c r="N116" s="6">
        <v>2235452763</v>
      </c>
    </row>
    <row r="117" spans="1:14">
      <c r="A117" t="s">
        <v>16</v>
      </c>
      <c r="B117" t="s">
        <v>103</v>
      </c>
      <c r="C117" t="s">
        <v>104</v>
      </c>
      <c r="D117" t="s">
        <v>19</v>
      </c>
      <c r="E117" s="4" t="s">
        <v>21</v>
      </c>
      <c r="F117">
        <v>16</v>
      </c>
      <c r="G117">
        <v>-0.958796709</v>
      </c>
      <c r="H117">
        <v>3.031563653</v>
      </c>
      <c r="I117" s="4">
        <v>0.75179656</v>
      </c>
      <c r="J117" s="7">
        <v>-6.900661469</v>
      </c>
      <c r="K117" s="7">
        <v>4.983068052</v>
      </c>
      <c r="L117" s="4">
        <v>0.383353895</v>
      </c>
      <c r="M117" s="6">
        <v>0.001007119</v>
      </c>
      <c r="N117" s="6">
        <v>145.92139</v>
      </c>
    </row>
    <row r="118" spans="1:14">
      <c r="A118" t="s">
        <v>16</v>
      </c>
      <c r="B118" t="s">
        <v>103</v>
      </c>
      <c r="C118" t="s">
        <v>104</v>
      </c>
      <c r="D118" t="s">
        <v>19</v>
      </c>
      <c r="E118" s="4" t="s">
        <v>22</v>
      </c>
      <c r="F118">
        <v>16</v>
      </c>
      <c r="G118">
        <v>-1.335317025</v>
      </c>
      <c r="H118">
        <v>2.675954634</v>
      </c>
      <c r="I118" s="4">
        <v>0.617775261</v>
      </c>
      <c r="J118" s="7">
        <v>-6.580188107</v>
      </c>
      <c r="K118" s="7">
        <v>3.909554057</v>
      </c>
      <c r="L118" s="4">
        <v>0.263074761</v>
      </c>
      <c r="M118" s="6">
        <v>0.001387588</v>
      </c>
      <c r="N118" s="6">
        <v>49.87670486</v>
      </c>
    </row>
    <row r="119" spans="1:14">
      <c r="A119" t="s">
        <v>16</v>
      </c>
      <c r="B119" t="s">
        <v>103</v>
      </c>
      <c r="C119" t="s">
        <v>104</v>
      </c>
      <c r="D119" t="s">
        <v>19</v>
      </c>
      <c r="E119" s="4" t="s">
        <v>23</v>
      </c>
      <c r="F119">
        <v>16</v>
      </c>
      <c r="G119">
        <v>-0.95803931</v>
      </c>
      <c r="H119">
        <v>4.429481437</v>
      </c>
      <c r="I119" s="4">
        <v>0.831677899</v>
      </c>
      <c r="J119" s="7">
        <v>-9.639822926</v>
      </c>
      <c r="K119" s="7">
        <v>7.723744306</v>
      </c>
      <c r="L119" s="4">
        <v>0.383644357</v>
      </c>
      <c r="M119" s="8">
        <v>6.50846e-5</v>
      </c>
      <c r="N119" s="6">
        <v>2261.411164</v>
      </c>
    </row>
    <row r="120" spans="1:14">
      <c r="A120" t="s">
        <v>16</v>
      </c>
      <c r="B120" t="s">
        <v>103</v>
      </c>
      <c r="C120" t="s">
        <v>104</v>
      </c>
      <c r="D120" t="s">
        <v>19</v>
      </c>
      <c r="E120" s="4" t="s">
        <v>24</v>
      </c>
      <c r="F120">
        <v>16</v>
      </c>
      <c r="G120">
        <v>0.339937251</v>
      </c>
      <c r="H120">
        <v>3.41698703</v>
      </c>
      <c r="I120" s="4">
        <v>0.922070995</v>
      </c>
      <c r="J120" s="7">
        <v>-6.357357327</v>
      </c>
      <c r="K120" s="7">
        <v>7.037231829</v>
      </c>
      <c r="L120" s="4">
        <v>1.404859434</v>
      </c>
      <c r="M120" s="6">
        <v>0.001733943</v>
      </c>
      <c r="N120" s="6">
        <v>1138.23242</v>
      </c>
    </row>
    <row r="121" ht="15" customHeight="1"/>
    <row r="122" spans="1:18">
      <c r="A122" s="1" t="s">
        <v>25</v>
      </c>
      <c r="B122" s="1" t="s">
        <v>26</v>
      </c>
      <c r="C122" s="1" t="s">
        <v>27</v>
      </c>
      <c r="D122" s="1" t="s">
        <v>28</v>
      </c>
      <c r="E122" s="1" t="s">
        <v>29</v>
      </c>
      <c r="F122" s="1" t="s">
        <v>30</v>
      </c>
      <c r="G122" s="1" t="s">
        <v>31</v>
      </c>
      <c r="H122" s="1" t="s">
        <v>32</v>
      </c>
      <c r="I122" s="1" t="s">
        <v>33</v>
      </c>
      <c r="J122" s="1" t="s">
        <v>34</v>
      </c>
      <c r="K122" s="1" t="s">
        <v>35</v>
      </c>
      <c r="L122" s="1" t="s">
        <v>36</v>
      </c>
      <c r="M122" s="1" t="s">
        <v>37</v>
      </c>
      <c r="N122" s="1" t="s">
        <v>38</v>
      </c>
      <c r="O122" s="1" t="s">
        <v>39</v>
      </c>
      <c r="P122" s="1" t="s">
        <v>40</v>
      </c>
      <c r="Q122" s="5" t="s">
        <v>41</v>
      </c>
      <c r="R122" s="5" t="s">
        <v>42</v>
      </c>
    </row>
    <row r="123" spans="1:18">
      <c r="A123" s="1" t="s">
        <v>43</v>
      </c>
      <c r="B123" s="1" t="s">
        <v>44</v>
      </c>
      <c r="C123" s="1" t="s">
        <v>45</v>
      </c>
      <c r="D123" s="1">
        <v>-0.00258055</v>
      </c>
      <c r="E123" s="1">
        <v>0.0103045</v>
      </c>
      <c r="F123" s="1">
        <v>0.21219</v>
      </c>
      <c r="G123" s="1">
        <v>0.446518</v>
      </c>
      <c r="H123" s="1" t="s">
        <v>46</v>
      </c>
      <c r="I123" s="1" t="s">
        <v>47</v>
      </c>
      <c r="J123" s="1">
        <v>0.0168075</v>
      </c>
      <c r="K123" s="1">
        <v>167122</v>
      </c>
      <c r="L123" s="1">
        <v>0.539818</v>
      </c>
      <c r="M123" s="1">
        <v>107462149</v>
      </c>
      <c r="N123" s="1">
        <v>0.000383689</v>
      </c>
      <c r="O123" s="1">
        <v>1.69981e-11</v>
      </c>
      <c r="P123" s="1">
        <v>463010</v>
      </c>
      <c r="Q123">
        <f>(2*F123*(1-F123)*D123^2)/((2*F123*(1-F123)*D123^2)+(2*F123*(1-F123)*P123*N123^2))</f>
        <v>9.76861653533695e-5</v>
      </c>
      <c r="R123">
        <f>(Q123*(K123-2))/(1-Q123)</f>
        <v>16.326906866779</v>
      </c>
    </row>
    <row r="124" spans="1:18">
      <c r="A124" s="1" t="s">
        <v>48</v>
      </c>
      <c r="B124" s="1" t="s">
        <v>45</v>
      </c>
      <c r="C124" s="1" t="s">
        <v>44</v>
      </c>
      <c r="D124" s="1">
        <v>0.00280396</v>
      </c>
      <c r="E124" s="1">
        <v>-0.0170928</v>
      </c>
      <c r="F124" s="1">
        <v>0.316985</v>
      </c>
      <c r="G124" s="1">
        <v>0.301043</v>
      </c>
      <c r="H124" s="1" t="s">
        <v>49</v>
      </c>
      <c r="I124" s="1" t="s">
        <v>50</v>
      </c>
      <c r="J124" s="1">
        <v>0.0182912</v>
      </c>
      <c r="K124" s="1">
        <v>167122</v>
      </c>
      <c r="L124" s="1">
        <v>0.350055</v>
      </c>
      <c r="M124" s="1">
        <v>151207895</v>
      </c>
      <c r="N124" s="1">
        <v>0.000329365</v>
      </c>
      <c r="O124" s="1">
        <v>1.69981e-17</v>
      </c>
      <c r="P124" s="1">
        <v>463010</v>
      </c>
      <c r="Q124">
        <f t="shared" ref="Q124:Q138" si="7">(2*F124*(1-F124)*D124^2)/((2*F124*(1-F124)*D124^2)+(2*F124*(1-F124)*P124*N124^2))</f>
        <v>0.000156505782417836</v>
      </c>
      <c r="R124">
        <f t="shared" ref="R124:R138" si="8">(Q124*(K124-2))/(1-Q124)</f>
        <v>26.1593404457127</v>
      </c>
    </row>
    <row r="125" spans="1:18">
      <c r="A125" s="1" t="s">
        <v>51</v>
      </c>
      <c r="B125" s="1" t="s">
        <v>45</v>
      </c>
      <c r="C125" s="1" t="s">
        <v>52</v>
      </c>
      <c r="D125" s="1">
        <v>0.00297851</v>
      </c>
      <c r="E125" s="1">
        <v>-0.0279939</v>
      </c>
      <c r="F125" s="1">
        <v>0.246505</v>
      </c>
      <c r="G125" s="1">
        <v>0.049802</v>
      </c>
      <c r="H125" s="1" t="s">
        <v>53</v>
      </c>
      <c r="I125" s="1" t="s">
        <v>54</v>
      </c>
      <c r="J125" s="1">
        <v>0.0385797</v>
      </c>
      <c r="K125" s="1">
        <v>167122</v>
      </c>
      <c r="L125" s="1">
        <v>0.468077</v>
      </c>
      <c r="M125" s="1">
        <v>46012245</v>
      </c>
      <c r="N125" s="1">
        <v>0.000355773</v>
      </c>
      <c r="O125" s="1">
        <v>5.70033e-17</v>
      </c>
      <c r="P125" s="1">
        <v>463010</v>
      </c>
      <c r="Q125">
        <f t="shared" si="7"/>
        <v>0.000151354746418927</v>
      </c>
      <c r="R125">
        <f t="shared" si="8"/>
        <v>25.2982342293578</v>
      </c>
    </row>
    <row r="126" spans="1:18">
      <c r="A126" s="1" t="s">
        <v>55</v>
      </c>
      <c r="B126" s="1" t="s">
        <v>44</v>
      </c>
      <c r="C126" s="1" t="s">
        <v>45</v>
      </c>
      <c r="D126" s="1">
        <v>-0.00224036</v>
      </c>
      <c r="E126" s="1">
        <v>0.106366</v>
      </c>
      <c r="F126" s="1">
        <v>0.184892</v>
      </c>
      <c r="G126" s="1">
        <v>0.0322186</v>
      </c>
      <c r="H126" s="1" t="s">
        <v>56</v>
      </c>
      <c r="I126" s="1" t="s">
        <v>57</v>
      </c>
      <c r="J126" s="1">
        <v>0.0495584</v>
      </c>
      <c r="K126" s="1">
        <v>167122</v>
      </c>
      <c r="L126" s="1">
        <v>0.0318515</v>
      </c>
      <c r="M126" s="1">
        <v>93567478</v>
      </c>
      <c r="N126" s="1">
        <v>0.000397884</v>
      </c>
      <c r="O126" s="1">
        <v>1.79999e-8</v>
      </c>
      <c r="P126" s="1">
        <v>463010</v>
      </c>
      <c r="Q126">
        <f t="shared" si="7"/>
        <v>6.84703521036941e-5</v>
      </c>
      <c r="R126">
        <f t="shared" si="8"/>
        <v>11.4435487873841</v>
      </c>
    </row>
    <row r="127" spans="1:18">
      <c r="A127" s="1" t="s">
        <v>93</v>
      </c>
      <c r="B127" s="1" t="s">
        <v>59</v>
      </c>
      <c r="C127" s="1" t="s">
        <v>44</v>
      </c>
      <c r="D127" s="1">
        <v>0.0184467</v>
      </c>
      <c r="E127" s="1">
        <v>0.137103</v>
      </c>
      <c r="F127" s="1">
        <v>0.065897</v>
      </c>
      <c r="G127" s="1">
        <v>0.00703543</v>
      </c>
      <c r="H127" s="1" t="s">
        <v>60</v>
      </c>
      <c r="I127" s="1" t="s">
        <v>94</v>
      </c>
      <c r="J127" s="1">
        <v>0.100729</v>
      </c>
      <c r="K127" s="1">
        <v>167122</v>
      </c>
      <c r="L127" s="1">
        <v>0.173481</v>
      </c>
      <c r="M127" s="1">
        <v>44066247</v>
      </c>
      <c r="N127" s="1">
        <v>0.000618287</v>
      </c>
      <c r="O127" s="1">
        <v>1.39959e-195</v>
      </c>
      <c r="P127" s="1">
        <v>463010</v>
      </c>
      <c r="Q127">
        <f t="shared" si="7"/>
        <v>0.00191881293750258</v>
      </c>
      <c r="R127">
        <f t="shared" si="8"/>
        <v>321.288510666369</v>
      </c>
    </row>
    <row r="128" spans="1:18">
      <c r="A128" s="1" t="s">
        <v>58</v>
      </c>
      <c r="B128" s="1" t="s">
        <v>59</v>
      </c>
      <c r="C128" s="1" t="s">
        <v>52</v>
      </c>
      <c r="D128" s="1">
        <v>0.00197037</v>
      </c>
      <c r="E128" s="1">
        <v>0.0073119</v>
      </c>
      <c r="F128" s="1">
        <v>0.604293</v>
      </c>
      <c r="G128" s="1">
        <v>0.441544</v>
      </c>
      <c r="H128" s="1" t="s">
        <v>60</v>
      </c>
      <c r="I128" s="1" t="s">
        <v>61</v>
      </c>
      <c r="J128" s="1">
        <v>0.016869</v>
      </c>
      <c r="K128" s="1">
        <v>167122</v>
      </c>
      <c r="L128" s="1">
        <v>0.664687</v>
      </c>
      <c r="M128" s="1">
        <v>27730940</v>
      </c>
      <c r="N128" s="1">
        <v>0.00031337</v>
      </c>
      <c r="O128" s="1">
        <v>3.2e-10</v>
      </c>
      <c r="P128" s="1">
        <v>463010</v>
      </c>
      <c r="Q128">
        <f t="shared" si="7"/>
        <v>8.53794367588915e-5</v>
      </c>
      <c r="R128">
        <f t="shared" si="8"/>
        <v>14.2698298211787</v>
      </c>
    </row>
    <row r="129" spans="1:18">
      <c r="A129" s="1" t="s">
        <v>62</v>
      </c>
      <c r="B129" s="1" t="s">
        <v>59</v>
      </c>
      <c r="C129" s="1" t="s">
        <v>45</v>
      </c>
      <c r="D129" s="1">
        <v>-0.00250971</v>
      </c>
      <c r="E129" s="1">
        <v>0.00766846</v>
      </c>
      <c r="F129" s="1">
        <v>0.141876</v>
      </c>
      <c r="G129" s="1">
        <v>0.240564</v>
      </c>
      <c r="H129" s="1" t="s">
        <v>46</v>
      </c>
      <c r="I129" s="1" t="s">
        <v>63</v>
      </c>
      <c r="J129" s="1">
        <v>0.0195268</v>
      </c>
      <c r="K129" s="1">
        <v>167122</v>
      </c>
      <c r="L129" s="1">
        <v>0.69453</v>
      </c>
      <c r="M129" s="1">
        <v>87086039</v>
      </c>
      <c r="N129" s="1">
        <v>0.000439812</v>
      </c>
      <c r="O129" s="1">
        <v>1.2e-8</v>
      </c>
      <c r="P129" s="1">
        <v>463010</v>
      </c>
      <c r="Q129">
        <f t="shared" si="7"/>
        <v>7.03221306104989e-5</v>
      </c>
      <c r="R129">
        <f t="shared" si="8"/>
        <v>11.753060967915</v>
      </c>
    </row>
    <row r="130" spans="1:18">
      <c r="A130" s="1" t="s">
        <v>64</v>
      </c>
      <c r="B130" s="1" t="s">
        <v>44</v>
      </c>
      <c r="C130" s="1" t="s">
        <v>45</v>
      </c>
      <c r="D130" s="1">
        <v>-0.00207532</v>
      </c>
      <c r="E130" s="1">
        <v>0.0500038</v>
      </c>
      <c r="F130" s="1">
        <v>0.764304</v>
      </c>
      <c r="G130" s="1">
        <v>0.938787</v>
      </c>
      <c r="H130" s="1" t="s">
        <v>65</v>
      </c>
      <c r="I130" s="1" t="s">
        <v>66</v>
      </c>
      <c r="J130" s="1">
        <v>0.0357564</v>
      </c>
      <c r="K130" s="1">
        <v>167122</v>
      </c>
      <c r="L130" s="1">
        <v>0.161975</v>
      </c>
      <c r="M130" s="1">
        <v>1676030</v>
      </c>
      <c r="N130" s="1">
        <v>0.000363676</v>
      </c>
      <c r="O130" s="1">
        <v>1.2e-8</v>
      </c>
      <c r="P130" s="1">
        <v>463010</v>
      </c>
      <c r="Q130">
        <f t="shared" si="7"/>
        <v>7.03266523694684e-5</v>
      </c>
      <c r="R130">
        <f t="shared" si="8"/>
        <v>11.7538167505702</v>
      </c>
    </row>
    <row r="131" spans="1:18">
      <c r="A131" s="1" t="s">
        <v>67</v>
      </c>
      <c r="B131" s="1" t="s">
        <v>52</v>
      </c>
      <c r="C131" s="1" t="s">
        <v>59</v>
      </c>
      <c r="D131" s="1">
        <v>0.00213089</v>
      </c>
      <c r="E131" s="1">
        <v>-0.0162999</v>
      </c>
      <c r="F131" s="1">
        <v>0.620059</v>
      </c>
      <c r="G131" s="1">
        <v>0.528373</v>
      </c>
      <c r="H131" s="1" t="s">
        <v>68</v>
      </c>
      <c r="I131" s="1" t="s">
        <v>69</v>
      </c>
      <c r="J131" s="1">
        <v>0.0167571</v>
      </c>
      <c r="K131" s="1">
        <v>167122</v>
      </c>
      <c r="L131" s="1">
        <v>0.330694</v>
      </c>
      <c r="M131" s="1">
        <v>121423956</v>
      </c>
      <c r="N131" s="1">
        <v>0.000316226</v>
      </c>
      <c r="O131" s="1">
        <v>1.59993e-11</v>
      </c>
      <c r="P131" s="1">
        <v>463010</v>
      </c>
      <c r="Q131">
        <f t="shared" si="7"/>
        <v>9.80604661104772e-5</v>
      </c>
      <c r="R131">
        <f t="shared" si="8"/>
        <v>16.3894722556716</v>
      </c>
    </row>
    <row r="132" spans="1:18">
      <c r="A132" s="1" t="s">
        <v>70</v>
      </c>
      <c r="B132" s="1" t="s">
        <v>45</v>
      </c>
      <c r="C132" s="1" t="s">
        <v>44</v>
      </c>
      <c r="D132" s="1">
        <v>-0.00414865</v>
      </c>
      <c r="E132" s="1">
        <v>0.0810958</v>
      </c>
      <c r="F132" s="1">
        <v>0.162949</v>
      </c>
      <c r="G132" s="1">
        <v>0.0187946</v>
      </c>
      <c r="H132" s="1" t="s">
        <v>60</v>
      </c>
      <c r="I132" s="1" t="s">
        <v>71</v>
      </c>
      <c r="J132" s="1">
        <v>0.0629437</v>
      </c>
      <c r="K132" s="1">
        <v>167122</v>
      </c>
      <c r="L132" s="1">
        <v>0.197611</v>
      </c>
      <c r="M132" s="1">
        <v>44012206</v>
      </c>
      <c r="N132" s="1">
        <v>0.000415194</v>
      </c>
      <c r="O132" s="1">
        <v>1.69981e-23</v>
      </c>
      <c r="P132" s="1">
        <v>463010</v>
      </c>
      <c r="Q132">
        <f t="shared" si="7"/>
        <v>0.000215589421111193</v>
      </c>
      <c r="R132">
        <f t="shared" si="8"/>
        <v>36.037073267867</v>
      </c>
    </row>
    <row r="133" spans="1:18">
      <c r="A133" s="1" t="s">
        <v>72</v>
      </c>
      <c r="B133" s="1" t="s">
        <v>52</v>
      </c>
      <c r="C133" s="1" t="s">
        <v>59</v>
      </c>
      <c r="D133" s="1">
        <v>0.00249732</v>
      </c>
      <c r="E133" s="1">
        <v>0.0319521</v>
      </c>
      <c r="F133" s="1">
        <v>0.497858</v>
      </c>
      <c r="G133" s="1">
        <v>0.0520626</v>
      </c>
      <c r="H133" s="1" t="s">
        <v>73</v>
      </c>
      <c r="I133" s="1" t="s">
        <v>105</v>
      </c>
      <c r="J133" s="1">
        <v>0.0381719</v>
      </c>
      <c r="K133" s="1">
        <v>167122</v>
      </c>
      <c r="L133" s="1">
        <v>0.40256</v>
      </c>
      <c r="M133" s="1">
        <v>49218060</v>
      </c>
      <c r="N133" s="1">
        <v>0.000307825</v>
      </c>
      <c r="O133" s="1">
        <v>4.90004e-16</v>
      </c>
      <c r="P133" s="1">
        <v>463010</v>
      </c>
      <c r="Q133">
        <f t="shared" si="7"/>
        <v>0.000142130902023982</v>
      </c>
      <c r="R133">
        <f t="shared" si="8"/>
        <v>23.7562928495793</v>
      </c>
    </row>
    <row r="134" spans="1:18">
      <c r="A134" s="1" t="s">
        <v>75</v>
      </c>
      <c r="B134" s="1" t="s">
        <v>45</v>
      </c>
      <c r="C134" s="1" t="s">
        <v>59</v>
      </c>
      <c r="D134" s="1">
        <v>0.00256102</v>
      </c>
      <c r="E134" s="1">
        <v>0.01624</v>
      </c>
      <c r="F134" s="1">
        <v>0.240354</v>
      </c>
      <c r="G134" s="1">
        <v>0.479443</v>
      </c>
      <c r="H134" s="1" t="s">
        <v>60</v>
      </c>
      <c r="I134" s="1" t="s">
        <v>76</v>
      </c>
      <c r="J134" s="1">
        <v>0.0170087</v>
      </c>
      <c r="K134" s="1">
        <v>167122</v>
      </c>
      <c r="L134" s="1">
        <v>0.339678</v>
      </c>
      <c r="M134" s="1">
        <v>44109507</v>
      </c>
      <c r="N134" s="1">
        <v>0.000360893</v>
      </c>
      <c r="O134" s="1">
        <v>1.29987e-12</v>
      </c>
      <c r="P134" s="1">
        <v>463010</v>
      </c>
      <c r="Q134">
        <f t="shared" si="7"/>
        <v>0.000108750539473085</v>
      </c>
      <c r="R134">
        <f t="shared" si="8"/>
        <v>18.1763668464421</v>
      </c>
    </row>
    <row r="135" spans="1:18">
      <c r="A135" s="1" t="s">
        <v>77</v>
      </c>
      <c r="B135" s="1" t="s">
        <v>59</v>
      </c>
      <c r="C135" s="1" t="s">
        <v>44</v>
      </c>
      <c r="D135" s="1">
        <v>0.00260413</v>
      </c>
      <c r="E135" s="1">
        <v>0.0117789</v>
      </c>
      <c r="F135" s="1">
        <v>0.818956</v>
      </c>
      <c r="G135" s="1">
        <v>0.926674</v>
      </c>
      <c r="H135" s="1" t="s">
        <v>78</v>
      </c>
      <c r="I135" s="1" t="s">
        <v>79</v>
      </c>
      <c r="J135" s="1">
        <v>0.0319181</v>
      </c>
      <c r="K135" s="1">
        <v>167122</v>
      </c>
      <c r="L135" s="1">
        <v>0.712102</v>
      </c>
      <c r="M135" s="1">
        <v>15305378</v>
      </c>
      <c r="N135" s="1">
        <v>0.000398628</v>
      </c>
      <c r="O135" s="1">
        <v>6.4998e-11</v>
      </c>
      <c r="P135" s="1">
        <v>463010</v>
      </c>
      <c r="Q135">
        <f t="shared" si="7"/>
        <v>9.21635768262838e-5</v>
      </c>
      <c r="R135">
        <f t="shared" si="8"/>
        <v>15.4037966282025</v>
      </c>
    </row>
    <row r="136" spans="1:18">
      <c r="A136" s="1" t="s">
        <v>82</v>
      </c>
      <c r="B136" s="1" t="s">
        <v>59</v>
      </c>
      <c r="C136" s="1" t="s">
        <v>45</v>
      </c>
      <c r="D136" s="1">
        <v>0.00204649</v>
      </c>
      <c r="E136" s="1">
        <v>-0.226007</v>
      </c>
      <c r="F136" s="1">
        <v>0.241284</v>
      </c>
      <c r="G136" s="1">
        <v>0.0104317</v>
      </c>
      <c r="H136" s="1" t="s">
        <v>83</v>
      </c>
      <c r="I136" s="1" t="s">
        <v>84</v>
      </c>
      <c r="J136" s="1">
        <v>0.0829182</v>
      </c>
      <c r="K136" s="1">
        <v>167122</v>
      </c>
      <c r="L136" s="1">
        <v>0.00641727</v>
      </c>
      <c r="M136" s="1">
        <v>11628129</v>
      </c>
      <c r="N136" s="1">
        <v>0.000360618</v>
      </c>
      <c r="O136" s="1">
        <v>1.40001e-8</v>
      </c>
      <c r="P136" s="1">
        <v>463010</v>
      </c>
      <c r="Q136">
        <f t="shared" si="7"/>
        <v>6.95510795210525e-5</v>
      </c>
      <c r="R136">
        <f t="shared" si="8"/>
        <v>11.6241848841655</v>
      </c>
    </row>
    <row r="137" spans="1:18">
      <c r="A137" s="1" t="s">
        <v>85</v>
      </c>
      <c r="B137" s="1" t="s">
        <v>52</v>
      </c>
      <c r="C137" s="1" t="s">
        <v>59</v>
      </c>
      <c r="D137" s="1">
        <v>-0.00269308</v>
      </c>
      <c r="E137" s="1">
        <v>0.0185064</v>
      </c>
      <c r="F137" s="1">
        <v>0.663193</v>
      </c>
      <c r="G137" s="1">
        <v>0.820448</v>
      </c>
      <c r="H137" s="1" t="s">
        <v>83</v>
      </c>
      <c r="I137" s="1" t="s">
        <v>86</v>
      </c>
      <c r="J137" s="1">
        <v>0.0220293</v>
      </c>
      <c r="K137" s="1">
        <v>167122</v>
      </c>
      <c r="L137" s="1">
        <v>0.400861</v>
      </c>
      <c r="M137" s="1">
        <v>59384181</v>
      </c>
      <c r="N137" s="1">
        <v>0.000324709</v>
      </c>
      <c r="O137" s="1">
        <v>1.10002e-16</v>
      </c>
      <c r="P137" s="1">
        <v>463010</v>
      </c>
      <c r="Q137">
        <f t="shared" si="7"/>
        <v>0.000148543950389155</v>
      </c>
      <c r="R137">
        <f t="shared" si="8"/>
        <v>24.8283530906854</v>
      </c>
    </row>
    <row r="138" spans="1:18">
      <c r="A138" s="1" t="s">
        <v>87</v>
      </c>
      <c r="B138" s="1" t="s">
        <v>52</v>
      </c>
      <c r="C138" s="1" t="s">
        <v>59</v>
      </c>
      <c r="D138" s="1">
        <v>-0.00248569</v>
      </c>
      <c r="E138" s="1">
        <v>-0.00971954</v>
      </c>
      <c r="F138" s="1">
        <v>0.551456</v>
      </c>
      <c r="G138" s="1">
        <v>0.472004</v>
      </c>
      <c r="H138" s="1" t="s">
        <v>88</v>
      </c>
      <c r="I138" s="1" t="s">
        <v>89</v>
      </c>
      <c r="J138" s="1">
        <v>0.0167166</v>
      </c>
      <c r="K138" s="1">
        <v>167122</v>
      </c>
      <c r="L138" s="1">
        <v>0.560951</v>
      </c>
      <c r="M138" s="1">
        <v>149211387</v>
      </c>
      <c r="N138" s="1">
        <v>0.000308906</v>
      </c>
      <c r="O138" s="1">
        <v>8.49963e-16</v>
      </c>
      <c r="P138" s="1">
        <v>463010</v>
      </c>
      <c r="Q138">
        <f t="shared" si="7"/>
        <v>0.00013982671071844</v>
      </c>
      <c r="R138">
        <f t="shared" si="8"/>
        <v>23.3711078003953</v>
      </c>
    </row>
    <row r="144" spans="1:14">
      <c r="A144" s="2" t="s">
        <v>106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>
      <c r="A145" t="s">
        <v>2</v>
      </c>
      <c r="B145" t="s">
        <v>3</v>
      </c>
      <c r="C145" t="s">
        <v>4</v>
      </c>
      <c r="D145" t="s">
        <v>5</v>
      </c>
      <c r="E145" s="4" t="s">
        <v>6</v>
      </c>
      <c r="F145" t="s">
        <v>7</v>
      </c>
      <c r="G145" t="s">
        <v>8</v>
      </c>
      <c r="H145" t="s">
        <v>9</v>
      </c>
      <c r="I145" s="4" t="s">
        <v>10</v>
      </c>
      <c r="J145" s="7" t="s">
        <v>11</v>
      </c>
      <c r="K145" s="7" t="s">
        <v>12</v>
      </c>
      <c r="L145" s="4" t="s">
        <v>13</v>
      </c>
      <c r="M145" s="6" t="s">
        <v>14</v>
      </c>
      <c r="N145" s="6" t="s">
        <v>15</v>
      </c>
    </row>
    <row r="146" spans="1:14">
      <c r="A146" t="s">
        <v>16</v>
      </c>
      <c r="B146" t="s">
        <v>107</v>
      </c>
      <c r="C146" t="s">
        <v>108</v>
      </c>
      <c r="D146" t="s">
        <v>19</v>
      </c>
      <c r="E146" s="4" t="s">
        <v>20</v>
      </c>
      <c r="F146">
        <v>17</v>
      </c>
      <c r="G146">
        <v>5.181187944</v>
      </c>
      <c r="H146">
        <v>4.375671424</v>
      </c>
      <c r="I146" s="4">
        <v>0.254802142</v>
      </c>
      <c r="J146" s="7">
        <v>-3.395128046</v>
      </c>
      <c r="K146" s="7">
        <v>13.75750393</v>
      </c>
      <c r="L146" s="4">
        <v>177.8940137</v>
      </c>
      <c r="M146" s="6">
        <v>0.03353626</v>
      </c>
      <c r="N146" s="6">
        <v>943643.6974</v>
      </c>
    </row>
    <row r="147" spans="1:14">
      <c r="A147" t="s">
        <v>16</v>
      </c>
      <c r="B147" t="s">
        <v>107</v>
      </c>
      <c r="C147" t="s">
        <v>108</v>
      </c>
      <c r="D147" t="s">
        <v>19</v>
      </c>
      <c r="E147" s="4" t="s">
        <v>21</v>
      </c>
      <c r="F147">
        <v>17</v>
      </c>
      <c r="G147">
        <v>5.544726971</v>
      </c>
      <c r="H147">
        <v>3.351002882</v>
      </c>
      <c r="I147" s="4">
        <v>0.097996117</v>
      </c>
      <c r="J147" s="7">
        <v>-1.023238679</v>
      </c>
      <c r="K147" s="7">
        <v>12.11269262</v>
      </c>
      <c r="L147" s="4">
        <v>255.8847047</v>
      </c>
      <c r="M147" s="6">
        <v>0.359428978</v>
      </c>
      <c r="N147" s="6">
        <v>182169.4578</v>
      </c>
    </row>
    <row r="148" spans="1:14">
      <c r="A148" t="s">
        <v>16</v>
      </c>
      <c r="B148" t="s">
        <v>107</v>
      </c>
      <c r="C148" t="s">
        <v>108</v>
      </c>
      <c r="D148" t="s">
        <v>19</v>
      </c>
      <c r="E148" s="4" t="s">
        <v>22</v>
      </c>
      <c r="F148">
        <v>17</v>
      </c>
      <c r="G148">
        <v>6.37829785</v>
      </c>
      <c r="H148">
        <v>2.706940637</v>
      </c>
      <c r="I148" s="4">
        <v>0.018459223</v>
      </c>
      <c r="J148" s="7">
        <v>1.072694202</v>
      </c>
      <c r="K148" s="7">
        <v>11.6839015</v>
      </c>
      <c r="L148" s="4">
        <v>588.9244163</v>
      </c>
      <c r="M148" s="6">
        <v>2.923244711</v>
      </c>
      <c r="N148" s="6">
        <v>118646.2313</v>
      </c>
    </row>
    <row r="149" spans="1:14">
      <c r="A149" t="s">
        <v>16</v>
      </c>
      <c r="B149" t="s">
        <v>107</v>
      </c>
      <c r="C149" t="s">
        <v>108</v>
      </c>
      <c r="D149" t="s">
        <v>19</v>
      </c>
      <c r="E149" s="4" t="s">
        <v>23</v>
      </c>
      <c r="F149">
        <v>17</v>
      </c>
      <c r="G149">
        <v>5.650426232</v>
      </c>
      <c r="H149">
        <v>6.698748069</v>
      </c>
      <c r="I149" s="4">
        <v>0.411379959</v>
      </c>
      <c r="J149" s="7">
        <v>-7.479119983</v>
      </c>
      <c r="K149" s="7">
        <v>18.77997245</v>
      </c>
      <c r="L149" s="4">
        <v>284.4126657</v>
      </c>
      <c r="M149" s="6">
        <v>0.000564754</v>
      </c>
      <c r="N149" s="6">
        <v>143231455</v>
      </c>
    </row>
    <row r="150" spans="1:14">
      <c r="A150" t="s">
        <v>16</v>
      </c>
      <c r="B150" t="s">
        <v>107</v>
      </c>
      <c r="C150" t="s">
        <v>108</v>
      </c>
      <c r="D150" t="s">
        <v>19</v>
      </c>
      <c r="E150" s="4" t="s">
        <v>24</v>
      </c>
      <c r="F150">
        <v>17</v>
      </c>
      <c r="G150">
        <v>5.499905581</v>
      </c>
      <c r="H150">
        <v>3.626891838</v>
      </c>
      <c r="I150" s="4">
        <v>0.148919592</v>
      </c>
      <c r="J150" s="7">
        <v>-1.608802421</v>
      </c>
      <c r="K150" s="7">
        <v>12.60861358</v>
      </c>
      <c r="L150" s="4">
        <v>244.6688297</v>
      </c>
      <c r="M150" s="6">
        <v>0.200127139</v>
      </c>
      <c r="N150" s="6">
        <v>299124.03</v>
      </c>
    </row>
    <row r="153" spans="1:18">
      <c r="A153" s="1" t="s">
        <v>25</v>
      </c>
      <c r="B153" s="1" t="s">
        <v>26</v>
      </c>
      <c r="C153" s="1" t="s">
        <v>27</v>
      </c>
      <c r="D153" s="1" t="s">
        <v>28</v>
      </c>
      <c r="E153" s="1" t="s">
        <v>29</v>
      </c>
      <c r="F153" s="1" t="s">
        <v>30</v>
      </c>
      <c r="G153" s="1" t="s">
        <v>31</v>
      </c>
      <c r="H153" s="1" t="s">
        <v>32</v>
      </c>
      <c r="I153" s="1" t="s">
        <v>33</v>
      </c>
      <c r="J153" s="1" t="s">
        <v>34</v>
      </c>
      <c r="K153" s="1" t="s">
        <v>35</v>
      </c>
      <c r="L153" s="1" t="s">
        <v>36</v>
      </c>
      <c r="M153" s="1" t="s">
        <v>37</v>
      </c>
      <c r="N153" s="1" t="s">
        <v>38</v>
      </c>
      <c r="O153" s="1" t="s">
        <v>39</v>
      </c>
      <c r="P153" s="1" t="s">
        <v>40</v>
      </c>
      <c r="Q153" s="5" t="s">
        <v>41</v>
      </c>
      <c r="R153" s="5" t="s">
        <v>42</v>
      </c>
    </row>
    <row r="154" spans="1:18">
      <c r="A154" s="1" t="s">
        <v>43</v>
      </c>
      <c r="B154" s="1" t="s">
        <v>44</v>
      </c>
      <c r="C154" s="1" t="s">
        <v>45</v>
      </c>
      <c r="D154" s="1">
        <v>-0.00258055</v>
      </c>
      <c r="E154" s="1">
        <v>-0.0311</v>
      </c>
      <c r="F154" s="1">
        <v>0.21219</v>
      </c>
      <c r="G154" s="1">
        <v>0.290668</v>
      </c>
      <c r="H154" s="1" t="s">
        <v>46</v>
      </c>
      <c r="I154" s="1" t="s">
        <v>47</v>
      </c>
      <c r="J154" s="1">
        <v>0.0364</v>
      </c>
      <c r="K154" s="1">
        <v>477528</v>
      </c>
      <c r="L154" s="1">
        <v>0.3926</v>
      </c>
      <c r="M154" s="1">
        <v>107462149</v>
      </c>
      <c r="N154" s="1">
        <v>0.000383689</v>
      </c>
      <c r="O154" s="1">
        <v>1.69981e-11</v>
      </c>
      <c r="P154" s="1">
        <v>463010</v>
      </c>
      <c r="Q154" s="1">
        <f>(2*F154*(1-F154)*D154^2)/((2*F154*(1-F154)*D154^2)+(2*F154*(1-F154)*P154*N154^2))</f>
        <v>9.76861653533695e-5</v>
      </c>
      <c r="R154" s="1">
        <f>(Q154*(K154-2))/(1-Q154)</f>
        <v>46.6522410750689</v>
      </c>
    </row>
    <row r="155" spans="1:18">
      <c r="A155" s="1" t="s">
        <v>48</v>
      </c>
      <c r="B155" s="1" t="s">
        <v>45</v>
      </c>
      <c r="C155" s="1" t="s">
        <v>44</v>
      </c>
      <c r="D155" s="1">
        <v>0.00280396</v>
      </c>
      <c r="E155" s="1">
        <v>-0.0195</v>
      </c>
      <c r="F155" s="1">
        <v>0.316985</v>
      </c>
      <c r="G155" s="1">
        <v>0.298647</v>
      </c>
      <c r="H155" s="1" t="s">
        <v>49</v>
      </c>
      <c r="I155" s="1" t="s">
        <v>50</v>
      </c>
      <c r="J155" s="1">
        <v>0.037</v>
      </c>
      <c r="K155" s="1">
        <v>477528</v>
      </c>
      <c r="L155" s="1">
        <v>0.597901</v>
      </c>
      <c r="M155" s="1">
        <v>151207895</v>
      </c>
      <c r="N155" s="1">
        <v>0.000329365</v>
      </c>
      <c r="O155" s="1">
        <v>1.69981e-17</v>
      </c>
      <c r="P155" s="1">
        <v>463010</v>
      </c>
      <c r="Q155" s="1">
        <f t="shared" ref="Q155:Q170" si="9">(2*F155*(1-F155)*D155^2)/((2*F155*(1-F155)*D155^2)+(2*F155*(1-F155)*P155*N155^2))</f>
        <v>0.000156505782417836</v>
      </c>
      <c r="R155" s="1">
        <f t="shared" ref="R155:R170" si="10">(Q155*(K155-2))/(1-Q155)</f>
        <v>74.7472786361861</v>
      </c>
    </row>
    <row r="156" spans="1:18">
      <c r="A156" s="1" t="s">
        <v>51</v>
      </c>
      <c r="B156" s="1" t="s">
        <v>45</v>
      </c>
      <c r="C156" s="1" t="s">
        <v>52</v>
      </c>
      <c r="D156" s="1">
        <v>0.00297851</v>
      </c>
      <c r="E156" s="1">
        <v>0.0571</v>
      </c>
      <c r="F156" s="1">
        <v>0.246505</v>
      </c>
      <c r="G156" s="1">
        <v>0.199994</v>
      </c>
      <c r="H156" s="1" t="s">
        <v>53</v>
      </c>
      <c r="I156" s="1" t="s">
        <v>54</v>
      </c>
      <c r="J156" s="1">
        <v>0.0411</v>
      </c>
      <c r="K156" s="1">
        <v>477528</v>
      </c>
      <c r="L156" s="1">
        <v>0.1649</v>
      </c>
      <c r="M156" s="1">
        <v>46012245</v>
      </c>
      <c r="N156" s="1">
        <v>0.000355773</v>
      </c>
      <c r="O156" s="1">
        <v>5.70033e-17</v>
      </c>
      <c r="P156" s="1">
        <v>463010</v>
      </c>
      <c r="Q156" s="1">
        <f t="shared" si="9"/>
        <v>0.000151354746418927</v>
      </c>
      <c r="R156" s="1">
        <f t="shared" si="10"/>
        <v>72.2867675838217</v>
      </c>
    </row>
    <row r="157" spans="1:18">
      <c r="A157" s="1" t="s">
        <v>55</v>
      </c>
      <c r="B157" s="1" t="s">
        <v>44</v>
      </c>
      <c r="C157" s="1" t="s">
        <v>45</v>
      </c>
      <c r="D157" s="1">
        <v>-0.00224036</v>
      </c>
      <c r="E157" s="1">
        <v>-0.0264</v>
      </c>
      <c r="F157" s="1">
        <v>0.184892</v>
      </c>
      <c r="G157" s="1">
        <v>0.164952</v>
      </c>
      <c r="H157" s="1" t="s">
        <v>56</v>
      </c>
      <c r="I157" s="1" t="s">
        <v>57</v>
      </c>
      <c r="J157" s="1">
        <v>0.0427</v>
      </c>
      <c r="K157" s="1">
        <v>477528</v>
      </c>
      <c r="L157" s="1">
        <v>0.5358</v>
      </c>
      <c r="M157" s="1">
        <v>93567478</v>
      </c>
      <c r="N157" s="1">
        <v>0.000397884</v>
      </c>
      <c r="O157" s="1">
        <v>1.79999e-8</v>
      </c>
      <c r="P157" s="1">
        <v>463010</v>
      </c>
      <c r="Q157" s="1">
        <f t="shared" si="9"/>
        <v>6.84703521036941e-5</v>
      </c>
      <c r="R157" s="1">
        <f t="shared" si="10"/>
        <v>32.6986122441623</v>
      </c>
    </row>
    <row r="158" spans="1:18">
      <c r="A158" s="1" t="s">
        <v>93</v>
      </c>
      <c r="B158" s="1" t="s">
        <v>59</v>
      </c>
      <c r="C158" s="1" t="s">
        <v>44</v>
      </c>
      <c r="D158" s="1">
        <v>0.0184467</v>
      </c>
      <c r="E158" s="1">
        <v>0.1023</v>
      </c>
      <c r="F158" s="1">
        <v>0.065897</v>
      </c>
      <c r="G158" s="1">
        <v>0.0522313</v>
      </c>
      <c r="H158" s="1" t="s">
        <v>60</v>
      </c>
      <c r="I158" s="1" t="s">
        <v>94</v>
      </c>
      <c r="J158" s="1">
        <v>0.0704</v>
      </c>
      <c r="K158" s="1">
        <v>477528</v>
      </c>
      <c r="L158" s="1">
        <v>0.1462</v>
      </c>
      <c r="M158" s="1">
        <v>44066247</v>
      </c>
      <c r="N158" s="1">
        <v>0.000618287</v>
      </c>
      <c r="O158" s="1">
        <v>1.39959e-195</v>
      </c>
      <c r="P158" s="1">
        <v>463010</v>
      </c>
      <c r="Q158" s="1">
        <f t="shared" si="9"/>
        <v>0.00191881293750258</v>
      </c>
      <c r="R158" s="1">
        <f t="shared" si="10"/>
        <v>918.044622693085</v>
      </c>
    </row>
    <row r="159" spans="1:18">
      <c r="A159" s="1" t="s">
        <v>58</v>
      </c>
      <c r="B159" s="1" t="s">
        <v>59</v>
      </c>
      <c r="C159" s="1" t="s">
        <v>52</v>
      </c>
      <c r="D159" s="1">
        <v>0.00197037</v>
      </c>
      <c r="E159" s="1">
        <v>0.0402</v>
      </c>
      <c r="F159" s="1">
        <v>0.604293</v>
      </c>
      <c r="G159" s="1">
        <v>0.569553</v>
      </c>
      <c r="H159" s="1" t="s">
        <v>60</v>
      </c>
      <c r="I159" s="1" t="s">
        <v>61</v>
      </c>
      <c r="J159" s="1">
        <v>0.0338</v>
      </c>
      <c r="K159" s="1">
        <v>477528</v>
      </c>
      <c r="L159" s="1">
        <v>0.2346</v>
      </c>
      <c r="M159" s="1">
        <v>27730940</v>
      </c>
      <c r="N159" s="1">
        <v>0.00031337</v>
      </c>
      <c r="O159" s="1">
        <v>3.2e-10</v>
      </c>
      <c r="P159" s="1">
        <v>463010</v>
      </c>
      <c r="Q159" s="1">
        <f t="shared" si="9"/>
        <v>8.53794367588915e-5</v>
      </c>
      <c r="R159" s="1">
        <f t="shared" si="10"/>
        <v>40.7743822115138</v>
      </c>
    </row>
    <row r="160" spans="1:18">
      <c r="A160" s="1" t="s">
        <v>62</v>
      </c>
      <c r="B160" s="1" t="s">
        <v>59</v>
      </c>
      <c r="C160" s="1" t="s">
        <v>45</v>
      </c>
      <c r="D160" s="1">
        <v>-0.00250971</v>
      </c>
      <c r="E160" s="1">
        <v>-0.0826</v>
      </c>
      <c r="F160" s="1">
        <v>0.141876</v>
      </c>
      <c r="G160" s="1">
        <v>0.168067</v>
      </c>
      <c r="H160" s="1" t="s">
        <v>46</v>
      </c>
      <c r="I160" s="1" t="s">
        <v>63</v>
      </c>
      <c r="J160" s="1">
        <v>0.0443</v>
      </c>
      <c r="K160" s="1">
        <v>477528</v>
      </c>
      <c r="L160" s="1">
        <v>0.0625504</v>
      </c>
      <c r="M160" s="1">
        <v>87086039</v>
      </c>
      <c r="N160" s="1">
        <v>0.000439812</v>
      </c>
      <c r="O160" s="1">
        <v>1.2e-8</v>
      </c>
      <c r="P160" s="1">
        <v>463010</v>
      </c>
      <c r="Q160" s="1">
        <f t="shared" si="9"/>
        <v>7.03221306104989e-5</v>
      </c>
      <c r="R160" s="1">
        <f t="shared" si="10"/>
        <v>33.5830073705397</v>
      </c>
    </row>
    <row r="161" spans="1:18">
      <c r="A161" s="1" t="s">
        <v>64</v>
      </c>
      <c r="B161" s="1" t="s">
        <v>44</v>
      </c>
      <c r="C161" s="1" t="s">
        <v>45</v>
      </c>
      <c r="D161" s="1">
        <v>-0.00207532</v>
      </c>
      <c r="E161" s="1">
        <v>-0.0202</v>
      </c>
      <c r="F161" s="1">
        <v>0.764304</v>
      </c>
      <c r="G161" s="1">
        <v>0.821643</v>
      </c>
      <c r="H161" s="1" t="s">
        <v>65</v>
      </c>
      <c r="I161" s="1" t="s">
        <v>66</v>
      </c>
      <c r="J161" s="1">
        <v>0.0448</v>
      </c>
      <c r="K161" s="1">
        <v>477528</v>
      </c>
      <c r="L161" s="1">
        <v>0.652501</v>
      </c>
      <c r="M161" s="1">
        <v>1676030</v>
      </c>
      <c r="N161" s="1">
        <v>0.000363676</v>
      </c>
      <c r="O161" s="1">
        <v>1.2e-8</v>
      </c>
      <c r="P161" s="1">
        <v>463010</v>
      </c>
      <c r="Q161" s="1">
        <f t="shared" si="9"/>
        <v>7.03266523694684e-5</v>
      </c>
      <c r="R161" s="1">
        <f t="shared" si="10"/>
        <v>33.5851669317423</v>
      </c>
    </row>
    <row r="162" spans="1:18">
      <c r="A162" s="1" t="s">
        <v>67</v>
      </c>
      <c r="B162" s="1" t="s">
        <v>52</v>
      </c>
      <c r="C162" s="1" t="s">
        <v>59</v>
      </c>
      <c r="D162" s="1">
        <v>0.00213089</v>
      </c>
      <c r="E162" s="1">
        <v>0.0075</v>
      </c>
      <c r="F162" s="1">
        <v>0.620059</v>
      </c>
      <c r="G162" s="1">
        <v>0.589598</v>
      </c>
      <c r="H162" s="1" t="s">
        <v>68</v>
      </c>
      <c r="I162" s="1" t="s">
        <v>69</v>
      </c>
      <c r="J162" s="1">
        <v>0.0334</v>
      </c>
      <c r="K162" s="1">
        <v>477528</v>
      </c>
      <c r="L162" s="1">
        <v>0.8225</v>
      </c>
      <c r="M162" s="1">
        <v>121423956</v>
      </c>
      <c r="N162" s="1">
        <v>0.000316226</v>
      </c>
      <c r="O162" s="1">
        <v>1.59993e-11</v>
      </c>
      <c r="P162" s="1">
        <v>463010</v>
      </c>
      <c r="Q162" s="1">
        <f t="shared" si="9"/>
        <v>9.80604661104772e-5</v>
      </c>
      <c r="R162" s="1">
        <f t="shared" si="10"/>
        <v>46.8310144109733</v>
      </c>
    </row>
    <row r="163" spans="1:18">
      <c r="A163" s="1" t="s">
        <v>70</v>
      </c>
      <c r="B163" s="1" t="s">
        <v>45</v>
      </c>
      <c r="C163" s="1" t="s">
        <v>44</v>
      </c>
      <c r="D163" s="1">
        <v>-0.00414865</v>
      </c>
      <c r="E163" s="1">
        <v>-0.0089</v>
      </c>
      <c r="F163" s="1">
        <v>0.162949</v>
      </c>
      <c r="G163" s="1">
        <v>0.126222</v>
      </c>
      <c r="H163" s="1" t="s">
        <v>60</v>
      </c>
      <c r="I163" s="1" t="s">
        <v>71</v>
      </c>
      <c r="J163" s="1">
        <v>0.0494</v>
      </c>
      <c r="K163" s="1">
        <v>477528</v>
      </c>
      <c r="L163" s="1">
        <v>0.8568</v>
      </c>
      <c r="M163" s="1">
        <v>44012206</v>
      </c>
      <c r="N163" s="1">
        <v>0.000415194</v>
      </c>
      <c r="O163" s="1">
        <v>1.69981e-23</v>
      </c>
      <c r="P163" s="1">
        <v>463010</v>
      </c>
      <c r="Q163" s="1">
        <f t="shared" si="9"/>
        <v>0.000215589421111193</v>
      </c>
      <c r="R163" s="1">
        <f t="shared" si="10"/>
        <v>102.971753526277</v>
      </c>
    </row>
    <row r="164" spans="1:18">
      <c r="A164" s="1" t="s">
        <v>72</v>
      </c>
      <c r="B164" s="1" t="s">
        <v>52</v>
      </c>
      <c r="C164" s="1" t="s">
        <v>59</v>
      </c>
      <c r="D164" s="1">
        <v>0.00249732</v>
      </c>
      <c r="E164" s="1">
        <v>0.0137</v>
      </c>
      <c r="F164" s="1">
        <v>0.497858</v>
      </c>
      <c r="G164" s="1">
        <v>0.459176</v>
      </c>
      <c r="H164" s="1" t="s">
        <v>73</v>
      </c>
      <c r="I164" s="1" t="s">
        <v>74</v>
      </c>
      <c r="J164" s="1">
        <v>0.0393</v>
      </c>
      <c r="K164" s="1">
        <v>477528</v>
      </c>
      <c r="L164" s="1">
        <v>0.7271</v>
      </c>
      <c r="M164" s="1">
        <v>49218060</v>
      </c>
      <c r="N164" s="1">
        <v>0.000307825</v>
      </c>
      <c r="O164" s="1">
        <v>4.90004e-16</v>
      </c>
      <c r="P164" s="1">
        <v>463010</v>
      </c>
      <c r="Q164" s="1">
        <f t="shared" si="9"/>
        <v>0.000142130902023982</v>
      </c>
      <c r="R164" s="1">
        <f t="shared" si="10"/>
        <v>67.8808490862148</v>
      </c>
    </row>
    <row r="165" spans="1:18">
      <c r="A165" s="1" t="s">
        <v>75</v>
      </c>
      <c r="B165" s="1" t="s">
        <v>45</v>
      </c>
      <c r="C165" s="1" t="s">
        <v>59</v>
      </c>
      <c r="D165" s="1">
        <v>0.00256102</v>
      </c>
      <c r="E165" s="1">
        <v>0.0196</v>
      </c>
      <c r="F165" s="1">
        <v>0.240354</v>
      </c>
      <c r="G165" s="1">
        <v>0.308269</v>
      </c>
      <c r="H165" s="1" t="s">
        <v>60</v>
      </c>
      <c r="I165" s="1" t="s">
        <v>76</v>
      </c>
      <c r="J165" s="1">
        <v>0.0368</v>
      </c>
      <c r="K165" s="1">
        <v>477528</v>
      </c>
      <c r="L165" s="1">
        <v>0.593401</v>
      </c>
      <c r="M165" s="1">
        <v>44109507</v>
      </c>
      <c r="N165" s="1">
        <v>0.000360893</v>
      </c>
      <c r="O165" s="1">
        <v>1.29987e-12</v>
      </c>
      <c r="P165" s="1">
        <v>463010</v>
      </c>
      <c r="Q165" s="1">
        <f t="shared" si="9"/>
        <v>0.000108750539473085</v>
      </c>
      <c r="R165" s="1">
        <f t="shared" si="10"/>
        <v>51.93685827378</v>
      </c>
    </row>
    <row r="166" spans="1:18">
      <c r="A166" s="1" t="s">
        <v>77</v>
      </c>
      <c r="B166" s="1" t="s">
        <v>59</v>
      </c>
      <c r="C166" s="1" t="s">
        <v>44</v>
      </c>
      <c r="D166" s="1">
        <v>0.00260413</v>
      </c>
      <c r="E166" s="1">
        <v>0.0507</v>
      </c>
      <c r="F166" s="1">
        <v>0.818956</v>
      </c>
      <c r="G166" s="1">
        <v>0.855422</v>
      </c>
      <c r="H166" s="1" t="s">
        <v>78</v>
      </c>
      <c r="I166" s="1" t="s">
        <v>79</v>
      </c>
      <c r="J166" s="1">
        <v>0.0483</v>
      </c>
      <c r="K166" s="1">
        <v>477528</v>
      </c>
      <c r="L166" s="1">
        <v>0.2931</v>
      </c>
      <c r="M166" s="1">
        <v>15305378</v>
      </c>
      <c r="N166" s="1">
        <v>0.000398628</v>
      </c>
      <c r="O166" s="1">
        <v>6.4998e-11</v>
      </c>
      <c r="P166" s="1">
        <v>463010</v>
      </c>
      <c r="Q166" s="1">
        <f t="shared" si="9"/>
        <v>9.21635768262838e-5</v>
      </c>
      <c r="R166" s="1">
        <f t="shared" si="10"/>
        <v>44.014560726897</v>
      </c>
    </row>
    <row r="167" spans="1:18">
      <c r="A167" s="1" t="s">
        <v>80</v>
      </c>
      <c r="B167" s="1" t="s">
        <v>45</v>
      </c>
      <c r="C167" s="1" t="s">
        <v>59</v>
      </c>
      <c r="D167" s="1">
        <v>-0.00332144</v>
      </c>
      <c r="E167" s="1">
        <v>-0.0641</v>
      </c>
      <c r="F167" s="1">
        <v>0.1646</v>
      </c>
      <c r="G167" s="1">
        <v>0.16162</v>
      </c>
      <c r="H167" s="1" t="s">
        <v>73</v>
      </c>
      <c r="I167" s="1" t="s">
        <v>81</v>
      </c>
      <c r="J167" s="1">
        <v>0.0519</v>
      </c>
      <c r="K167" s="1">
        <v>477528</v>
      </c>
      <c r="L167" s="1">
        <v>0.2173</v>
      </c>
      <c r="M167" s="1">
        <v>48374950</v>
      </c>
      <c r="N167" s="1">
        <v>0.000414056</v>
      </c>
      <c r="O167" s="1">
        <v>1e-15</v>
      </c>
      <c r="P167" s="1">
        <v>463010</v>
      </c>
      <c r="Q167" s="1">
        <f t="shared" si="9"/>
        <v>0.000138958121554135</v>
      </c>
      <c r="R167" s="1">
        <f t="shared" si="10"/>
        <v>66.3653379559583</v>
      </c>
    </row>
    <row r="168" spans="1:18">
      <c r="A168" s="1" t="s">
        <v>82</v>
      </c>
      <c r="B168" s="1" t="s">
        <v>59</v>
      </c>
      <c r="C168" s="1" t="s">
        <v>45</v>
      </c>
      <c r="D168" s="1">
        <v>0.00204649</v>
      </c>
      <c r="E168" s="1">
        <v>0.0051</v>
      </c>
      <c r="F168" s="1">
        <v>0.241284</v>
      </c>
      <c r="G168" s="1">
        <v>0.167877</v>
      </c>
      <c r="H168" s="1" t="s">
        <v>83</v>
      </c>
      <c r="I168" s="1" t="s">
        <v>84</v>
      </c>
      <c r="J168" s="1">
        <v>0.0468</v>
      </c>
      <c r="K168" s="1">
        <v>477528</v>
      </c>
      <c r="L168" s="1">
        <v>0.9133</v>
      </c>
      <c r="M168" s="1">
        <v>11628129</v>
      </c>
      <c r="N168" s="1">
        <v>0.000360618</v>
      </c>
      <c r="O168" s="1">
        <v>1.40001e-8</v>
      </c>
      <c r="P168" s="1">
        <v>463010</v>
      </c>
      <c r="Q168" s="1">
        <f t="shared" si="9"/>
        <v>6.95510795210525e-5</v>
      </c>
      <c r="R168" s="1">
        <f t="shared" si="10"/>
        <v>33.2147589217092</v>
      </c>
    </row>
    <row r="169" spans="1:18">
      <c r="A169" s="1" t="s">
        <v>85</v>
      </c>
      <c r="B169" s="1" t="s">
        <v>52</v>
      </c>
      <c r="C169" s="1" t="s">
        <v>59</v>
      </c>
      <c r="D169" s="1">
        <v>-0.00269308</v>
      </c>
      <c r="E169" s="1">
        <v>-0.0135</v>
      </c>
      <c r="F169" s="1">
        <v>0.663193</v>
      </c>
      <c r="G169" s="1">
        <v>0.697435</v>
      </c>
      <c r="H169" s="1" t="s">
        <v>83</v>
      </c>
      <c r="I169" s="1" t="s">
        <v>86</v>
      </c>
      <c r="J169" s="1">
        <v>0.0358</v>
      </c>
      <c r="K169" s="1">
        <v>477528</v>
      </c>
      <c r="L169" s="1">
        <v>0.7059</v>
      </c>
      <c r="M169" s="1">
        <v>59384181</v>
      </c>
      <c r="N169" s="1">
        <v>0.000324709</v>
      </c>
      <c r="O169" s="1">
        <v>1.10002e-16</v>
      </c>
      <c r="P169" s="1">
        <v>463010</v>
      </c>
      <c r="Q169" s="1">
        <f t="shared" si="9"/>
        <v>0.000148543950389155</v>
      </c>
      <c r="R169" s="1">
        <f t="shared" si="10"/>
        <v>70.9441367758654</v>
      </c>
    </row>
    <row r="170" spans="1:18">
      <c r="A170" s="1" t="s">
        <v>87</v>
      </c>
      <c r="B170" s="1" t="s">
        <v>52</v>
      </c>
      <c r="C170" s="1" t="s">
        <v>59</v>
      </c>
      <c r="D170" s="1">
        <v>-0.00248569</v>
      </c>
      <c r="E170" s="1">
        <v>0.0511</v>
      </c>
      <c r="F170" s="1">
        <v>0.551456</v>
      </c>
      <c r="G170" s="1">
        <v>0.520104</v>
      </c>
      <c r="H170" s="1" t="s">
        <v>88</v>
      </c>
      <c r="I170" s="1" t="s">
        <v>89</v>
      </c>
      <c r="J170" s="1">
        <v>0.0329</v>
      </c>
      <c r="K170" s="1">
        <v>477528</v>
      </c>
      <c r="L170" s="1">
        <v>0.1211</v>
      </c>
      <c r="M170" s="1">
        <v>149211387</v>
      </c>
      <c r="N170" s="1">
        <v>0.000308906</v>
      </c>
      <c r="O170" s="1">
        <v>8.49963e-16</v>
      </c>
      <c r="P170" s="1">
        <v>463010</v>
      </c>
      <c r="Q170" s="1">
        <f t="shared" si="9"/>
        <v>0.00013982671071844</v>
      </c>
      <c r="R170" s="1">
        <f t="shared" si="10"/>
        <v>66.7802275220894</v>
      </c>
    </row>
    <row r="171" spans="1:1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4" spans="1:14">
      <c r="A174" s="2" t="s">
        <v>109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>
      <c r="A175" t="s">
        <v>2</v>
      </c>
      <c r="B175" t="s">
        <v>3</v>
      </c>
      <c r="C175" t="s">
        <v>4</v>
      </c>
      <c r="D175" t="s">
        <v>5</v>
      </c>
      <c r="E175" s="4" t="s">
        <v>6</v>
      </c>
      <c r="F175" t="s">
        <v>7</v>
      </c>
      <c r="G175" t="s">
        <v>8</v>
      </c>
      <c r="H175" t="s">
        <v>9</v>
      </c>
      <c r="I175" s="4" t="s">
        <v>10</v>
      </c>
      <c r="J175" s="7" t="s">
        <v>11</v>
      </c>
      <c r="K175" s="7" t="s">
        <v>12</v>
      </c>
      <c r="L175" s="4" t="s">
        <v>13</v>
      </c>
      <c r="M175" s="6" t="s">
        <v>14</v>
      </c>
      <c r="N175" s="6" t="s">
        <v>15</v>
      </c>
    </row>
    <row r="176" spans="1:14">
      <c r="A176" t="s">
        <v>16</v>
      </c>
      <c r="B176" t="s">
        <v>110</v>
      </c>
      <c r="C176" t="s">
        <v>111</v>
      </c>
      <c r="D176" t="s">
        <v>19</v>
      </c>
      <c r="E176" s="4" t="s">
        <v>20</v>
      </c>
      <c r="F176">
        <v>17</v>
      </c>
      <c r="G176">
        <v>-4.355146202</v>
      </c>
      <c r="H176">
        <v>4.84252898</v>
      </c>
      <c r="I176" s="4">
        <v>0.382675227</v>
      </c>
      <c r="J176" s="7">
        <v>-13.846503</v>
      </c>
      <c r="K176" s="7">
        <v>5.136210599</v>
      </c>
      <c r="L176" s="4">
        <v>0.012840562</v>
      </c>
      <c r="M176" s="8">
        <v>9.69483e-7</v>
      </c>
      <c r="N176" s="6">
        <v>170.070082</v>
      </c>
    </row>
    <row r="177" spans="1:14">
      <c r="A177" t="s">
        <v>16</v>
      </c>
      <c r="B177" t="s">
        <v>110</v>
      </c>
      <c r="C177" t="s">
        <v>111</v>
      </c>
      <c r="D177" t="s">
        <v>19</v>
      </c>
      <c r="E177" s="4" t="s">
        <v>21</v>
      </c>
      <c r="F177">
        <v>17</v>
      </c>
      <c r="G177">
        <v>-4.255108664</v>
      </c>
      <c r="H177">
        <v>3.833017112</v>
      </c>
      <c r="I177" s="4">
        <v>0.266947353</v>
      </c>
      <c r="J177" s="7">
        <v>-11.7678222</v>
      </c>
      <c r="K177" s="7">
        <v>3.257604875</v>
      </c>
      <c r="L177" s="4">
        <v>0.014191549</v>
      </c>
      <c r="M177" s="8">
        <v>7.74997e-6</v>
      </c>
      <c r="N177" s="6">
        <v>25.98721989</v>
      </c>
    </row>
    <row r="178" spans="1:14">
      <c r="A178" t="s">
        <v>16</v>
      </c>
      <c r="B178" t="s">
        <v>110</v>
      </c>
      <c r="C178" t="s">
        <v>111</v>
      </c>
      <c r="D178" t="s">
        <v>19</v>
      </c>
      <c r="E178" s="4" t="s">
        <v>22</v>
      </c>
      <c r="F178">
        <v>17</v>
      </c>
      <c r="G178">
        <v>-2.483102773</v>
      </c>
      <c r="H178">
        <v>2.939454153</v>
      </c>
      <c r="I178" s="4">
        <v>0.39825065</v>
      </c>
      <c r="J178" s="7">
        <v>-8.244432913</v>
      </c>
      <c r="K178" s="7">
        <v>3.278227368</v>
      </c>
      <c r="L178" s="4">
        <v>0.083483792</v>
      </c>
      <c r="M178" s="6">
        <v>0.000262717</v>
      </c>
      <c r="N178" s="6">
        <v>26.52870536</v>
      </c>
    </row>
    <row r="179" spans="1:14">
      <c r="A179" t="s">
        <v>16</v>
      </c>
      <c r="B179" t="s">
        <v>110</v>
      </c>
      <c r="C179" t="s">
        <v>111</v>
      </c>
      <c r="D179" t="s">
        <v>19</v>
      </c>
      <c r="E179" s="4" t="s">
        <v>23</v>
      </c>
      <c r="F179">
        <v>17</v>
      </c>
      <c r="G179">
        <v>-5.200707281</v>
      </c>
      <c r="H179">
        <v>6.787405541</v>
      </c>
      <c r="I179" s="4">
        <v>0.454696861</v>
      </c>
      <c r="J179" s="7">
        <v>-18.50402214</v>
      </c>
      <c r="K179" s="7">
        <v>8.10260758</v>
      </c>
      <c r="L179" s="4">
        <v>0.005512664</v>
      </c>
      <c r="M179" s="8">
        <v>9.20037e-9</v>
      </c>
      <c r="N179" s="6">
        <v>3303.069874</v>
      </c>
    </row>
    <row r="180" spans="1:14">
      <c r="A180" t="s">
        <v>16</v>
      </c>
      <c r="B180" t="s">
        <v>110</v>
      </c>
      <c r="C180" t="s">
        <v>111</v>
      </c>
      <c r="D180" t="s">
        <v>19</v>
      </c>
      <c r="E180" s="4" t="s">
        <v>24</v>
      </c>
      <c r="F180">
        <v>17</v>
      </c>
      <c r="G180">
        <v>-4.682259838</v>
      </c>
      <c r="H180">
        <v>3.906921471</v>
      </c>
      <c r="I180" s="4">
        <v>0.248191654</v>
      </c>
      <c r="J180" s="7">
        <v>-12.33982592</v>
      </c>
      <c r="K180" s="7">
        <v>2.975306245</v>
      </c>
      <c r="L180" s="4">
        <v>0.009258068</v>
      </c>
      <c r="M180" s="8">
        <v>4.37403e-6</v>
      </c>
      <c r="N180" s="6">
        <v>19.5956234</v>
      </c>
    </row>
    <row r="182" spans="1:18">
      <c r="A182" s="1" t="s">
        <v>25</v>
      </c>
      <c r="B182" s="1" t="s">
        <v>26</v>
      </c>
      <c r="C182" s="1" t="s">
        <v>27</v>
      </c>
      <c r="D182" s="1" t="s">
        <v>28</v>
      </c>
      <c r="E182" s="1" t="s">
        <v>29</v>
      </c>
      <c r="F182" s="1" t="s">
        <v>30</v>
      </c>
      <c r="G182" s="1" t="s">
        <v>31</v>
      </c>
      <c r="H182" s="1" t="s">
        <v>32</v>
      </c>
      <c r="I182" s="1" t="s">
        <v>33</v>
      </c>
      <c r="J182" s="1" t="s">
        <v>34</v>
      </c>
      <c r="K182" s="1" t="s">
        <v>35</v>
      </c>
      <c r="L182" s="1" t="s">
        <v>36</v>
      </c>
      <c r="M182" s="1" t="s">
        <v>37</v>
      </c>
      <c r="N182" s="1" t="s">
        <v>38</v>
      </c>
      <c r="O182" s="1" t="s">
        <v>39</v>
      </c>
      <c r="P182" s="1" t="s">
        <v>40</v>
      </c>
      <c r="Q182" s="5" t="s">
        <v>41</v>
      </c>
      <c r="R182" s="5" t="s">
        <v>42</v>
      </c>
    </row>
    <row r="183" spans="1:18">
      <c r="A183" s="1" t="s">
        <v>43</v>
      </c>
      <c r="B183" s="1" t="s">
        <v>44</v>
      </c>
      <c r="C183" s="1" t="s">
        <v>45</v>
      </c>
      <c r="D183" s="1">
        <v>-0.00258055</v>
      </c>
      <c r="E183" s="1">
        <v>-0.032</v>
      </c>
      <c r="F183" s="1">
        <v>0.21219</v>
      </c>
      <c r="G183" s="1">
        <v>0.287562</v>
      </c>
      <c r="H183" s="1" t="s">
        <v>46</v>
      </c>
      <c r="I183" s="1" t="s">
        <v>47</v>
      </c>
      <c r="J183" s="1">
        <v>0.039</v>
      </c>
      <c r="K183" s="1">
        <v>476245</v>
      </c>
      <c r="L183" s="1">
        <v>0.4115</v>
      </c>
      <c r="M183" s="1">
        <v>107462149</v>
      </c>
      <c r="N183" s="1">
        <v>0.000383689</v>
      </c>
      <c r="O183" s="1">
        <v>1.69981e-11</v>
      </c>
      <c r="P183" s="1">
        <v>463010</v>
      </c>
      <c r="Q183">
        <f>(2*F183*(1-F183)*D183^2)/((2*F183*(1-F183)*D183^2)+(2*F183*(1-F183)*P183*N183^2))</f>
        <v>9.76861653533695e-5</v>
      </c>
      <c r="R183">
        <f>(Q183*(K183-2))/(1-Q183)</f>
        <v>46.5268974805854</v>
      </c>
    </row>
    <row r="184" spans="1:18">
      <c r="A184" s="1" t="s">
        <v>48</v>
      </c>
      <c r="B184" s="1" t="s">
        <v>45</v>
      </c>
      <c r="C184" s="1" t="s">
        <v>44</v>
      </c>
      <c r="D184" s="1">
        <v>0.00280396</v>
      </c>
      <c r="E184" s="1">
        <v>-0.0167</v>
      </c>
      <c r="F184" s="1">
        <v>0.316985</v>
      </c>
      <c r="G184" s="1">
        <v>0.2973</v>
      </c>
      <c r="H184" s="1" t="s">
        <v>49</v>
      </c>
      <c r="I184" s="1" t="s">
        <v>50</v>
      </c>
      <c r="J184" s="1">
        <v>0.0379</v>
      </c>
      <c r="K184" s="1">
        <v>476245</v>
      </c>
      <c r="L184" s="1">
        <v>0.660601</v>
      </c>
      <c r="M184" s="1">
        <v>151207895</v>
      </c>
      <c r="N184" s="1">
        <v>0.000329365</v>
      </c>
      <c r="O184" s="1">
        <v>1.69981e-17</v>
      </c>
      <c r="P184" s="1">
        <v>463010</v>
      </c>
      <c r="Q184">
        <f t="shared" ref="Q184:Q199" si="11">(2*F184*(1-F184)*D184^2)/((2*F184*(1-F184)*D184^2)+(2*F184*(1-F184)*P184*N184^2))</f>
        <v>0.000156505782417836</v>
      </c>
      <c r="R184">
        <f t="shared" ref="R184:R199" si="12">(Q184*(K184-2))/(1-Q184)</f>
        <v>74.546450286546</v>
      </c>
    </row>
    <row r="185" spans="1:18">
      <c r="A185" s="1" t="s">
        <v>51</v>
      </c>
      <c r="B185" s="1" t="s">
        <v>45</v>
      </c>
      <c r="C185" s="1" t="s">
        <v>52</v>
      </c>
      <c r="D185" s="1">
        <v>0.00297851</v>
      </c>
      <c r="E185" s="1">
        <v>-0.0223</v>
      </c>
      <c r="F185" s="1">
        <v>0.246505</v>
      </c>
      <c r="G185" s="1">
        <v>0.20544</v>
      </c>
      <c r="H185" s="1" t="s">
        <v>53</v>
      </c>
      <c r="I185" s="1" t="s">
        <v>54</v>
      </c>
      <c r="J185" s="1">
        <v>0.0448</v>
      </c>
      <c r="K185" s="1">
        <v>476245</v>
      </c>
      <c r="L185" s="1">
        <v>0.6186</v>
      </c>
      <c r="M185" s="1">
        <v>46012245</v>
      </c>
      <c r="N185" s="1">
        <v>0.000355773</v>
      </c>
      <c r="O185" s="1">
        <v>5.70033e-17</v>
      </c>
      <c r="P185" s="1">
        <v>463010</v>
      </c>
      <c r="Q185">
        <f t="shared" si="11"/>
        <v>0.000151354746418927</v>
      </c>
      <c r="R185">
        <f t="shared" si="12"/>
        <v>72.0925500484204</v>
      </c>
    </row>
    <row r="186" spans="1:18">
      <c r="A186" s="1" t="s">
        <v>55</v>
      </c>
      <c r="B186" s="1" t="s">
        <v>44</v>
      </c>
      <c r="C186" s="1" t="s">
        <v>45</v>
      </c>
      <c r="D186" s="1">
        <v>-0.00224036</v>
      </c>
      <c r="E186" s="1">
        <v>0.0086</v>
      </c>
      <c r="F186" s="1">
        <v>0.184892</v>
      </c>
      <c r="G186" s="1">
        <v>0.170844</v>
      </c>
      <c r="H186" s="1" t="s">
        <v>56</v>
      </c>
      <c r="I186" s="1" t="s">
        <v>57</v>
      </c>
      <c r="J186" s="1">
        <v>0.0486</v>
      </c>
      <c r="K186" s="1">
        <v>476245</v>
      </c>
      <c r="L186" s="1">
        <v>0.8602</v>
      </c>
      <c r="M186" s="1">
        <v>93567478</v>
      </c>
      <c r="N186" s="1">
        <v>0.000397884</v>
      </c>
      <c r="O186" s="1">
        <v>1.79999e-8</v>
      </c>
      <c r="P186" s="1">
        <v>463010</v>
      </c>
      <c r="Q186">
        <f t="shared" si="11"/>
        <v>6.84703521036941e-5</v>
      </c>
      <c r="R186">
        <f t="shared" si="12"/>
        <v>32.6107587670547</v>
      </c>
    </row>
    <row r="187" spans="1:18">
      <c r="A187" s="1" t="s">
        <v>93</v>
      </c>
      <c r="B187" s="1" t="s">
        <v>59</v>
      </c>
      <c r="C187" s="1" t="s">
        <v>44</v>
      </c>
      <c r="D187" s="1">
        <v>0.0184467</v>
      </c>
      <c r="E187" s="1">
        <v>-0.0788</v>
      </c>
      <c r="F187" s="1">
        <v>0.065897</v>
      </c>
      <c r="G187" s="1">
        <v>0.0549385</v>
      </c>
      <c r="H187" s="1" t="s">
        <v>60</v>
      </c>
      <c r="I187" s="1" t="s">
        <v>94</v>
      </c>
      <c r="J187" s="1">
        <v>0.0781</v>
      </c>
      <c r="K187" s="1">
        <v>476245</v>
      </c>
      <c r="L187" s="1">
        <v>0.3129</v>
      </c>
      <c r="M187" s="1">
        <v>44066247</v>
      </c>
      <c r="N187" s="1">
        <v>0.000618287</v>
      </c>
      <c r="O187" s="1">
        <v>1.39959e-195</v>
      </c>
      <c r="P187" s="1">
        <v>463010</v>
      </c>
      <c r="Q187">
        <f t="shared" si="11"/>
        <v>0.00191881293750258</v>
      </c>
      <c r="R187">
        <f t="shared" si="12"/>
        <v>915.578052808062</v>
      </c>
    </row>
    <row r="188" spans="1:18">
      <c r="A188" s="1" t="s">
        <v>58</v>
      </c>
      <c r="B188" s="1" t="s">
        <v>59</v>
      </c>
      <c r="C188" s="1" t="s">
        <v>52</v>
      </c>
      <c r="D188" s="1">
        <v>0.00197037</v>
      </c>
      <c r="E188" s="1">
        <v>0.0532</v>
      </c>
      <c r="F188" s="1">
        <v>0.604293</v>
      </c>
      <c r="G188" s="1">
        <v>0.574338</v>
      </c>
      <c r="H188" s="1" t="s">
        <v>60</v>
      </c>
      <c r="I188" s="1" t="s">
        <v>61</v>
      </c>
      <c r="J188" s="1">
        <v>0.0354</v>
      </c>
      <c r="K188" s="1">
        <v>476245</v>
      </c>
      <c r="L188" s="1">
        <v>0.1326</v>
      </c>
      <c r="M188" s="1">
        <v>27730940</v>
      </c>
      <c r="N188" s="1">
        <v>0.00031337</v>
      </c>
      <c r="O188" s="1">
        <v>3.2e-10</v>
      </c>
      <c r="P188" s="1">
        <v>463010</v>
      </c>
      <c r="Q188">
        <f t="shared" si="11"/>
        <v>8.53794367588915e-5</v>
      </c>
      <c r="R188">
        <f t="shared" si="12"/>
        <v>40.6648310407349</v>
      </c>
    </row>
    <row r="189" spans="1:18">
      <c r="A189" s="1" t="s">
        <v>62</v>
      </c>
      <c r="B189" s="1" t="s">
        <v>59</v>
      </c>
      <c r="C189" s="1" t="s">
        <v>45</v>
      </c>
      <c r="D189" s="1">
        <v>-0.00250971</v>
      </c>
      <c r="E189" s="1">
        <v>-0.0179</v>
      </c>
      <c r="F189" s="1">
        <v>0.141876</v>
      </c>
      <c r="G189" s="1">
        <v>0.16566</v>
      </c>
      <c r="H189" s="1" t="s">
        <v>46</v>
      </c>
      <c r="I189" s="1" t="s">
        <v>63</v>
      </c>
      <c r="J189" s="1">
        <v>0.0463</v>
      </c>
      <c r="K189" s="1">
        <v>476245</v>
      </c>
      <c r="L189" s="1">
        <v>0.699</v>
      </c>
      <c r="M189" s="1">
        <v>87086039</v>
      </c>
      <c r="N189" s="1">
        <v>0.000439812</v>
      </c>
      <c r="O189" s="1">
        <v>1.2e-8</v>
      </c>
      <c r="P189" s="1">
        <v>463010</v>
      </c>
      <c r="Q189">
        <f t="shared" si="11"/>
        <v>7.03221306104989e-5</v>
      </c>
      <c r="R189">
        <f t="shared" si="12"/>
        <v>33.492777731826</v>
      </c>
    </row>
    <row r="190" spans="1:18">
      <c r="A190" s="1" t="s">
        <v>64</v>
      </c>
      <c r="B190" s="1" t="s">
        <v>44</v>
      </c>
      <c r="C190" s="1" t="s">
        <v>45</v>
      </c>
      <c r="D190" s="1">
        <v>-0.00207532</v>
      </c>
      <c r="E190" s="1">
        <v>-0.0354</v>
      </c>
      <c r="F190" s="1">
        <v>0.764304</v>
      </c>
      <c r="G190" s="1">
        <v>0.819592</v>
      </c>
      <c r="H190" s="1" t="s">
        <v>65</v>
      </c>
      <c r="I190" s="1" t="s">
        <v>66</v>
      </c>
      <c r="J190" s="1">
        <v>0.0469</v>
      </c>
      <c r="K190" s="1">
        <v>476245</v>
      </c>
      <c r="L190" s="1">
        <v>0.4511</v>
      </c>
      <c r="M190" s="1">
        <v>1676030</v>
      </c>
      <c r="N190" s="1">
        <v>0.000363676</v>
      </c>
      <c r="O190" s="1">
        <v>1.2e-8</v>
      </c>
      <c r="P190" s="1">
        <v>463010</v>
      </c>
      <c r="Q190">
        <f t="shared" si="11"/>
        <v>7.03266523694684e-5</v>
      </c>
      <c r="R190">
        <f t="shared" si="12"/>
        <v>33.4949314907958</v>
      </c>
    </row>
    <row r="191" spans="1:18">
      <c r="A191" s="1" t="s">
        <v>67</v>
      </c>
      <c r="B191" s="1" t="s">
        <v>52</v>
      </c>
      <c r="C191" s="1" t="s">
        <v>59</v>
      </c>
      <c r="D191" s="1">
        <v>0.00213089</v>
      </c>
      <c r="E191" s="1">
        <v>-0.0646</v>
      </c>
      <c r="F191" s="1">
        <v>0.620059</v>
      </c>
      <c r="G191" s="1">
        <v>0.590962</v>
      </c>
      <c r="H191" s="1" t="s">
        <v>68</v>
      </c>
      <c r="I191" s="1" t="s">
        <v>69</v>
      </c>
      <c r="J191" s="1">
        <v>0.0353</v>
      </c>
      <c r="K191" s="1">
        <v>476245</v>
      </c>
      <c r="L191" s="1">
        <v>0.0668606</v>
      </c>
      <c r="M191" s="1">
        <v>121423956</v>
      </c>
      <c r="N191" s="1">
        <v>0.000316226</v>
      </c>
      <c r="O191" s="1">
        <v>1.59993e-11</v>
      </c>
      <c r="P191" s="1">
        <v>463010</v>
      </c>
      <c r="Q191">
        <f t="shared" si="11"/>
        <v>9.80604661104772e-5</v>
      </c>
      <c r="R191">
        <f t="shared" si="12"/>
        <v>46.7051904946017</v>
      </c>
    </row>
    <row r="192" spans="1:18">
      <c r="A192" s="1" t="s">
        <v>70</v>
      </c>
      <c r="B192" s="1" t="s">
        <v>45</v>
      </c>
      <c r="C192" s="1" t="s">
        <v>44</v>
      </c>
      <c r="D192" s="1">
        <v>-0.00414865</v>
      </c>
      <c r="E192" s="1">
        <v>-0.0554</v>
      </c>
      <c r="F192" s="1">
        <v>0.162949</v>
      </c>
      <c r="G192" s="1">
        <v>0.128937</v>
      </c>
      <c r="H192" s="1" t="s">
        <v>60</v>
      </c>
      <c r="I192" s="1" t="s">
        <v>71</v>
      </c>
      <c r="J192" s="1">
        <v>0.0539</v>
      </c>
      <c r="K192" s="1">
        <v>476245</v>
      </c>
      <c r="L192" s="1">
        <v>0.3041</v>
      </c>
      <c r="M192" s="1">
        <v>44012206</v>
      </c>
      <c r="N192" s="1">
        <v>0.000415194</v>
      </c>
      <c r="O192" s="1">
        <v>1.69981e-23</v>
      </c>
      <c r="P192" s="1">
        <v>463010</v>
      </c>
      <c r="Q192">
        <f t="shared" si="11"/>
        <v>0.000215589421111193</v>
      </c>
      <c r="R192">
        <f t="shared" si="12"/>
        <v>102.695092653834</v>
      </c>
    </row>
    <row r="193" spans="1:18">
      <c r="A193" s="1" t="s">
        <v>72</v>
      </c>
      <c r="B193" s="1" t="s">
        <v>52</v>
      </c>
      <c r="C193" s="1" t="s">
        <v>59</v>
      </c>
      <c r="D193" s="1">
        <v>0.00249732</v>
      </c>
      <c r="E193" s="1">
        <v>-0.0044</v>
      </c>
      <c r="F193" s="1">
        <v>0.497858</v>
      </c>
      <c r="G193" s="1">
        <v>0.454548</v>
      </c>
      <c r="H193" s="1" t="s">
        <v>73</v>
      </c>
      <c r="I193" s="1" t="s">
        <v>74</v>
      </c>
      <c r="J193" s="1">
        <v>0.0421</v>
      </c>
      <c r="K193" s="1">
        <v>476245</v>
      </c>
      <c r="L193" s="1">
        <v>0.9176</v>
      </c>
      <c r="M193" s="1">
        <v>49218060</v>
      </c>
      <c r="N193" s="1">
        <v>0.000307825</v>
      </c>
      <c r="O193" s="1">
        <v>4.90004e-16</v>
      </c>
      <c r="P193" s="1">
        <v>463010</v>
      </c>
      <c r="Q193">
        <f t="shared" si="11"/>
        <v>0.000142130902023982</v>
      </c>
      <c r="R193">
        <f t="shared" si="12"/>
        <v>67.6984692171028</v>
      </c>
    </row>
    <row r="194" spans="1:18">
      <c r="A194" s="1" t="s">
        <v>75</v>
      </c>
      <c r="B194" s="1" t="s">
        <v>45</v>
      </c>
      <c r="C194" s="1" t="s">
        <v>59</v>
      </c>
      <c r="D194" s="1">
        <v>0.00256102</v>
      </c>
      <c r="E194" s="1">
        <v>0.012</v>
      </c>
      <c r="F194" s="1">
        <v>0.240354</v>
      </c>
      <c r="G194" s="1">
        <v>0.303745</v>
      </c>
      <c r="H194" s="1" t="s">
        <v>60</v>
      </c>
      <c r="I194" s="1" t="s">
        <v>76</v>
      </c>
      <c r="J194" s="1">
        <v>0.0385</v>
      </c>
      <c r="K194" s="1">
        <v>476245</v>
      </c>
      <c r="L194" s="1">
        <v>0.7552</v>
      </c>
      <c r="M194" s="1">
        <v>44109507</v>
      </c>
      <c r="N194" s="1">
        <v>0.000360893</v>
      </c>
      <c r="O194" s="1">
        <v>1.29987e-12</v>
      </c>
      <c r="P194" s="1">
        <v>463010</v>
      </c>
      <c r="Q194">
        <f t="shared" si="11"/>
        <v>0.000108750539473085</v>
      </c>
      <c r="R194">
        <f t="shared" si="12"/>
        <v>51.7973161563555</v>
      </c>
    </row>
    <row r="195" spans="1:18">
      <c r="A195" s="1" t="s">
        <v>77</v>
      </c>
      <c r="B195" s="1" t="s">
        <v>59</v>
      </c>
      <c r="C195" s="1" t="s">
        <v>44</v>
      </c>
      <c r="D195" s="1">
        <v>0.00260413</v>
      </c>
      <c r="E195" s="1">
        <v>-0.0028</v>
      </c>
      <c r="F195" s="1">
        <v>0.818956</v>
      </c>
      <c r="G195" s="1">
        <v>0.8543</v>
      </c>
      <c r="H195" s="1" t="s">
        <v>78</v>
      </c>
      <c r="I195" s="1" t="s">
        <v>79</v>
      </c>
      <c r="J195" s="1">
        <v>0.0501</v>
      </c>
      <c r="K195" s="1">
        <v>476245</v>
      </c>
      <c r="L195" s="1">
        <v>0.9558</v>
      </c>
      <c r="M195" s="1">
        <v>15305378</v>
      </c>
      <c r="N195" s="1">
        <v>0.000398628</v>
      </c>
      <c r="O195" s="1">
        <v>6.4998e-11</v>
      </c>
      <c r="P195" s="1">
        <v>463010</v>
      </c>
      <c r="Q195">
        <f t="shared" si="11"/>
        <v>9.21635768262838e-5</v>
      </c>
      <c r="R195">
        <f t="shared" si="12"/>
        <v>43.8963039588622</v>
      </c>
    </row>
    <row r="196" spans="1:18">
      <c r="A196" s="1" t="s">
        <v>80</v>
      </c>
      <c r="B196" s="1" t="s">
        <v>45</v>
      </c>
      <c r="C196" s="1" t="s">
        <v>59</v>
      </c>
      <c r="D196" s="1">
        <v>-0.00332144</v>
      </c>
      <c r="E196" s="1">
        <v>0.0195</v>
      </c>
      <c r="F196" s="1">
        <v>0.1646</v>
      </c>
      <c r="G196" s="1">
        <v>0.160893</v>
      </c>
      <c r="H196" s="1" t="s">
        <v>73</v>
      </c>
      <c r="I196" s="1" t="s">
        <v>81</v>
      </c>
      <c r="J196" s="1">
        <v>0.0559</v>
      </c>
      <c r="K196" s="1">
        <v>476245</v>
      </c>
      <c r="L196" s="1">
        <v>0.7275</v>
      </c>
      <c r="M196" s="1">
        <v>48374950</v>
      </c>
      <c r="N196" s="1">
        <v>0.000414056</v>
      </c>
      <c r="O196" s="1">
        <v>1e-15</v>
      </c>
      <c r="P196" s="1">
        <v>463010</v>
      </c>
      <c r="Q196">
        <f t="shared" si="11"/>
        <v>0.000138958121554135</v>
      </c>
      <c r="R196">
        <f t="shared" si="12"/>
        <v>66.187029908653</v>
      </c>
    </row>
    <row r="197" spans="1:18">
      <c r="A197" s="1" t="s">
        <v>82</v>
      </c>
      <c r="B197" s="1" t="s">
        <v>59</v>
      </c>
      <c r="C197" s="1" t="s">
        <v>45</v>
      </c>
      <c r="D197" s="1">
        <v>0.00204649</v>
      </c>
      <c r="E197" s="1">
        <v>-0.013</v>
      </c>
      <c r="F197" s="1">
        <v>0.241284</v>
      </c>
      <c r="G197" s="1">
        <v>0.171459</v>
      </c>
      <c r="H197" s="1" t="s">
        <v>83</v>
      </c>
      <c r="I197" s="1" t="s">
        <v>84</v>
      </c>
      <c r="J197" s="1">
        <v>0.0491</v>
      </c>
      <c r="K197" s="1">
        <v>476245</v>
      </c>
      <c r="L197" s="1">
        <v>0.7904</v>
      </c>
      <c r="M197" s="1">
        <v>11628129</v>
      </c>
      <c r="N197" s="1">
        <v>0.000360618</v>
      </c>
      <c r="O197" s="1">
        <v>1.40001e-8</v>
      </c>
      <c r="P197" s="1">
        <v>463010</v>
      </c>
      <c r="Q197">
        <f t="shared" si="11"/>
        <v>6.95510795210525e-5</v>
      </c>
      <c r="R197">
        <f t="shared" si="12"/>
        <v>33.1255186799285</v>
      </c>
    </row>
    <row r="198" spans="1:18">
      <c r="A198" s="1" t="s">
        <v>85</v>
      </c>
      <c r="B198" s="1" t="s">
        <v>52</v>
      </c>
      <c r="C198" s="1" t="s">
        <v>59</v>
      </c>
      <c r="D198" s="1">
        <v>-0.00269308</v>
      </c>
      <c r="E198" s="1">
        <v>0.0334</v>
      </c>
      <c r="F198" s="1">
        <v>0.663193</v>
      </c>
      <c r="G198" s="1">
        <v>0.692344</v>
      </c>
      <c r="H198" s="1" t="s">
        <v>83</v>
      </c>
      <c r="I198" s="1" t="s">
        <v>86</v>
      </c>
      <c r="J198" s="1">
        <v>0.0383</v>
      </c>
      <c r="K198" s="1">
        <v>476245</v>
      </c>
      <c r="L198" s="1">
        <v>0.3827</v>
      </c>
      <c r="M198" s="1">
        <v>59384181</v>
      </c>
      <c r="N198" s="1">
        <v>0.000324709</v>
      </c>
      <c r="O198" s="1">
        <v>1.10002e-16</v>
      </c>
      <c r="P198" s="1">
        <v>463010</v>
      </c>
      <c r="Q198">
        <f t="shared" si="11"/>
        <v>0.000148543950389155</v>
      </c>
      <c r="R198">
        <f t="shared" si="12"/>
        <v>70.7535265735237</v>
      </c>
    </row>
    <row r="199" spans="1:18">
      <c r="A199" s="1" t="s">
        <v>87</v>
      </c>
      <c r="B199" s="1" t="s">
        <v>52</v>
      </c>
      <c r="C199" s="1" t="s">
        <v>59</v>
      </c>
      <c r="D199" s="1">
        <v>-0.00248569</v>
      </c>
      <c r="E199" s="1">
        <v>0.0265</v>
      </c>
      <c r="F199" s="1">
        <v>0.551456</v>
      </c>
      <c r="G199" s="1">
        <v>0.519734</v>
      </c>
      <c r="H199" s="1" t="s">
        <v>88</v>
      </c>
      <c r="I199" s="1" t="s">
        <v>89</v>
      </c>
      <c r="J199" s="1">
        <v>0.0347</v>
      </c>
      <c r="K199" s="1">
        <v>476245</v>
      </c>
      <c r="L199" s="1">
        <v>0.4454</v>
      </c>
      <c r="M199" s="1">
        <v>149211387</v>
      </c>
      <c r="N199" s="1">
        <v>0.000308906</v>
      </c>
      <c r="O199" s="1">
        <v>8.49963e-16</v>
      </c>
      <c r="P199" s="1">
        <v>463010</v>
      </c>
      <c r="Q199">
        <f t="shared" si="11"/>
        <v>0.00013982671071844</v>
      </c>
      <c r="R199">
        <f t="shared" si="12"/>
        <v>66.6008047641436</v>
      </c>
    </row>
    <row r="203" spans="1:14">
      <c r="A203" s="2" t="s">
        <v>112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>
      <c r="A204" t="s">
        <v>2</v>
      </c>
      <c r="B204" t="s">
        <v>3</v>
      </c>
      <c r="C204" t="s">
        <v>4</v>
      </c>
      <c r="D204" t="s">
        <v>5</v>
      </c>
      <c r="E204" s="4" t="s">
        <v>6</v>
      </c>
      <c r="F204" t="s">
        <v>7</v>
      </c>
      <c r="G204" t="s">
        <v>8</v>
      </c>
      <c r="H204" t="s">
        <v>9</v>
      </c>
      <c r="I204" s="4" t="s">
        <v>10</v>
      </c>
      <c r="J204" s="7" t="s">
        <v>11</v>
      </c>
      <c r="K204" s="7" t="s">
        <v>12</v>
      </c>
      <c r="L204" s="4" t="s">
        <v>13</v>
      </c>
      <c r="M204" s="6" t="s">
        <v>14</v>
      </c>
      <c r="N204" s="6" t="s">
        <v>15</v>
      </c>
    </row>
    <row r="205" spans="1:14">
      <c r="A205" t="s">
        <v>16</v>
      </c>
      <c r="B205" t="s">
        <v>113</v>
      </c>
      <c r="C205" t="s">
        <v>114</v>
      </c>
      <c r="D205" t="s">
        <v>19</v>
      </c>
      <c r="E205" s="4" t="s">
        <v>20</v>
      </c>
      <c r="F205">
        <v>17</v>
      </c>
      <c r="G205">
        <v>1.260736795</v>
      </c>
      <c r="H205">
        <v>2.683155621</v>
      </c>
      <c r="I205" s="4">
        <v>0.645205473</v>
      </c>
      <c r="J205" s="7">
        <v>-3.998248223</v>
      </c>
      <c r="K205" s="7">
        <v>6.519721813</v>
      </c>
      <c r="L205" s="4">
        <v>3.528019956</v>
      </c>
      <c r="M205" s="6">
        <v>0.018347752</v>
      </c>
      <c r="N205" s="6">
        <v>678.3896396</v>
      </c>
    </row>
    <row r="206" spans="1:14">
      <c r="A206" t="s">
        <v>16</v>
      </c>
      <c r="B206" t="s">
        <v>113</v>
      </c>
      <c r="C206" t="s">
        <v>114</v>
      </c>
      <c r="D206" t="s">
        <v>19</v>
      </c>
      <c r="E206" s="4" t="s">
        <v>21</v>
      </c>
      <c r="F206">
        <v>17</v>
      </c>
      <c r="G206">
        <v>1.718652134</v>
      </c>
      <c r="H206">
        <v>1.568521424</v>
      </c>
      <c r="I206" s="4">
        <v>0.273203605</v>
      </c>
      <c r="J206" s="7">
        <v>-1.355649858</v>
      </c>
      <c r="K206" s="7">
        <v>4.792954126</v>
      </c>
      <c r="L206" s="4">
        <v>5.57700634</v>
      </c>
      <c r="M206" s="6">
        <v>0.25777972</v>
      </c>
      <c r="N206" s="6">
        <v>120.6572795</v>
      </c>
    </row>
    <row r="207" spans="1:14">
      <c r="A207" t="s">
        <v>16</v>
      </c>
      <c r="B207" t="s">
        <v>113</v>
      </c>
      <c r="C207" t="s">
        <v>114</v>
      </c>
      <c r="D207" t="s">
        <v>19</v>
      </c>
      <c r="E207" s="4" t="s">
        <v>22</v>
      </c>
      <c r="F207">
        <v>17</v>
      </c>
      <c r="G207">
        <v>2.617616078</v>
      </c>
      <c r="H207">
        <v>1.486077026</v>
      </c>
      <c r="I207" s="4">
        <v>0.078166172</v>
      </c>
      <c r="J207" s="7">
        <v>-0.295094892</v>
      </c>
      <c r="K207" s="7">
        <v>5.530327048</v>
      </c>
      <c r="L207" s="4">
        <v>13.70301769</v>
      </c>
      <c r="M207" s="6">
        <v>0.744460941</v>
      </c>
      <c r="N207" s="6">
        <v>252.2263877</v>
      </c>
    </row>
    <row r="208" spans="1:14">
      <c r="A208" t="s">
        <v>16</v>
      </c>
      <c r="B208" t="s">
        <v>113</v>
      </c>
      <c r="C208" t="s">
        <v>114</v>
      </c>
      <c r="D208" t="s">
        <v>19</v>
      </c>
      <c r="E208" s="4" t="s">
        <v>23</v>
      </c>
      <c r="F208">
        <v>17</v>
      </c>
      <c r="G208">
        <v>2.54487397</v>
      </c>
      <c r="H208">
        <v>2.702586138</v>
      </c>
      <c r="I208" s="4">
        <v>0.360376215</v>
      </c>
      <c r="J208" s="7">
        <v>-2.75219486</v>
      </c>
      <c r="K208" s="7">
        <v>7.8419428</v>
      </c>
      <c r="L208" s="4">
        <v>12.74162216</v>
      </c>
      <c r="M208" s="6">
        <v>0.063787702</v>
      </c>
      <c r="N208" s="6">
        <v>2545.14474</v>
      </c>
    </row>
    <row r="209" spans="1:14">
      <c r="A209" t="s">
        <v>16</v>
      </c>
      <c r="B209" t="s">
        <v>113</v>
      </c>
      <c r="C209" t="s">
        <v>114</v>
      </c>
      <c r="D209" t="s">
        <v>19</v>
      </c>
      <c r="E209" s="4" t="s">
        <v>24</v>
      </c>
      <c r="F209">
        <v>17</v>
      </c>
      <c r="G209">
        <v>1.743814692</v>
      </c>
      <c r="H209">
        <v>1.579410103</v>
      </c>
      <c r="I209" s="4">
        <v>0.285881528</v>
      </c>
      <c r="J209" s="7">
        <v>-1.351829109</v>
      </c>
      <c r="K209" s="7">
        <v>4.839458494</v>
      </c>
      <c r="L209" s="4">
        <v>5.719118541</v>
      </c>
      <c r="M209" s="6">
        <v>0.258766515</v>
      </c>
      <c r="N209" s="6">
        <v>126.4008863</v>
      </c>
    </row>
    <row r="211" spans="1:18">
      <c r="A211" s="1" t="s">
        <v>25</v>
      </c>
      <c r="B211" s="1" t="s">
        <v>26</v>
      </c>
      <c r="C211" s="1" t="s">
        <v>27</v>
      </c>
      <c r="D211" s="1" t="s">
        <v>28</v>
      </c>
      <c r="E211" s="1" t="s">
        <v>29</v>
      </c>
      <c r="F211" s="1" t="s">
        <v>30</v>
      </c>
      <c r="G211" s="1" t="s">
        <v>31</v>
      </c>
      <c r="H211" s="1" t="s">
        <v>32</v>
      </c>
      <c r="I211" s="1" t="s">
        <v>33</v>
      </c>
      <c r="J211" s="1" t="s">
        <v>34</v>
      </c>
      <c r="K211" s="1" t="s">
        <v>35</v>
      </c>
      <c r="L211" s="1" t="s">
        <v>36</v>
      </c>
      <c r="M211" s="1" t="s">
        <v>37</v>
      </c>
      <c r="N211" s="1" t="s">
        <v>38</v>
      </c>
      <c r="O211" s="1" t="s">
        <v>39</v>
      </c>
      <c r="P211" s="1" t="s">
        <v>40</v>
      </c>
      <c r="Q211" s="5" t="s">
        <v>41</v>
      </c>
      <c r="R211" s="5" t="s">
        <v>42</v>
      </c>
    </row>
    <row r="212" spans="1:18">
      <c r="A212" s="1" t="s">
        <v>43</v>
      </c>
      <c r="B212" s="1" t="s">
        <v>44</v>
      </c>
      <c r="C212" s="1" t="s">
        <v>45</v>
      </c>
      <c r="D212" s="1">
        <v>-0.00258055</v>
      </c>
      <c r="E212" s="1">
        <v>-0.0109</v>
      </c>
      <c r="F212" s="1">
        <v>0.21219</v>
      </c>
      <c r="G212" s="1">
        <v>0.290275</v>
      </c>
      <c r="H212" s="1" t="s">
        <v>46</v>
      </c>
      <c r="I212" s="1" t="s">
        <v>47</v>
      </c>
      <c r="J212" s="1">
        <v>0.0132</v>
      </c>
      <c r="K212" s="1">
        <v>470002</v>
      </c>
      <c r="L212" s="1">
        <v>0.4098</v>
      </c>
      <c r="M212" s="1">
        <v>107462149</v>
      </c>
      <c r="N212" s="1">
        <v>0.000383689</v>
      </c>
      <c r="O212" s="1">
        <v>1.69981e-11</v>
      </c>
      <c r="P212" s="1">
        <v>463010</v>
      </c>
      <c r="Q212">
        <f>(2*F212*(1-F212)*D212^2)/((2*F212*(1-F212)*D212^2)+(2*F212*(1-F212)*P212*N212^2))</f>
        <v>9.76861653533695e-5</v>
      </c>
      <c r="R212">
        <f>(Q212*(K212-2))/(1-Q212)</f>
        <v>45.9169831700942</v>
      </c>
    </row>
    <row r="213" spans="1:18">
      <c r="A213" s="1" t="s">
        <v>48</v>
      </c>
      <c r="B213" s="1" t="s">
        <v>45</v>
      </c>
      <c r="C213" s="1" t="s">
        <v>44</v>
      </c>
      <c r="D213" s="1">
        <v>0.00280396</v>
      </c>
      <c r="E213" s="1">
        <v>-0.0039</v>
      </c>
      <c r="F213" s="1">
        <v>0.316985</v>
      </c>
      <c r="G213" s="1">
        <v>0.297148</v>
      </c>
      <c r="H213" s="1" t="s">
        <v>49</v>
      </c>
      <c r="I213" s="1" t="s">
        <v>50</v>
      </c>
      <c r="J213" s="1">
        <v>0.0132</v>
      </c>
      <c r="K213" s="1">
        <v>470002</v>
      </c>
      <c r="L213" s="1">
        <v>0.770201</v>
      </c>
      <c r="M213" s="1">
        <v>151207895</v>
      </c>
      <c r="N213" s="1">
        <v>0.000329365</v>
      </c>
      <c r="O213" s="1">
        <v>1.69981e-17</v>
      </c>
      <c r="P213" s="1">
        <v>463010</v>
      </c>
      <c r="Q213">
        <f t="shared" ref="Q213:Q228" si="13">(2*F213*(1-F213)*D213^2)/((2*F213*(1-F213)*D213^2)+(2*F213*(1-F213)*P213*N213^2))</f>
        <v>0.000156505782417836</v>
      </c>
      <c r="R213">
        <f t="shared" ref="R213:R228" si="14">(Q213*(K213-2))/(1-Q213)</f>
        <v>73.5692317465592</v>
      </c>
    </row>
    <row r="214" spans="1:18">
      <c r="A214" s="1" t="s">
        <v>51</v>
      </c>
      <c r="B214" s="1" t="s">
        <v>45</v>
      </c>
      <c r="C214" s="1" t="s">
        <v>52</v>
      </c>
      <c r="D214" s="1">
        <v>0.00297851</v>
      </c>
      <c r="E214" s="1">
        <v>-0.015</v>
      </c>
      <c r="F214" s="1">
        <v>0.246505</v>
      </c>
      <c r="G214" s="1">
        <v>0.203111</v>
      </c>
      <c r="H214" s="1" t="s">
        <v>53</v>
      </c>
      <c r="I214" s="1" t="s">
        <v>54</v>
      </c>
      <c r="J214" s="1">
        <v>0.0181</v>
      </c>
      <c r="K214" s="1">
        <v>470002</v>
      </c>
      <c r="L214" s="1">
        <v>0.4088</v>
      </c>
      <c r="M214" s="1">
        <v>46012245</v>
      </c>
      <c r="N214" s="1">
        <v>0.000355773</v>
      </c>
      <c r="O214" s="1">
        <v>5.70033e-17</v>
      </c>
      <c r="P214" s="1">
        <v>463010</v>
      </c>
      <c r="Q214">
        <f t="shared" si="13"/>
        <v>0.000151354746418927</v>
      </c>
      <c r="R214">
        <f t="shared" si="14"/>
        <v>71.147499328615</v>
      </c>
    </row>
    <row r="215" spans="1:18">
      <c r="A215" s="1" t="s">
        <v>55</v>
      </c>
      <c r="B215" s="1" t="s">
        <v>44</v>
      </c>
      <c r="C215" s="1" t="s">
        <v>45</v>
      </c>
      <c r="D215" s="1">
        <v>-0.00224036</v>
      </c>
      <c r="E215" s="1">
        <v>-0.0171</v>
      </c>
      <c r="F215" s="1">
        <v>0.184892</v>
      </c>
      <c r="G215" s="1">
        <v>0.168902</v>
      </c>
      <c r="H215" s="1" t="s">
        <v>56</v>
      </c>
      <c r="I215" s="1" t="s">
        <v>57</v>
      </c>
      <c r="J215" s="1">
        <v>0.0204</v>
      </c>
      <c r="K215" s="1">
        <v>470002</v>
      </c>
      <c r="L215" s="1">
        <v>0.4038</v>
      </c>
      <c r="M215" s="1">
        <v>93567478</v>
      </c>
      <c r="N215" s="1">
        <v>0.000397884</v>
      </c>
      <c r="O215" s="1">
        <v>1.79999e-8</v>
      </c>
      <c r="P215" s="1">
        <v>463010</v>
      </c>
      <c r="Q215">
        <f t="shared" si="13"/>
        <v>6.84703521036941e-5</v>
      </c>
      <c r="R215">
        <f t="shared" si="14"/>
        <v>32.1832690885026</v>
      </c>
    </row>
    <row r="216" spans="1:18">
      <c r="A216" s="1" t="s">
        <v>93</v>
      </c>
      <c r="B216" s="1" t="s">
        <v>59</v>
      </c>
      <c r="C216" s="1" t="s">
        <v>44</v>
      </c>
      <c r="D216" s="1">
        <v>0.0184467</v>
      </c>
      <c r="E216" s="1">
        <v>0.0301</v>
      </c>
      <c r="F216" s="1">
        <v>0.065897</v>
      </c>
      <c r="G216" s="1">
        <v>0.0542837</v>
      </c>
      <c r="H216" s="1" t="s">
        <v>60</v>
      </c>
      <c r="I216" s="1" t="s">
        <v>94</v>
      </c>
      <c r="J216" s="1">
        <v>0.0335</v>
      </c>
      <c r="K216" s="1">
        <v>470002</v>
      </c>
      <c r="L216" s="1">
        <v>0.3687</v>
      </c>
      <c r="M216" s="1">
        <v>44066247</v>
      </c>
      <c r="N216" s="1">
        <v>0.000618287</v>
      </c>
      <c r="O216" s="1">
        <v>1.39959e-195</v>
      </c>
      <c r="P216" s="1">
        <v>463010</v>
      </c>
      <c r="Q216">
        <f t="shared" si="13"/>
        <v>0.00191881293750258</v>
      </c>
      <c r="R216">
        <f t="shared" si="14"/>
        <v>903.575873702688</v>
      </c>
    </row>
    <row r="217" spans="1:18">
      <c r="A217" s="1" t="s">
        <v>58</v>
      </c>
      <c r="B217" s="1" t="s">
        <v>59</v>
      </c>
      <c r="C217" s="1" t="s">
        <v>52</v>
      </c>
      <c r="D217" s="1">
        <v>0.00197037</v>
      </c>
      <c r="E217" s="1">
        <v>0.0235</v>
      </c>
      <c r="F217" s="1">
        <v>0.604293</v>
      </c>
      <c r="G217" s="1">
        <v>0.572399</v>
      </c>
      <c r="H217" s="1" t="s">
        <v>60</v>
      </c>
      <c r="I217" s="1" t="s">
        <v>61</v>
      </c>
      <c r="J217" s="1">
        <v>0.0123</v>
      </c>
      <c r="K217" s="1">
        <v>470002</v>
      </c>
      <c r="L217" s="1">
        <v>0.0572796</v>
      </c>
      <c r="M217" s="1">
        <v>27730940</v>
      </c>
      <c r="N217" s="1">
        <v>0.00031337</v>
      </c>
      <c r="O217" s="1">
        <v>3.2e-10</v>
      </c>
      <c r="P217" s="1">
        <v>463010</v>
      </c>
      <c r="Q217">
        <f t="shared" si="13"/>
        <v>8.53794367588915e-5</v>
      </c>
      <c r="R217">
        <f t="shared" si="14"/>
        <v>40.1317617038894</v>
      </c>
    </row>
    <row r="218" spans="1:18">
      <c r="A218" s="1" t="s">
        <v>62</v>
      </c>
      <c r="B218" s="1" t="s">
        <v>59</v>
      </c>
      <c r="C218" s="1" t="s">
        <v>45</v>
      </c>
      <c r="D218" s="1">
        <v>-0.00250971</v>
      </c>
      <c r="E218" s="1">
        <v>-0.0194</v>
      </c>
      <c r="F218" s="1">
        <v>0.141876</v>
      </c>
      <c r="G218" s="1">
        <v>0.166773</v>
      </c>
      <c r="H218" s="1" t="s">
        <v>46</v>
      </c>
      <c r="I218" s="1" t="s">
        <v>63</v>
      </c>
      <c r="J218" s="1">
        <v>0.0154</v>
      </c>
      <c r="K218" s="1">
        <v>470002</v>
      </c>
      <c r="L218" s="1">
        <v>0.2079</v>
      </c>
      <c r="M218" s="1">
        <v>87086039</v>
      </c>
      <c r="N218" s="1">
        <v>0.000439812</v>
      </c>
      <c r="O218" s="1">
        <v>1.2e-8</v>
      </c>
      <c r="P218" s="1">
        <v>463010</v>
      </c>
      <c r="Q218">
        <f t="shared" si="13"/>
        <v>7.03221306104989e-5</v>
      </c>
      <c r="R218">
        <f t="shared" si="14"/>
        <v>33.053725795357</v>
      </c>
    </row>
    <row r="219" spans="1:18">
      <c r="A219" s="1" t="s">
        <v>64</v>
      </c>
      <c r="B219" s="1" t="s">
        <v>44</v>
      </c>
      <c r="C219" s="1" t="s">
        <v>45</v>
      </c>
      <c r="D219" s="1">
        <v>-0.00207532</v>
      </c>
      <c r="E219" s="1">
        <v>0.007</v>
      </c>
      <c r="F219" s="1">
        <v>0.764304</v>
      </c>
      <c r="G219" s="1">
        <v>0.82159</v>
      </c>
      <c r="H219" s="1" t="s">
        <v>65</v>
      </c>
      <c r="I219" s="1" t="s">
        <v>66</v>
      </c>
      <c r="J219" s="1">
        <v>0.0183</v>
      </c>
      <c r="K219" s="1">
        <v>470002</v>
      </c>
      <c r="L219" s="1">
        <v>0.701501</v>
      </c>
      <c r="M219" s="1">
        <v>1676030</v>
      </c>
      <c r="N219" s="1">
        <v>0.000363676</v>
      </c>
      <c r="O219" s="1">
        <v>1.2e-8</v>
      </c>
      <c r="P219" s="1">
        <v>463010</v>
      </c>
      <c r="Q219">
        <f t="shared" si="13"/>
        <v>7.03266523694684e-5</v>
      </c>
      <c r="R219">
        <f t="shared" si="14"/>
        <v>33.0558513210148</v>
      </c>
    </row>
    <row r="220" spans="1:18">
      <c r="A220" s="1" t="s">
        <v>67</v>
      </c>
      <c r="B220" s="1" t="s">
        <v>52</v>
      </c>
      <c r="C220" s="1" t="s">
        <v>59</v>
      </c>
      <c r="D220" s="1">
        <v>0.00213089</v>
      </c>
      <c r="E220" s="1">
        <v>-0.021</v>
      </c>
      <c r="F220" s="1">
        <v>0.620059</v>
      </c>
      <c r="G220" s="1">
        <v>0.589768</v>
      </c>
      <c r="H220" s="1" t="s">
        <v>68</v>
      </c>
      <c r="I220" s="1" t="s">
        <v>69</v>
      </c>
      <c r="J220" s="1">
        <v>0.0123</v>
      </c>
      <c r="K220" s="1">
        <v>470002</v>
      </c>
      <c r="L220" s="1">
        <v>0.0882999</v>
      </c>
      <c r="M220" s="1">
        <v>121423956</v>
      </c>
      <c r="N220" s="1">
        <v>0.000316226</v>
      </c>
      <c r="O220" s="1">
        <v>1.59993e-11</v>
      </c>
      <c r="P220" s="1">
        <v>463010</v>
      </c>
      <c r="Q220">
        <f t="shared" si="13"/>
        <v>9.80604661104772e-5</v>
      </c>
      <c r="R220">
        <f t="shared" si="14"/>
        <v>46.0929389670038</v>
      </c>
    </row>
    <row r="221" spans="1:18">
      <c r="A221" s="1" t="s">
        <v>70</v>
      </c>
      <c r="B221" s="1" t="s">
        <v>45</v>
      </c>
      <c r="C221" s="1" t="s">
        <v>44</v>
      </c>
      <c r="D221" s="1">
        <v>-0.00414865</v>
      </c>
      <c r="E221" s="1">
        <v>0.0014</v>
      </c>
      <c r="F221" s="1">
        <v>0.162949</v>
      </c>
      <c r="G221" s="1">
        <v>0.12709</v>
      </c>
      <c r="H221" s="1" t="s">
        <v>60</v>
      </c>
      <c r="I221" s="1" t="s">
        <v>71</v>
      </c>
      <c r="J221" s="1">
        <v>0.0226</v>
      </c>
      <c r="K221" s="1">
        <v>470002</v>
      </c>
      <c r="L221" s="1">
        <v>0.9508</v>
      </c>
      <c r="M221" s="1">
        <v>44012206</v>
      </c>
      <c r="N221" s="1">
        <v>0.000415194</v>
      </c>
      <c r="O221" s="1">
        <v>1.69981e-23</v>
      </c>
      <c r="P221" s="1">
        <v>463010</v>
      </c>
      <c r="Q221">
        <f t="shared" si="13"/>
        <v>0.000215589421111193</v>
      </c>
      <c r="R221">
        <f t="shared" si="14"/>
        <v>101.348877668128</v>
      </c>
    </row>
    <row r="222" spans="1:18">
      <c r="A222" s="1" t="s">
        <v>72</v>
      </c>
      <c r="B222" s="1" t="s">
        <v>52</v>
      </c>
      <c r="C222" s="1" t="s">
        <v>59</v>
      </c>
      <c r="D222" s="1">
        <v>0.00249732</v>
      </c>
      <c r="E222" s="1">
        <v>0.0639</v>
      </c>
      <c r="F222" s="1">
        <v>0.497858</v>
      </c>
      <c r="G222" s="1">
        <v>0.453784</v>
      </c>
      <c r="H222" s="1" t="s">
        <v>73</v>
      </c>
      <c r="I222" s="1" t="s">
        <v>74</v>
      </c>
      <c r="J222" s="1">
        <v>0.0182</v>
      </c>
      <c r="K222" s="1">
        <v>470002</v>
      </c>
      <c r="L222" s="1">
        <v>0.000432096</v>
      </c>
      <c r="M222" s="1">
        <v>49218060</v>
      </c>
      <c r="N222" s="1">
        <v>0.000307825</v>
      </c>
      <c r="O222" s="1">
        <v>4.90004e-16</v>
      </c>
      <c r="P222" s="1">
        <v>463010</v>
      </c>
      <c r="Q222">
        <f t="shared" si="13"/>
        <v>0.000142130902023982</v>
      </c>
      <c r="R222">
        <f t="shared" si="14"/>
        <v>66.8110198617897</v>
      </c>
    </row>
    <row r="223" spans="1:18">
      <c r="A223" s="1" t="s">
        <v>75</v>
      </c>
      <c r="B223" s="1" t="s">
        <v>45</v>
      </c>
      <c r="C223" s="1" t="s">
        <v>59</v>
      </c>
      <c r="D223" s="1">
        <v>0.00256102</v>
      </c>
      <c r="E223" s="1">
        <v>0.0025</v>
      </c>
      <c r="F223" s="1">
        <v>0.240354</v>
      </c>
      <c r="G223" s="1">
        <v>0.306601</v>
      </c>
      <c r="H223" s="1" t="s">
        <v>60</v>
      </c>
      <c r="I223" s="1" t="s">
        <v>76</v>
      </c>
      <c r="J223" s="1">
        <v>0.0131</v>
      </c>
      <c r="K223" s="1">
        <v>470002</v>
      </c>
      <c r="L223" s="1">
        <v>0.8505</v>
      </c>
      <c r="M223" s="1">
        <v>44109507</v>
      </c>
      <c r="N223" s="1">
        <v>0.000360893</v>
      </c>
      <c r="O223" s="1">
        <v>1.29987e-12</v>
      </c>
      <c r="P223" s="1">
        <v>463010</v>
      </c>
      <c r="Q223">
        <f t="shared" si="13"/>
        <v>0.000108750539473085</v>
      </c>
      <c r="R223">
        <f t="shared" si="14"/>
        <v>51.1183126964324</v>
      </c>
    </row>
    <row r="224" spans="1:18">
      <c r="A224" s="1" t="s">
        <v>77</v>
      </c>
      <c r="B224" s="1" t="s">
        <v>59</v>
      </c>
      <c r="C224" s="1" t="s">
        <v>44</v>
      </c>
      <c r="D224" s="1">
        <v>0.00260413</v>
      </c>
      <c r="E224" s="1">
        <v>0.0409</v>
      </c>
      <c r="F224" s="1">
        <v>0.818956</v>
      </c>
      <c r="G224" s="1">
        <v>0.855607</v>
      </c>
      <c r="H224" s="1" t="s">
        <v>78</v>
      </c>
      <c r="I224" s="1" t="s">
        <v>79</v>
      </c>
      <c r="J224" s="1">
        <v>0.0189</v>
      </c>
      <c r="K224" s="1">
        <v>470002</v>
      </c>
      <c r="L224" s="1">
        <v>0.0306401</v>
      </c>
      <c r="M224" s="1">
        <v>15305378</v>
      </c>
      <c r="N224" s="1">
        <v>0.000398628</v>
      </c>
      <c r="O224" s="1">
        <v>6.4998e-11</v>
      </c>
      <c r="P224" s="1">
        <v>463010</v>
      </c>
      <c r="Q224">
        <f t="shared" si="13"/>
        <v>9.21635768262838e-5</v>
      </c>
      <c r="R224">
        <f t="shared" si="14"/>
        <v>43.3208737150262</v>
      </c>
    </row>
    <row r="225" spans="1:18">
      <c r="A225" s="1" t="s">
        <v>80</v>
      </c>
      <c r="B225" s="1" t="s">
        <v>45</v>
      </c>
      <c r="C225" s="1" t="s">
        <v>59</v>
      </c>
      <c r="D225" s="1">
        <v>-0.00332144</v>
      </c>
      <c r="E225" s="1">
        <v>-0.0241</v>
      </c>
      <c r="F225" s="1">
        <v>0.1646</v>
      </c>
      <c r="G225" s="1">
        <v>0.160834</v>
      </c>
      <c r="H225" s="1" t="s">
        <v>73</v>
      </c>
      <c r="I225" s="1" t="s">
        <v>81</v>
      </c>
      <c r="J225" s="1">
        <v>0.0243</v>
      </c>
      <c r="K225" s="1">
        <v>470002</v>
      </c>
      <c r="L225" s="1">
        <v>0.3215</v>
      </c>
      <c r="M225" s="1">
        <v>48374950</v>
      </c>
      <c r="N225" s="1">
        <v>0.000414056</v>
      </c>
      <c r="O225" s="1">
        <v>1e-15</v>
      </c>
      <c r="P225" s="1">
        <v>463010</v>
      </c>
      <c r="Q225">
        <f t="shared" si="13"/>
        <v>0.000138958121554135</v>
      </c>
      <c r="R225">
        <f t="shared" si="14"/>
        <v>65.3193937907054</v>
      </c>
    </row>
    <row r="226" spans="1:18">
      <c r="A226" s="1" t="s">
        <v>82</v>
      </c>
      <c r="B226" s="1" t="s">
        <v>59</v>
      </c>
      <c r="C226" s="1" t="s">
        <v>45</v>
      </c>
      <c r="D226" s="1">
        <v>0.00204649</v>
      </c>
      <c r="E226" s="1">
        <v>-0.0112</v>
      </c>
      <c r="F226" s="1">
        <v>0.241284</v>
      </c>
      <c r="G226" s="1">
        <v>0.16863</v>
      </c>
      <c r="H226" s="1" t="s">
        <v>83</v>
      </c>
      <c r="I226" s="1" t="s">
        <v>84</v>
      </c>
      <c r="J226" s="1">
        <v>0.0206</v>
      </c>
      <c r="K226" s="1">
        <v>470002</v>
      </c>
      <c r="L226" s="1">
        <v>0.5864</v>
      </c>
      <c r="M226" s="1">
        <v>11628129</v>
      </c>
      <c r="N226" s="1">
        <v>0.000360618</v>
      </c>
      <c r="O226" s="1">
        <v>1.40001e-8</v>
      </c>
      <c r="P226" s="1">
        <v>463010</v>
      </c>
      <c r="Q226">
        <f t="shared" si="13"/>
        <v>6.95510795210525e-5</v>
      </c>
      <c r="R226">
        <f t="shared" si="14"/>
        <v>32.6912810887853</v>
      </c>
    </row>
    <row r="227" spans="1:18">
      <c r="A227" s="1" t="s">
        <v>85</v>
      </c>
      <c r="B227" s="1" t="s">
        <v>52</v>
      </c>
      <c r="C227" s="1" t="s">
        <v>59</v>
      </c>
      <c r="D227" s="1">
        <v>-0.00269308</v>
      </c>
      <c r="E227" s="1">
        <v>-0.0069</v>
      </c>
      <c r="F227" s="1">
        <v>0.663193</v>
      </c>
      <c r="G227" s="1">
        <v>0.694172</v>
      </c>
      <c r="H227" s="1" t="s">
        <v>83</v>
      </c>
      <c r="I227" s="1" t="s">
        <v>86</v>
      </c>
      <c r="J227" s="1">
        <v>0.0142</v>
      </c>
      <c r="K227" s="1">
        <v>470002</v>
      </c>
      <c r="L227" s="1">
        <v>0.6275</v>
      </c>
      <c r="M227" s="1">
        <v>59384181</v>
      </c>
      <c r="N227" s="1">
        <v>0.000324709</v>
      </c>
      <c r="O227" s="1">
        <v>1.10002e-16</v>
      </c>
      <c r="P227" s="1">
        <v>463010</v>
      </c>
      <c r="Q227">
        <f t="shared" si="13"/>
        <v>0.000148543950389155</v>
      </c>
      <c r="R227">
        <f t="shared" si="14"/>
        <v>69.8260289170783</v>
      </c>
    </row>
    <row r="228" spans="1:18">
      <c r="A228" s="1" t="s">
        <v>87</v>
      </c>
      <c r="B228" s="1" t="s">
        <v>52</v>
      </c>
      <c r="C228" s="1" t="s">
        <v>59</v>
      </c>
      <c r="D228" s="1">
        <v>-0.00248569</v>
      </c>
      <c r="E228" s="1">
        <v>-0.0136</v>
      </c>
      <c r="F228" s="1">
        <v>0.551456</v>
      </c>
      <c r="G228" s="1">
        <v>0.518748</v>
      </c>
      <c r="H228" s="1" t="s">
        <v>88</v>
      </c>
      <c r="I228" s="1" t="s">
        <v>89</v>
      </c>
      <c r="J228" s="1">
        <v>0.0122</v>
      </c>
      <c r="K228" s="1">
        <v>470002</v>
      </c>
      <c r="L228" s="1">
        <v>0.263</v>
      </c>
      <c r="M228" s="1">
        <v>149211387</v>
      </c>
      <c r="N228" s="1">
        <v>0.000308906</v>
      </c>
      <c r="O228" s="1">
        <v>8.49963e-16</v>
      </c>
      <c r="P228" s="1">
        <v>463010</v>
      </c>
      <c r="Q228">
        <f t="shared" si="13"/>
        <v>0.00013982671071844</v>
      </c>
      <c r="R228">
        <f t="shared" si="14"/>
        <v>65.7277445319878</v>
      </c>
    </row>
  </sheetData>
  <mergeCells count="9">
    <mergeCell ref="A1:N1"/>
    <mergeCell ref="A2:N2"/>
    <mergeCell ref="A31:N31"/>
    <mergeCell ref="A60:N60"/>
    <mergeCell ref="A89:N89"/>
    <mergeCell ref="A114:N114"/>
    <mergeCell ref="A144:N144"/>
    <mergeCell ref="A174:N174"/>
    <mergeCell ref="A203:N20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SHinelon</dc:creator>
  <cp:lastModifiedBy>啊啊创</cp:lastModifiedBy>
  <dcterms:created xsi:type="dcterms:W3CDTF">2024-01-15T16:31:00Z</dcterms:created>
  <dcterms:modified xsi:type="dcterms:W3CDTF">2024-01-20T09:57:37Z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BEE905B17F784A34ACB9F86F82D1BD4C_13</vt:lpwstr>
  </property>
  <property fmtid="{D5CDD505-2E9C-101B-9397-08002B2CF9AE}" pid="3" name="KSOProductBuildVer">
    <vt:lpwstr>2052-12.1.0.16250</vt:lpwstr>
  </property>
</Properties>
</file>