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gill-my.sharepoint.com/personal/monica_dallmannsauer_mail_mcgill_ca/Documents/Documents/SingleCell/2.CapeTown/Manuscript/1_Submission_NatureMedicie/1.First_Submission/"/>
    </mc:Choice>
  </mc:AlternateContent>
  <xr:revisionPtr revIDLastSave="6" documentId="13_ncr:1_{1D37B537-FBC5-4126-9238-5907C0F855FB}" xr6:coauthVersionLast="47" xr6:coauthVersionMax="47" xr10:uidLastSave="{2C731501-8A5C-4089-8EA7-E52614B2BC52}"/>
  <bookViews>
    <workbookView xWindow="-108" yWindow="-108" windowWidth="23256" windowHeight="13896" xr2:uid="{EFDB0E4B-EB4A-4794-88DB-0F012A85C07E}"/>
  </bookViews>
  <sheets>
    <sheet name="Table S1" sheetId="2" r:id="rId1"/>
  </sheets>
  <definedNames>
    <definedName name="_xlnm._FilterDatabase" localSheetId="0" hidden="1">'Table S1'!$A$3:$AD$61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0" i="2" l="1"/>
  <c r="T59" i="2"/>
  <c r="T58" i="2"/>
  <c r="T57" i="2"/>
  <c r="T56" i="2"/>
  <c r="T55" i="2"/>
  <c r="T54" i="2"/>
  <c r="T53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</calcChain>
</file>

<file path=xl/sharedStrings.xml><?xml version="1.0" encoding="utf-8"?>
<sst xmlns="http://schemas.openxmlformats.org/spreadsheetml/2006/main" count="1027" uniqueCount="141">
  <si>
    <t>Library info</t>
  </si>
  <si>
    <t>BAL collection</t>
  </si>
  <si>
    <r>
      <rPr>
        <b/>
        <i/>
        <sz val="11"/>
        <color theme="1"/>
        <rFont val="Calibri"/>
        <family val="2"/>
        <scheme val="minor"/>
      </rPr>
      <t>in vitro</t>
    </r>
    <r>
      <rPr>
        <b/>
        <sz val="11"/>
        <color theme="1"/>
        <rFont val="Calibri"/>
        <family val="2"/>
        <scheme val="minor"/>
      </rPr>
      <t xml:space="preserve"> experiment info</t>
    </r>
  </si>
  <si>
    <t>scRNA-seq and raw data</t>
  </si>
  <si>
    <t xml:space="preserve">After pre-processing filters </t>
  </si>
  <si>
    <t>Samples used for each data analysis</t>
  </si>
  <si>
    <t>#</t>
  </si>
  <si>
    <t>Group</t>
  </si>
  <si>
    <t>Subject</t>
  </si>
  <si>
    <t>Library</t>
  </si>
  <si>
    <t>Condition</t>
  </si>
  <si>
    <t>BAL date</t>
  </si>
  <si>
    <t>BAL note</t>
  </si>
  <si>
    <t>Hours incubation</t>
  </si>
  <si>
    <t>Culture Date</t>
  </si>
  <si>
    <t># cells in BAL</t>
  </si>
  <si>
    <t>Sequencer</t>
  </si>
  <si>
    <t>SEQ batch</t>
  </si>
  <si>
    <t>Method</t>
  </si>
  <si>
    <t># cells (CellRanger output)</t>
  </si>
  <si>
    <t>% lymphocytes in BAL: by library (dead+live)</t>
  </si>
  <si>
    <t>% lymphocytes in BAL: avg by subject (dead+live)</t>
  </si>
  <si>
    <t># cells (pass filter)</t>
  </si>
  <si>
    <t>% pass filter</t>
  </si>
  <si>
    <t>% lymphocytes in BAL (High qual live cells)</t>
  </si>
  <si>
    <r>
      <t xml:space="preserve">% lymphocytes in BAL: avg by subject (High qual live cells) </t>
    </r>
    <r>
      <rPr>
        <b/>
        <sz val="11"/>
        <color rgb="FFFF0000"/>
        <rFont val="Calibri"/>
        <family val="2"/>
        <scheme val="minor"/>
      </rPr>
      <t>Fig 1</t>
    </r>
  </si>
  <si>
    <t>Integration (all cells)</t>
  </si>
  <si>
    <t>Re-integration and clustering  of AM/DC subset</t>
  </si>
  <si>
    <t>Re-integration  and clustering of lymphocyte subset</t>
  </si>
  <si>
    <t>LTBI</t>
  </si>
  <si>
    <t>2RTB0014</t>
  </si>
  <si>
    <t>2RTB0014_LTBI_MtbNEG_7h</t>
  </si>
  <si>
    <t>MtbNEG.6h</t>
  </si>
  <si>
    <t>Normal/ No bleeding</t>
  </si>
  <si>
    <t>NovaSeq</t>
  </si>
  <si>
    <t>B1.Jul22</t>
  </si>
  <si>
    <t>Included</t>
  </si>
  <si>
    <t>Excluded (not enough cells for running the integration)</t>
  </si>
  <si>
    <t>Included (6h)</t>
  </si>
  <si>
    <t>MtbINF.6h</t>
  </si>
  <si>
    <t>Excluded (not selected condition)</t>
  </si>
  <si>
    <t>2RTB0014_LTBI_MtbNEG_30h</t>
  </si>
  <si>
    <t>MtbNEG.24h</t>
  </si>
  <si>
    <t>Excluded (30h incubation)</t>
  </si>
  <si>
    <t>MtbINF.24h</t>
  </si>
  <si>
    <t>2RTB0092</t>
  </si>
  <si>
    <t>2RTB0092_LTBI_MtbNEG_6h</t>
  </si>
  <si>
    <t>Contact petechiae/ No bleeding</t>
  </si>
  <si>
    <t>B2.Oct22</t>
  </si>
  <si>
    <t>2RTB0092_LTBI_MtbNEG_22h</t>
  </si>
  <si>
    <t>Included (24h)</t>
  </si>
  <si>
    <t>2RTB0113</t>
  </si>
  <si>
    <t>2RTB0113_LTBI_MtbNEG_6h</t>
  </si>
  <si>
    <t>2RTB0113_LTBI_MtbNEG_24h</t>
  </si>
  <si>
    <t>2RTB0148</t>
  </si>
  <si>
    <t>2RTB0148_LTBI_MtbNEG_6h</t>
  </si>
  <si>
    <t>Multiple anthracotic plaques</t>
  </si>
  <si>
    <t>2RTB0148_LTBI_MtbNEG_22h</t>
  </si>
  <si>
    <t>2RTB0196</t>
  </si>
  <si>
    <t>2RTB0196_LTBI_MtbNEG_6h</t>
  </si>
  <si>
    <t>Mild bleeding</t>
  </si>
  <si>
    <t>2RTB0196_2_LTBI_AgGE_MtbNEG_6h</t>
  </si>
  <si>
    <t>2RTB0196_LTBI_MtbNEG_25h</t>
  </si>
  <si>
    <t>2RTB0205</t>
  </si>
  <si>
    <t>Excluded (no matched MtbNEG.6h)</t>
  </si>
  <si>
    <t>2RTB0205_LTBI_MtbNEG_22h</t>
  </si>
  <si>
    <t>2RTB0215</t>
  </si>
  <si>
    <t>2RTB0215_LTBI_MtbNEG_6h</t>
  </si>
  <si>
    <t>Collapse of large airways</t>
  </si>
  <si>
    <t>2RTB0215_LTBI_MtbNEG_24h</t>
  </si>
  <si>
    <t>Resister</t>
  </si>
  <si>
    <t>2RTB0058</t>
  </si>
  <si>
    <t>2RTB0058_RES_MtbNEG_6h</t>
  </si>
  <si>
    <t>No comment</t>
  </si>
  <si>
    <t>2RTB0058_RES_MtbNEG_23h</t>
  </si>
  <si>
    <t>2RTB0062</t>
  </si>
  <si>
    <t>2RTB0062_2_RES_AgGE_MtbNEG_2h</t>
  </si>
  <si>
    <t>Mild upper inflammation/ Blood-stained BAL</t>
  </si>
  <si>
    <t>Excluded (outlier, possib cont)</t>
  </si>
  <si>
    <t>2RTB0062_RES_MtbNEG_6h</t>
  </si>
  <si>
    <t>2RTB0062_2_RES_MtbNEG_16h</t>
  </si>
  <si>
    <t>2RTB0183</t>
  </si>
  <si>
    <t>2RTB0183_RES_MtbNEG_6h</t>
  </si>
  <si>
    <t>2RTB0183_RES_MtbNEG_24h</t>
  </si>
  <si>
    <t>2RTB0209</t>
  </si>
  <si>
    <t>2RTB0209_RES_MtbNEG_6h</t>
  </si>
  <si>
    <t>Collapse of large airways/ Contact bleeding</t>
  </si>
  <si>
    <t>2RTB0209_RES_MtbNEG_22h</t>
  </si>
  <si>
    <t>2RTB0224</t>
  </si>
  <si>
    <t>2RTB0224_RES_MtbNEG_6h</t>
  </si>
  <si>
    <t>NA</t>
  </si>
  <si>
    <t>Excluded (high % of dead-cells)</t>
  </si>
  <si>
    <t>2RTB0224_RES_MtbNEG_22h</t>
  </si>
  <si>
    <t>2RTB0253</t>
  </si>
  <si>
    <t>2RTB0253_RES_MtbNEG_6h</t>
  </si>
  <si>
    <t>Very inflammed mucosa</t>
  </si>
  <si>
    <t>2RTB0253_RES_MtbNEG_22h</t>
  </si>
  <si>
    <t>2RTB0269</t>
  </si>
  <si>
    <t>2RTB0269_RES_MtbNEG_6h</t>
  </si>
  <si>
    <t>2RTB0269_RES_MtbNEG_22h</t>
  </si>
  <si>
    <t>Transcription factor activity, cell-cell communication (only MtbNEG.6h)</t>
  </si>
  <si>
    <r>
      <t xml:space="preserve">AM/DC clusters: </t>
    </r>
    <r>
      <rPr>
        <b/>
        <i/>
        <sz val="11"/>
        <color theme="1"/>
        <rFont val="Calibri"/>
        <family val="2"/>
        <scheme val="minor"/>
      </rPr>
      <t>Mtb</t>
    </r>
    <r>
      <rPr>
        <b/>
        <sz val="11"/>
        <color theme="1"/>
        <rFont val="Calibri"/>
        <family val="2"/>
        <scheme val="minor"/>
      </rPr>
      <t xml:space="preserve"> response at 6h and 24h</t>
    </r>
  </si>
  <si>
    <r>
      <t>Lymphocyte clusters:</t>
    </r>
    <r>
      <rPr>
        <b/>
        <i/>
        <sz val="11"/>
        <color theme="1"/>
        <rFont val="Calibri"/>
        <family val="2"/>
        <scheme val="minor"/>
      </rPr>
      <t xml:space="preserve"> Mtb</t>
    </r>
    <r>
      <rPr>
        <b/>
        <sz val="11"/>
        <color theme="1"/>
        <rFont val="Calibri"/>
        <family val="2"/>
        <scheme val="minor"/>
      </rPr>
      <t xml:space="preserve"> response at 6h and 24h</t>
    </r>
  </si>
  <si>
    <r>
      <t xml:space="preserve">AM/DC clusters: Pseudobulk DE analyses in the absence of </t>
    </r>
    <r>
      <rPr>
        <b/>
        <i/>
        <sz val="11"/>
        <color theme="1"/>
        <rFont val="Calibri"/>
        <family val="2"/>
        <scheme val="minor"/>
      </rPr>
      <t>Mtb</t>
    </r>
    <r>
      <rPr>
        <b/>
        <sz val="11"/>
        <color theme="1"/>
        <rFont val="Calibri"/>
        <family val="2"/>
        <scheme val="minor"/>
      </rPr>
      <t xml:space="preserve"> (regressing-out the effect of infection and time of incubation): "RES vs LTBI" and "lymphocytosis" analyses</t>
    </r>
  </si>
  <si>
    <r>
      <t>Supplementary Table 1.</t>
    </r>
    <r>
      <rPr>
        <sz val="14"/>
        <color theme="1"/>
        <rFont val="Calibri"/>
        <family val="2"/>
        <scheme val="minor"/>
      </rPr>
      <t xml:space="preserve"> BAL scRNA-seq libraries information.</t>
    </r>
  </si>
  <si>
    <t>scRNA-seq</t>
  </si>
  <si>
    <t>CITE-seq (Cell_Surface_Proteins:human-tbnk-6-color-cocktail-15030 (BioLenged) + FeatureBarcode:Gene_expression)</t>
  </si>
  <si>
    <t>Lymphocyte clusters: Baseline DE analysis in the SC data (only MtbNEG.6h)</t>
  </si>
  <si>
    <t>2RTB0014_LTBI_MtbINF_7h</t>
  </si>
  <si>
    <t>2RTB0092_LTBI_MtbINF_6h</t>
  </si>
  <si>
    <t>2RTB0092_LTBI_MtbINF_22h</t>
  </si>
  <si>
    <t>2RTB0113_LTBI_MtbINF_6h</t>
  </si>
  <si>
    <t>2RTB0113_LTBI_MtbINF_24h</t>
  </si>
  <si>
    <t>2RTB0148_LTBI_MtbINF_6h</t>
  </si>
  <si>
    <t>2RTB0148_LTBI_MtbINF_22h</t>
  </si>
  <si>
    <t>2RTB0196_LTBI_MtbINF_6h</t>
  </si>
  <si>
    <t>2RTB0196_LTBI_MtbINF_25h</t>
  </si>
  <si>
    <t>2RTB0205_LTBI_MtbINF_6h</t>
  </si>
  <si>
    <t>2RTB0205_LTBI_MtbINF_22h</t>
  </si>
  <si>
    <t>2RTB0215_LTBI_MtbINF_6h</t>
  </si>
  <si>
    <t>2RTB0215_LTBI_MtbINF_24h</t>
  </si>
  <si>
    <t>2RTB0058_RES_MtbINF_6h</t>
  </si>
  <si>
    <t>2RTB0058_RES_MtbINFa_23h</t>
  </si>
  <si>
    <t>2RTB0062_RES_MtbINF_6h</t>
  </si>
  <si>
    <t>2RTB0062_2_RES_MtbINF_16h</t>
  </si>
  <si>
    <t>2RTB0183_RES_MtbINF_6h</t>
  </si>
  <si>
    <t>2RTB0183_RES_MtbINF_24h</t>
  </si>
  <si>
    <t>2RTB0209_RES_MtbINF_6h</t>
  </si>
  <si>
    <t>2RTB0209_RES_MtbINF_22h</t>
  </si>
  <si>
    <t>2RTB0224_RES_MtbINF_6h</t>
  </si>
  <si>
    <t>2RTB0224_RES_MtbINF_22h</t>
  </si>
  <si>
    <t>2RTB0253_RES_MtbINF_6h</t>
  </si>
  <si>
    <t>2RTB0253_RES_MtbINF_22h</t>
  </si>
  <si>
    <t>2RTB0269_RES_MtbINF_6h</t>
  </si>
  <si>
    <t>2RTB0269_RES_MtbINF_22h</t>
  </si>
  <si>
    <t>2RTB0014_LTBI_MtbINF_30h</t>
  </si>
  <si>
    <t>Mtb challenge</t>
  </si>
  <si>
    <t>MtbINF</t>
  </si>
  <si>
    <t>MtbNEG</t>
  </si>
  <si>
    <r>
      <t xml:space="preserve">AM: Alveolar macrophages; BAL: Bronchoalveolar lavage; DC: Dendritic cells; DE: Differential expression; Mtb: </t>
    </r>
    <r>
      <rPr>
        <i/>
        <sz val="11"/>
        <color theme="1"/>
        <rFont val="Calibri"/>
        <family val="2"/>
        <scheme val="minor"/>
      </rPr>
      <t>Mycobacterium tuberculosis</t>
    </r>
    <r>
      <rPr>
        <sz val="11"/>
        <color theme="1"/>
        <rFont val="Calibri"/>
        <family val="2"/>
        <scheme val="minor"/>
      </rPr>
      <t>; MtbINF: Mtb infected; MtbNEG: Mtb non-infected NA: not-available; Possib cont: Possible contamination; SC: Single-cell SEQ: Sequencing; #: number.</t>
    </r>
  </si>
  <si>
    <t>% dead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</si>
</sst>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2" fillId="4" borderId="3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11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9" fontId="0" fillId="0" borderId="0" xfId="1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Normal" xfId="0" builtinId="0"/>
    <cellStyle name="Percent 2" xfId="1" xr:uid="{94B9A993-9FA6-4EF4-97F3-CC0A4FD2A6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EB2D2-9BEF-4EB8-B47B-B6BBFFC62C5E}">
  <dimension ref="A1:AD62"/>
  <sheetViews>
    <sheetView tabSelected="1" zoomScale="70" zoomScaleNormal="75" workbookViewId="0">
      <pane xSplit="4" ySplit="3" topLeftCell="E4" activePane="bottomRight" state="frozen"/>
      <selection pane="topRight" activeCell="D1" sqref="D1"/>
      <selection pane="bottomLeft" activeCell="A3" sqref="A3"/>
      <selection pane="bottomRight" activeCell="J17" sqref="J17"/>
    </sheetView>
  </sheetViews>
  <sheetFormatPr defaultRowHeight="14.4" x14ac:dyDescent="0.3"/>
  <cols>
    <col min="1" max="1" width="6.33203125" style="9" customWidth="1"/>
    <col min="2" max="2" width="8.88671875" style="9"/>
    <col min="3" max="3" width="13.44140625" style="9" bestFit="1" customWidth="1"/>
    <col min="4" max="4" width="32.44140625" style="9" bestFit="1" customWidth="1"/>
    <col min="5" max="5" width="13.6640625" style="9" bestFit="1" customWidth="1"/>
    <col min="6" max="6" width="13.5546875" style="9" bestFit="1" customWidth="1"/>
    <col min="7" max="7" width="41.109375" style="9" bestFit="1" customWidth="1"/>
    <col min="8" max="8" width="11.5546875" style="9" customWidth="1"/>
    <col min="9" max="9" width="11.109375" style="9" bestFit="1" customWidth="1"/>
    <col min="10" max="10" width="16.5546875" style="9" bestFit="1" customWidth="1"/>
    <col min="11" max="11" width="13.33203125" style="9" customWidth="1"/>
    <col min="12" max="12" width="15" style="9" customWidth="1"/>
    <col min="13" max="13" width="13.77734375" style="9" bestFit="1" customWidth="1"/>
    <col min="14" max="14" width="11.21875" style="9" customWidth="1"/>
    <col min="15" max="15" width="17.33203125" style="9" customWidth="1"/>
    <col min="16" max="16" width="20.77734375" style="9" customWidth="1"/>
    <col min="17" max="17" width="19.77734375" style="9" customWidth="1"/>
    <col min="18" max="18" width="21.109375" style="9" customWidth="1"/>
    <col min="19" max="19" width="26.88671875" style="9" bestFit="1" customWidth="1"/>
    <col min="20" max="20" width="15.44140625" style="9" bestFit="1" customWidth="1"/>
    <col min="21" max="21" width="17.6640625" style="9" customWidth="1"/>
    <col min="22" max="22" width="23" style="9" customWidth="1"/>
    <col min="23" max="23" width="28.6640625" style="9" bestFit="1" customWidth="1"/>
    <col min="24" max="24" width="32" style="9" bestFit="1" customWidth="1"/>
    <col min="25" max="25" width="35.109375" style="9" customWidth="1"/>
    <col min="26" max="26" width="35" style="9" bestFit="1" customWidth="1"/>
    <col min="27" max="27" width="38.88671875" style="9" bestFit="1" customWidth="1"/>
    <col min="28" max="28" width="49.77734375" style="9" bestFit="1" customWidth="1"/>
    <col min="29" max="29" width="45.33203125" style="9" bestFit="1" customWidth="1"/>
    <col min="30" max="30" width="31.5546875" style="9" bestFit="1" customWidth="1"/>
    <col min="31" max="16384" width="8.88671875" style="9"/>
  </cols>
  <sheetData>
    <row r="1" spans="1:30" s="2" customFormat="1" ht="22.8" customHeight="1" x14ac:dyDescent="0.3">
      <c r="A1" s="1" t="s">
        <v>104</v>
      </c>
      <c r="B1" s="1"/>
      <c r="C1" s="1"/>
      <c r="G1" s="3"/>
    </row>
    <row r="2" spans="1:30" s="4" customFormat="1" ht="14.4" customHeight="1" x14ac:dyDescent="0.3">
      <c r="A2" s="20" t="s">
        <v>0</v>
      </c>
      <c r="B2" s="21"/>
      <c r="C2" s="21"/>
      <c r="D2" s="21"/>
      <c r="E2" s="22"/>
      <c r="F2" s="23" t="s">
        <v>1</v>
      </c>
      <c r="G2" s="24"/>
      <c r="H2" s="20" t="s">
        <v>2</v>
      </c>
      <c r="I2" s="21"/>
      <c r="J2" s="21"/>
      <c r="K2" s="21"/>
      <c r="L2" s="22"/>
      <c r="M2" s="23" t="s">
        <v>3</v>
      </c>
      <c r="N2" s="25"/>
      <c r="O2" s="25"/>
      <c r="P2" s="25"/>
      <c r="Q2" s="25"/>
      <c r="R2" s="24"/>
      <c r="S2" s="20" t="s">
        <v>4</v>
      </c>
      <c r="T2" s="21"/>
      <c r="U2" s="21"/>
      <c r="V2" s="22"/>
      <c r="W2" s="17" t="s">
        <v>5</v>
      </c>
      <c r="X2" s="18"/>
      <c r="Y2" s="18"/>
      <c r="Z2" s="18"/>
      <c r="AA2" s="18"/>
      <c r="AB2" s="18"/>
      <c r="AC2" s="18"/>
      <c r="AD2" s="19"/>
    </row>
    <row r="3" spans="1:30" s="8" customFormat="1" ht="43.2" customHeight="1" x14ac:dyDescent="0.3">
      <c r="A3" s="5" t="s">
        <v>6</v>
      </c>
      <c r="B3" s="6" t="s">
        <v>7</v>
      </c>
      <c r="C3" s="6" t="s">
        <v>8</v>
      </c>
      <c r="D3" s="6" t="s">
        <v>9</v>
      </c>
      <c r="E3" s="7" t="s">
        <v>10</v>
      </c>
      <c r="F3" s="5" t="s">
        <v>11</v>
      </c>
      <c r="G3" s="7" t="s">
        <v>12</v>
      </c>
      <c r="H3" s="5" t="s">
        <v>13</v>
      </c>
      <c r="I3" s="6" t="s">
        <v>136</v>
      </c>
      <c r="J3" s="6" t="s">
        <v>14</v>
      </c>
      <c r="K3" s="6" t="s">
        <v>140</v>
      </c>
      <c r="L3" s="7" t="s">
        <v>15</v>
      </c>
      <c r="M3" s="5" t="s">
        <v>16</v>
      </c>
      <c r="N3" s="6" t="s">
        <v>17</v>
      </c>
      <c r="O3" s="6" t="s">
        <v>18</v>
      </c>
      <c r="P3" s="6" t="s">
        <v>19</v>
      </c>
      <c r="Q3" s="6" t="s">
        <v>20</v>
      </c>
      <c r="R3" s="7" t="s">
        <v>21</v>
      </c>
      <c r="S3" s="5" t="s">
        <v>22</v>
      </c>
      <c r="T3" s="6" t="s">
        <v>23</v>
      </c>
      <c r="U3" s="6" t="s">
        <v>24</v>
      </c>
      <c r="V3" s="7" t="s">
        <v>25</v>
      </c>
      <c r="W3" s="5" t="s">
        <v>26</v>
      </c>
      <c r="X3" s="6" t="s">
        <v>27</v>
      </c>
      <c r="Y3" s="6" t="s">
        <v>103</v>
      </c>
      <c r="Z3" s="6" t="s">
        <v>101</v>
      </c>
      <c r="AA3" s="6" t="s">
        <v>100</v>
      </c>
      <c r="AB3" s="6" t="s">
        <v>28</v>
      </c>
      <c r="AC3" s="6" t="s">
        <v>107</v>
      </c>
      <c r="AD3" s="7" t="s">
        <v>102</v>
      </c>
    </row>
    <row r="4" spans="1:30" x14ac:dyDescent="0.3">
      <c r="A4" s="9">
        <v>1</v>
      </c>
      <c r="B4" s="9" t="s">
        <v>29</v>
      </c>
      <c r="C4" s="9" t="s">
        <v>30</v>
      </c>
      <c r="D4" s="9" t="s">
        <v>31</v>
      </c>
      <c r="E4" s="9" t="s">
        <v>32</v>
      </c>
      <c r="F4" s="10">
        <v>44440</v>
      </c>
      <c r="G4" s="9" t="s">
        <v>33</v>
      </c>
      <c r="H4" s="9">
        <v>7</v>
      </c>
      <c r="I4" s="9" t="s">
        <v>138</v>
      </c>
      <c r="J4" s="10">
        <v>44712</v>
      </c>
      <c r="K4" s="11">
        <v>5.7000000000000002E-2</v>
      </c>
      <c r="L4" s="12">
        <v>8550000</v>
      </c>
      <c r="M4" s="9" t="s">
        <v>34</v>
      </c>
      <c r="N4" s="9" t="s">
        <v>35</v>
      </c>
      <c r="O4" s="9" t="s">
        <v>105</v>
      </c>
      <c r="P4" s="9">
        <v>7420</v>
      </c>
      <c r="Q4" s="11">
        <v>4.3126680000000004E-3</v>
      </c>
      <c r="R4" s="11">
        <v>7.0000000000000001E-3</v>
      </c>
      <c r="S4" s="9">
        <v>5862</v>
      </c>
      <c r="T4" s="13">
        <f t="shared" ref="T4:T48" si="0">S4/P4</f>
        <v>0.79002695417789759</v>
      </c>
      <c r="U4" s="14">
        <v>5.2882975093824633E-3</v>
      </c>
      <c r="V4" s="11">
        <v>7.0000000000000001E-3</v>
      </c>
      <c r="W4" s="11" t="s">
        <v>36</v>
      </c>
      <c r="X4" s="11" t="s">
        <v>36</v>
      </c>
      <c r="Y4" s="11" t="s">
        <v>36</v>
      </c>
      <c r="Z4" s="11" t="s">
        <v>38</v>
      </c>
      <c r="AA4" s="11" t="s">
        <v>36</v>
      </c>
      <c r="AB4" s="11" t="s">
        <v>37</v>
      </c>
      <c r="AC4" s="11" t="s">
        <v>90</v>
      </c>
      <c r="AD4" s="11" t="s">
        <v>90</v>
      </c>
    </row>
    <row r="5" spans="1:30" x14ac:dyDescent="0.3">
      <c r="A5" s="9">
        <v>2</v>
      </c>
      <c r="B5" s="9" t="s">
        <v>29</v>
      </c>
      <c r="C5" s="9" t="s">
        <v>30</v>
      </c>
      <c r="D5" s="9" t="s">
        <v>108</v>
      </c>
      <c r="E5" s="9" t="s">
        <v>39</v>
      </c>
      <c r="F5" s="10">
        <v>44440</v>
      </c>
      <c r="G5" s="9" t="s">
        <v>33</v>
      </c>
      <c r="H5" s="9">
        <v>7</v>
      </c>
      <c r="I5" s="9" t="s">
        <v>137</v>
      </c>
      <c r="J5" s="10">
        <v>44712</v>
      </c>
      <c r="K5" s="11">
        <v>5.8000000000000003E-2</v>
      </c>
      <c r="L5" s="12">
        <v>8550000</v>
      </c>
      <c r="M5" s="9" t="s">
        <v>34</v>
      </c>
      <c r="N5" s="9" t="s">
        <v>35</v>
      </c>
      <c r="O5" s="9" t="s">
        <v>105</v>
      </c>
      <c r="P5" s="9">
        <v>5160</v>
      </c>
      <c r="Q5" s="11">
        <v>1.0658915E-2</v>
      </c>
      <c r="R5" s="11">
        <v>7.0000000000000001E-3</v>
      </c>
      <c r="S5" s="9">
        <v>4031</v>
      </c>
      <c r="T5" s="13">
        <f t="shared" si="0"/>
        <v>0.78120155038759687</v>
      </c>
      <c r="U5" s="14">
        <v>8.6827090052096247E-3</v>
      </c>
      <c r="V5" s="11">
        <v>7.0000000000000001E-3</v>
      </c>
      <c r="W5" s="11" t="s">
        <v>36</v>
      </c>
      <c r="X5" s="11" t="s">
        <v>36</v>
      </c>
      <c r="Y5" s="11" t="s">
        <v>36</v>
      </c>
      <c r="Z5" s="11" t="s">
        <v>38</v>
      </c>
      <c r="AA5" s="11" t="s">
        <v>40</v>
      </c>
      <c r="AB5" s="11" t="s">
        <v>37</v>
      </c>
      <c r="AC5" s="11" t="s">
        <v>40</v>
      </c>
      <c r="AD5" s="11" t="s">
        <v>90</v>
      </c>
    </row>
    <row r="6" spans="1:30" x14ac:dyDescent="0.3">
      <c r="A6" s="9">
        <v>3</v>
      </c>
      <c r="B6" s="9" t="s">
        <v>29</v>
      </c>
      <c r="C6" s="9" t="s">
        <v>30</v>
      </c>
      <c r="D6" s="9" t="s">
        <v>41</v>
      </c>
      <c r="E6" s="9" t="s">
        <v>42</v>
      </c>
      <c r="F6" s="10">
        <v>44440</v>
      </c>
      <c r="G6" s="9" t="s">
        <v>33</v>
      </c>
      <c r="H6" s="9">
        <v>30</v>
      </c>
      <c r="I6" s="9" t="s">
        <v>138</v>
      </c>
      <c r="J6" s="10">
        <v>44712</v>
      </c>
      <c r="K6" s="11">
        <v>0.06</v>
      </c>
      <c r="L6" s="12">
        <v>8550000</v>
      </c>
      <c r="M6" s="9" t="s">
        <v>34</v>
      </c>
      <c r="N6" s="9" t="s">
        <v>35</v>
      </c>
      <c r="O6" s="9" t="s">
        <v>105</v>
      </c>
      <c r="P6" s="9">
        <v>5336</v>
      </c>
      <c r="Q6" s="11">
        <v>8.8080959999999996E-3</v>
      </c>
      <c r="R6" s="11">
        <v>7.0000000000000001E-3</v>
      </c>
      <c r="S6" s="9">
        <v>4459</v>
      </c>
      <c r="T6" s="13">
        <f t="shared" si="0"/>
        <v>0.83564467766116945</v>
      </c>
      <c r="U6" s="14">
        <v>8.522090154743216E-3</v>
      </c>
      <c r="V6" s="11">
        <v>7.0000000000000001E-3</v>
      </c>
      <c r="W6" s="11" t="s">
        <v>36</v>
      </c>
      <c r="X6" s="11" t="s">
        <v>36</v>
      </c>
      <c r="Y6" s="11" t="s">
        <v>36</v>
      </c>
      <c r="Z6" s="11" t="s">
        <v>43</v>
      </c>
      <c r="AA6" s="11" t="s">
        <v>40</v>
      </c>
      <c r="AB6" s="11" t="s">
        <v>37</v>
      </c>
      <c r="AC6" s="11" t="s">
        <v>40</v>
      </c>
      <c r="AD6" s="11" t="s">
        <v>43</v>
      </c>
    </row>
    <row r="7" spans="1:30" x14ac:dyDescent="0.3">
      <c r="A7" s="9">
        <v>4</v>
      </c>
      <c r="B7" s="9" t="s">
        <v>29</v>
      </c>
      <c r="C7" s="9" t="s">
        <v>30</v>
      </c>
      <c r="D7" s="9" t="s">
        <v>135</v>
      </c>
      <c r="E7" s="9" t="s">
        <v>44</v>
      </c>
      <c r="F7" s="10">
        <v>44440</v>
      </c>
      <c r="G7" s="9" t="s">
        <v>33</v>
      </c>
      <c r="H7" s="9">
        <v>30</v>
      </c>
      <c r="I7" s="9" t="s">
        <v>137</v>
      </c>
      <c r="J7" s="10">
        <v>44712</v>
      </c>
      <c r="K7" s="11">
        <v>0.05</v>
      </c>
      <c r="L7" s="12">
        <v>8550000</v>
      </c>
      <c r="M7" s="9" t="s">
        <v>34</v>
      </c>
      <c r="N7" s="9" t="s">
        <v>35</v>
      </c>
      <c r="O7" s="9" t="s">
        <v>105</v>
      </c>
      <c r="P7" s="9">
        <v>4874</v>
      </c>
      <c r="Q7" s="11">
        <v>5.3344280000000004E-3</v>
      </c>
      <c r="R7" s="11">
        <v>7.0000000000000001E-3</v>
      </c>
      <c r="S7" s="9">
        <v>4095</v>
      </c>
      <c r="T7" s="13">
        <f t="shared" si="0"/>
        <v>0.8401723430447271</v>
      </c>
      <c r="U7" s="14">
        <v>4.1514041514041514E-3</v>
      </c>
      <c r="V7" s="11">
        <v>7.0000000000000001E-3</v>
      </c>
      <c r="W7" s="11" t="s">
        <v>36</v>
      </c>
      <c r="X7" s="11" t="s">
        <v>36</v>
      </c>
      <c r="Y7" s="11" t="s">
        <v>36</v>
      </c>
      <c r="Z7" s="11" t="s">
        <v>43</v>
      </c>
      <c r="AA7" s="11" t="s">
        <v>40</v>
      </c>
      <c r="AB7" s="11" t="s">
        <v>37</v>
      </c>
      <c r="AC7" s="11" t="s">
        <v>40</v>
      </c>
      <c r="AD7" s="11" t="s">
        <v>43</v>
      </c>
    </row>
    <row r="8" spans="1:30" x14ac:dyDescent="0.3">
      <c r="A8" s="9">
        <v>5</v>
      </c>
      <c r="B8" s="9" t="s">
        <v>29</v>
      </c>
      <c r="C8" s="9" t="s">
        <v>45</v>
      </c>
      <c r="D8" s="9" t="s">
        <v>46</v>
      </c>
      <c r="E8" s="9" t="s">
        <v>32</v>
      </c>
      <c r="F8" s="10">
        <v>44503</v>
      </c>
      <c r="G8" s="9" t="s">
        <v>47</v>
      </c>
      <c r="H8" s="9">
        <v>6</v>
      </c>
      <c r="I8" s="9" t="s">
        <v>138</v>
      </c>
      <c r="J8" s="10">
        <v>44823</v>
      </c>
      <c r="K8" s="11">
        <v>8.7999999999999995E-2</v>
      </c>
      <c r="L8" s="12">
        <v>3650000</v>
      </c>
      <c r="M8" s="9" t="s">
        <v>34</v>
      </c>
      <c r="N8" s="9" t="s">
        <v>48</v>
      </c>
      <c r="O8" s="9" t="s">
        <v>105</v>
      </c>
      <c r="P8" s="9">
        <v>7175</v>
      </c>
      <c r="Q8" s="11">
        <v>5.0871079999999999E-2</v>
      </c>
      <c r="R8" s="11">
        <v>4.8000000000000001E-2</v>
      </c>
      <c r="S8" s="9">
        <v>5409</v>
      </c>
      <c r="T8" s="13">
        <f t="shared" si="0"/>
        <v>0.75386759581881535</v>
      </c>
      <c r="U8" s="14">
        <v>4.6958772416343129E-2</v>
      </c>
      <c r="V8" s="14">
        <v>4.3999999999999997E-2</v>
      </c>
      <c r="W8" s="11" t="s">
        <v>36</v>
      </c>
      <c r="X8" s="11" t="s">
        <v>36</v>
      </c>
      <c r="Y8" s="11" t="s">
        <v>36</v>
      </c>
      <c r="Z8" s="11" t="s">
        <v>38</v>
      </c>
      <c r="AA8" s="11" t="s">
        <v>36</v>
      </c>
      <c r="AB8" s="11" t="s">
        <v>36</v>
      </c>
      <c r="AC8" s="11" t="s">
        <v>36</v>
      </c>
      <c r="AD8" s="11" t="s">
        <v>38</v>
      </c>
    </row>
    <row r="9" spans="1:30" x14ac:dyDescent="0.3">
      <c r="A9" s="9">
        <v>6</v>
      </c>
      <c r="B9" s="9" t="s">
        <v>29</v>
      </c>
      <c r="C9" s="9" t="s">
        <v>45</v>
      </c>
      <c r="D9" s="9" t="s">
        <v>109</v>
      </c>
      <c r="E9" s="9" t="s">
        <v>39</v>
      </c>
      <c r="F9" s="10">
        <v>44503</v>
      </c>
      <c r="G9" s="9" t="s">
        <v>47</v>
      </c>
      <c r="H9" s="9">
        <v>6</v>
      </c>
      <c r="I9" s="9" t="s">
        <v>137</v>
      </c>
      <c r="J9" s="10">
        <v>44823</v>
      </c>
      <c r="K9" s="11">
        <v>9.2999999999999999E-2</v>
      </c>
      <c r="L9" s="12">
        <v>3650000</v>
      </c>
      <c r="M9" s="9" t="s">
        <v>34</v>
      </c>
      <c r="N9" s="9" t="s">
        <v>48</v>
      </c>
      <c r="O9" s="9" t="s">
        <v>105</v>
      </c>
      <c r="P9" s="9">
        <v>5993</v>
      </c>
      <c r="Q9" s="11">
        <v>5.1727015000000001E-2</v>
      </c>
      <c r="R9" s="11">
        <v>4.8000000000000001E-2</v>
      </c>
      <c r="S9" s="9">
        <v>4458</v>
      </c>
      <c r="T9" s="13">
        <f t="shared" si="0"/>
        <v>0.74386784582012344</v>
      </c>
      <c r="U9" s="14">
        <v>4.6433378196500674E-2</v>
      </c>
      <c r="V9" s="14">
        <v>4.3999999999999997E-2</v>
      </c>
      <c r="W9" s="11" t="s">
        <v>36</v>
      </c>
      <c r="X9" s="11" t="s">
        <v>36</v>
      </c>
      <c r="Y9" s="11" t="s">
        <v>36</v>
      </c>
      <c r="Z9" s="11" t="s">
        <v>38</v>
      </c>
      <c r="AA9" s="11" t="s">
        <v>40</v>
      </c>
      <c r="AB9" s="11" t="s">
        <v>36</v>
      </c>
      <c r="AC9" s="11" t="s">
        <v>40</v>
      </c>
      <c r="AD9" s="11" t="s">
        <v>38</v>
      </c>
    </row>
    <row r="10" spans="1:30" x14ac:dyDescent="0.3">
      <c r="A10" s="9">
        <v>7</v>
      </c>
      <c r="B10" s="9" t="s">
        <v>29</v>
      </c>
      <c r="C10" s="9" t="s">
        <v>45</v>
      </c>
      <c r="D10" s="9" t="s">
        <v>49</v>
      </c>
      <c r="E10" s="9" t="s">
        <v>42</v>
      </c>
      <c r="F10" s="10">
        <v>44503</v>
      </c>
      <c r="G10" s="9" t="s">
        <v>47</v>
      </c>
      <c r="H10" s="9">
        <v>22</v>
      </c>
      <c r="I10" s="9" t="s">
        <v>138</v>
      </c>
      <c r="J10" s="10">
        <v>44823</v>
      </c>
      <c r="K10" s="11">
        <v>0.13800000000000001</v>
      </c>
      <c r="L10" s="12">
        <v>3650000</v>
      </c>
      <c r="M10" s="9" t="s">
        <v>34</v>
      </c>
      <c r="N10" s="9" t="s">
        <v>48</v>
      </c>
      <c r="O10" s="9" t="s">
        <v>105</v>
      </c>
      <c r="P10" s="9">
        <v>11176</v>
      </c>
      <c r="Q10" s="11">
        <v>5.3418039E-2</v>
      </c>
      <c r="R10" s="11">
        <v>4.8000000000000001E-2</v>
      </c>
      <c r="S10" s="9">
        <v>9221</v>
      </c>
      <c r="T10" s="13">
        <f t="shared" si="0"/>
        <v>0.82507158196134578</v>
      </c>
      <c r="U10" s="14">
        <v>4.7717167335429994E-2</v>
      </c>
      <c r="V10" s="14">
        <v>4.3999999999999997E-2</v>
      </c>
      <c r="W10" s="11" t="s">
        <v>36</v>
      </c>
      <c r="X10" s="11" t="s">
        <v>36</v>
      </c>
      <c r="Y10" s="11" t="s">
        <v>36</v>
      </c>
      <c r="Z10" s="11" t="s">
        <v>50</v>
      </c>
      <c r="AA10" s="11" t="s">
        <v>40</v>
      </c>
      <c r="AB10" s="11" t="s">
        <v>36</v>
      </c>
      <c r="AC10" s="11" t="s">
        <v>40</v>
      </c>
      <c r="AD10" s="11" t="s">
        <v>50</v>
      </c>
    </row>
    <row r="11" spans="1:30" x14ac:dyDescent="0.3">
      <c r="A11" s="9">
        <v>8</v>
      </c>
      <c r="B11" s="9" t="s">
        <v>29</v>
      </c>
      <c r="C11" s="9" t="s">
        <v>45</v>
      </c>
      <c r="D11" s="9" t="s">
        <v>110</v>
      </c>
      <c r="E11" s="9" t="s">
        <v>44</v>
      </c>
      <c r="F11" s="10">
        <v>44503</v>
      </c>
      <c r="G11" s="9" t="s">
        <v>47</v>
      </c>
      <c r="H11" s="9">
        <v>22</v>
      </c>
      <c r="I11" s="9" t="s">
        <v>137</v>
      </c>
      <c r="J11" s="10">
        <v>44823</v>
      </c>
      <c r="K11" s="11">
        <v>0.255</v>
      </c>
      <c r="L11" s="12">
        <v>3650000</v>
      </c>
      <c r="M11" s="9" t="s">
        <v>34</v>
      </c>
      <c r="N11" s="9" t="s">
        <v>48</v>
      </c>
      <c r="O11" s="9" t="s">
        <v>105</v>
      </c>
      <c r="P11" s="9">
        <v>11723</v>
      </c>
      <c r="Q11" s="11">
        <v>3.7447752000000001E-2</v>
      </c>
      <c r="R11" s="11">
        <v>4.8000000000000001E-2</v>
      </c>
      <c r="S11" s="9">
        <v>7398</v>
      </c>
      <c r="T11" s="13">
        <f t="shared" si="0"/>
        <v>0.63106713298643691</v>
      </c>
      <c r="U11" s="14">
        <v>3.5955663692889973E-2</v>
      </c>
      <c r="V11" s="14">
        <v>4.3999999999999997E-2</v>
      </c>
      <c r="W11" s="11" t="s">
        <v>36</v>
      </c>
      <c r="X11" s="11" t="s">
        <v>36</v>
      </c>
      <c r="Y11" s="11" t="s">
        <v>36</v>
      </c>
      <c r="Z11" s="11" t="s">
        <v>50</v>
      </c>
      <c r="AA11" s="11" t="s">
        <v>40</v>
      </c>
      <c r="AB11" s="11" t="s">
        <v>36</v>
      </c>
      <c r="AC11" s="11" t="s">
        <v>40</v>
      </c>
      <c r="AD11" s="11" t="s">
        <v>50</v>
      </c>
    </row>
    <row r="12" spans="1:30" x14ac:dyDescent="0.3">
      <c r="A12" s="9">
        <v>9</v>
      </c>
      <c r="B12" s="9" t="s">
        <v>29</v>
      </c>
      <c r="C12" s="9" t="s">
        <v>51</v>
      </c>
      <c r="D12" s="9" t="s">
        <v>52</v>
      </c>
      <c r="E12" s="9" t="s">
        <v>32</v>
      </c>
      <c r="F12" s="10">
        <v>44606</v>
      </c>
      <c r="G12" s="9" t="s">
        <v>33</v>
      </c>
      <c r="H12" s="9">
        <v>6</v>
      </c>
      <c r="I12" s="9" t="s">
        <v>138</v>
      </c>
      <c r="J12" s="10">
        <v>44797</v>
      </c>
      <c r="K12" s="11">
        <v>7.9000000000000001E-2</v>
      </c>
      <c r="L12" s="12">
        <v>3700000</v>
      </c>
      <c r="M12" s="9" t="s">
        <v>34</v>
      </c>
      <c r="N12" s="9" t="s">
        <v>48</v>
      </c>
      <c r="O12" s="9" t="s">
        <v>105</v>
      </c>
      <c r="P12" s="9">
        <v>7942</v>
      </c>
      <c r="Q12" s="11">
        <v>2.6315788999999999E-2</v>
      </c>
      <c r="R12" s="11">
        <v>1.7000000000000001E-2</v>
      </c>
      <c r="S12" s="9">
        <v>6484</v>
      </c>
      <c r="T12" s="13">
        <f t="shared" si="0"/>
        <v>0.81641903802568627</v>
      </c>
      <c r="U12" s="14">
        <v>2.8531770512029611E-2</v>
      </c>
      <c r="V12" s="14">
        <v>1.7999999999999999E-2</v>
      </c>
      <c r="W12" s="11" t="s">
        <v>36</v>
      </c>
      <c r="X12" s="11" t="s">
        <v>36</v>
      </c>
      <c r="Y12" s="11" t="s">
        <v>36</v>
      </c>
      <c r="Z12" s="11" t="s">
        <v>38</v>
      </c>
      <c r="AA12" s="11" t="s">
        <v>36</v>
      </c>
      <c r="AB12" s="11" t="s">
        <v>37</v>
      </c>
      <c r="AC12" s="11" t="s">
        <v>90</v>
      </c>
      <c r="AD12" s="11" t="s">
        <v>90</v>
      </c>
    </row>
    <row r="13" spans="1:30" x14ac:dyDescent="0.3">
      <c r="A13" s="9">
        <v>10</v>
      </c>
      <c r="B13" s="9" t="s">
        <v>29</v>
      </c>
      <c r="C13" s="9" t="s">
        <v>51</v>
      </c>
      <c r="D13" s="9" t="s">
        <v>111</v>
      </c>
      <c r="E13" s="9" t="s">
        <v>39</v>
      </c>
      <c r="F13" s="10">
        <v>44606</v>
      </c>
      <c r="G13" s="9" t="s">
        <v>33</v>
      </c>
      <c r="H13" s="9">
        <v>6</v>
      </c>
      <c r="I13" s="9" t="s">
        <v>137</v>
      </c>
      <c r="J13" s="10">
        <v>44797</v>
      </c>
      <c r="K13" s="11">
        <v>8.8999999999999996E-2</v>
      </c>
      <c r="L13" s="12">
        <v>3700000</v>
      </c>
      <c r="M13" s="9" t="s">
        <v>34</v>
      </c>
      <c r="N13" s="9" t="s">
        <v>48</v>
      </c>
      <c r="O13" s="9" t="s">
        <v>105</v>
      </c>
      <c r="P13" s="9">
        <v>7044</v>
      </c>
      <c r="Q13" s="11">
        <v>2.3566156000000001E-2</v>
      </c>
      <c r="R13" s="11">
        <v>1.7000000000000001E-2</v>
      </c>
      <c r="S13" s="9">
        <v>5695</v>
      </c>
      <c r="T13" s="13">
        <f t="shared" si="0"/>
        <v>0.80848949460533792</v>
      </c>
      <c r="U13" s="14">
        <v>2.5109745390693591E-2</v>
      </c>
      <c r="V13" s="14">
        <v>1.7999999999999999E-2</v>
      </c>
      <c r="W13" s="11" t="s">
        <v>36</v>
      </c>
      <c r="X13" s="11" t="s">
        <v>36</v>
      </c>
      <c r="Y13" s="11" t="s">
        <v>36</v>
      </c>
      <c r="Z13" s="11" t="s">
        <v>38</v>
      </c>
      <c r="AA13" s="11" t="s">
        <v>40</v>
      </c>
      <c r="AB13" s="11" t="s">
        <v>37</v>
      </c>
      <c r="AC13" s="11" t="s">
        <v>40</v>
      </c>
      <c r="AD13" s="11" t="s">
        <v>90</v>
      </c>
    </row>
    <row r="14" spans="1:30" x14ac:dyDescent="0.3">
      <c r="A14" s="9">
        <v>11</v>
      </c>
      <c r="B14" s="9" t="s">
        <v>29</v>
      </c>
      <c r="C14" s="9" t="s">
        <v>51</v>
      </c>
      <c r="D14" s="9" t="s">
        <v>53</v>
      </c>
      <c r="E14" s="9" t="s">
        <v>42</v>
      </c>
      <c r="F14" s="10">
        <v>44606</v>
      </c>
      <c r="G14" s="9" t="s">
        <v>33</v>
      </c>
      <c r="H14" s="9">
        <v>24</v>
      </c>
      <c r="I14" s="9" t="s">
        <v>138</v>
      </c>
      <c r="J14" s="10">
        <v>44797</v>
      </c>
      <c r="K14" s="11">
        <v>7.0000000000000007E-2</v>
      </c>
      <c r="L14" s="12">
        <v>3700000</v>
      </c>
      <c r="M14" s="9" t="s">
        <v>34</v>
      </c>
      <c r="N14" s="9" t="s">
        <v>48</v>
      </c>
      <c r="O14" s="9" t="s">
        <v>105</v>
      </c>
      <c r="P14" s="9">
        <v>9407</v>
      </c>
      <c r="Q14" s="11">
        <v>7.3349629999999999E-3</v>
      </c>
      <c r="R14" s="11">
        <v>1.7000000000000001E-2</v>
      </c>
      <c r="S14" s="9">
        <v>7220</v>
      </c>
      <c r="T14" s="13">
        <f t="shared" si="0"/>
        <v>0.76751355373657915</v>
      </c>
      <c r="U14" s="14">
        <v>7.6177285318559558E-3</v>
      </c>
      <c r="V14" s="14">
        <v>1.7999999999999999E-2</v>
      </c>
      <c r="W14" s="11" t="s">
        <v>36</v>
      </c>
      <c r="X14" s="11" t="s">
        <v>36</v>
      </c>
      <c r="Y14" s="11" t="s">
        <v>36</v>
      </c>
      <c r="Z14" s="11" t="s">
        <v>50</v>
      </c>
      <c r="AA14" s="11" t="s">
        <v>40</v>
      </c>
      <c r="AB14" s="11" t="s">
        <v>37</v>
      </c>
      <c r="AC14" s="11" t="s">
        <v>40</v>
      </c>
      <c r="AD14" s="11" t="s">
        <v>90</v>
      </c>
    </row>
    <row r="15" spans="1:30" x14ac:dyDescent="0.3">
      <c r="A15" s="9">
        <v>12</v>
      </c>
      <c r="B15" s="9" t="s">
        <v>29</v>
      </c>
      <c r="C15" s="9" t="s">
        <v>51</v>
      </c>
      <c r="D15" s="9" t="s">
        <v>112</v>
      </c>
      <c r="E15" s="9" t="s">
        <v>44</v>
      </c>
      <c r="F15" s="10">
        <v>44606</v>
      </c>
      <c r="G15" s="9" t="s">
        <v>33</v>
      </c>
      <c r="H15" s="9">
        <v>24</v>
      </c>
      <c r="I15" s="9" t="s">
        <v>137</v>
      </c>
      <c r="J15" s="10">
        <v>44797</v>
      </c>
      <c r="K15" s="11">
        <v>0.112</v>
      </c>
      <c r="L15" s="12">
        <v>3700000</v>
      </c>
      <c r="M15" s="9" t="s">
        <v>34</v>
      </c>
      <c r="N15" s="9" t="s">
        <v>48</v>
      </c>
      <c r="O15" s="9" t="s">
        <v>105</v>
      </c>
      <c r="P15" s="9">
        <v>6159</v>
      </c>
      <c r="Q15" s="11">
        <v>1.2014937E-2</v>
      </c>
      <c r="R15" s="11">
        <v>1.7000000000000001E-2</v>
      </c>
      <c r="S15" s="9">
        <v>5004</v>
      </c>
      <c r="T15" s="13">
        <f t="shared" si="0"/>
        <v>0.81246955674622501</v>
      </c>
      <c r="U15" s="14">
        <v>1.3389288569144684E-2</v>
      </c>
      <c r="V15" s="14">
        <v>1.7999999999999999E-2</v>
      </c>
      <c r="W15" s="11" t="s">
        <v>36</v>
      </c>
      <c r="X15" s="11" t="s">
        <v>36</v>
      </c>
      <c r="Y15" s="11" t="s">
        <v>36</v>
      </c>
      <c r="Z15" s="11" t="s">
        <v>50</v>
      </c>
      <c r="AA15" s="11" t="s">
        <v>40</v>
      </c>
      <c r="AB15" s="11" t="s">
        <v>37</v>
      </c>
      <c r="AC15" s="11" t="s">
        <v>40</v>
      </c>
      <c r="AD15" s="11" t="s">
        <v>90</v>
      </c>
    </row>
    <row r="16" spans="1:30" x14ac:dyDescent="0.3">
      <c r="A16" s="9">
        <v>13</v>
      </c>
      <c r="B16" s="9" t="s">
        <v>29</v>
      </c>
      <c r="C16" s="9" t="s">
        <v>54</v>
      </c>
      <c r="D16" s="9" t="s">
        <v>55</v>
      </c>
      <c r="E16" s="9" t="s">
        <v>32</v>
      </c>
      <c r="F16" s="10">
        <v>44503</v>
      </c>
      <c r="G16" s="9" t="s">
        <v>56</v>
      </c>
      <c r="H16" s="9">
        <v>6</v>
      </c>
      <c r="I16" s="9" t="s">
        <v>138</v>
      </c>
      <c r="J16" s="10">
        <v>44831</v>
      </c>
      <c r="K16" s="11">
        <v>2.7E-2</v>
      </c>
      <c r="L16" s="12">
        <v>5700000</v>
      </c>
      <c r="M16" s="9" t="s">
        <v>34</v>
      </c>
      <c r="N16" s="9" t="s">
        <v>48</v>
      </c>
      <c r="O16" s="9" t="s">
        <v>105</v>
      </c>
      <c r="P16" s="9">
        <v>6938</v>
      </c>
      <c r="Q16" s="11">
        <v>3.1565293000000001E-2</v>
      </c>
      <c r="R16" s="11">
        <v>3.9E-2</v>
      </c>
      <c r="S16" s="9">
        <v>5050</v>
      </c>
      <c r="T16" s="13">
        <f t="shared" si="0"/>
        <v>0.72787546843470741</v>
      </c>
      <c r="U16" s="14">
        <v>3.1089108910891089E-2</v>
      </c>
      <c r="V16" s="14">
        <v>3.3000000000000002E-2</v>
      </c>
      <c r="W16" s="11" t="s">
        <v>36</v>
      </c>
      <c r="X16" s="11" t="s">
        <v>36</v>
      </c>
      <c r="Y16" s="11" t="s">
        <v>36</v>
      </c>
      <c r="Z16" s="11" t="s">
        <v>38</v>
      </c>
      <c r="AA16" s="11" t="s">
        <v>36</v>
      </c>
      <c r="AB16" s="11" t="s">
        <v>36</v>
      </c>
      <c r="AC16" s="11" t="s">
        <v>36</v>
      </c>
      <c r="AD16" s="11" t="s">
        <v>38</v>
      </c>
    </row>
    <row r="17" spans="1:30" x14ac:dyDescent="0.3">
      <c r="A17" s="9">
        <v>14</v>
      </c>
      <c r="B17" s="9" t="s">
        <v>29</v>
      </c>
      <c r="C17" s="9" t="s">
        <v>54</v>
      </c>
      <c r="D17" s="9" t="s">
        <v>113</v>
      </c>
      <c r="E17" s="9" t="s">
        <v>39</v>
      </c>
      <c r="F17" s="10">
        <v>44503</v>
      </c>
      <c r="G17" s="9" t="s">
        <v>56</v>
      </c>
      <c r="H17" s="9">
        <v>6</v>
      </c>
      <c r="I17" s="9" t="s">
        <v>137</v>
      </c>
      <c r="J17" s="10">
        <v>44831</v>
      </c>
      <c r="K17" s="11">
        <v>8.2000000000000003E-2</v>
      </c>
      <c r="L17" s="12">
        <v>5700000</v>
      </c>
      <c r="M17" s="9" t="s">
        <v>34</v>
      </c>
      <c r="N17" s="9" t="s">
        <v>48</v>
      </c>
      <c r="O17" s="9" t="s">
        <v>105</v>
      </c>
      <c r="P17" s="9">
        <v>7407</v>
      </c>
      <c r="Q17" s="11">
        <v>4.0772242E-2</v>
      </c>
      <c r="R17" s="11">
        <v>3.9E-2</v>
      </c>
      <c r="S17" s="9">
        <v>5695</v>
      </c>
      <c r="T17" s="13">
        <f t="shared" si="0"/>
        <v>0.76886728770082358</v>
      </c>
      <c r="U17" s="14">
        <v>3.617208077260755E-2</v>
      </c>
      <c r="V17" s="14">
        <v>3.3000000000000002E-2</v>
      </c>
      <c r="W17" s="11" t="s">
        <v>36</v>
      </c>
      <c r="X17" s="11" t="s">
        <v>36</v>
      </c>
      <c r="Y17" s="11" t="s">
        <v>36</v>
      </c>
      <c r="Z17" s="11" t="s">
        <v>38</v>
      </c>
      <c r="AA17" s="11" t="s">
        <v>40</v>
      </c>
      <c r="AB17" s="11" t="s">
        <v>36</v>
      </c>
      <c r="AC17" s="11" t="s">
        <v>40</v>
      </c>
      <c r="AD17" s="11" t="s">
        <v>38</v>
      </c>
    </row>
    <row r="18" spans="1:30" x14ac:dyDescent="0.3">
      <c r="A18" s="9">
        <v>15</v>
      </c>
      <c r="B18" s="9" t="s">
        <v>29</v>
      </c>
      <c r="C18" s="9" t="s">
        <v>54</v>
      </c>
      <c r="D18" s="9" t="s">
        <v>57</v>
      </c>
      <c r="E18" s="9" t="s">
        <v>42</v>
      </c>
      <c r="F18" s="10">
        <v>44503</v>
      </c>
      <c r="G18" s="9" t="s">
        <v>56</v>
      </c>
      <c r="H18" s="9">
        <v>22</v>
      </c>
      <c r="I18" s="9" t="s">
        <v>138</v>
      </c>
      <c r="J18" s="10">
        <v>44831</v>
      </c>
      <c r="K18" s="11">
        <v>0.13800000000000001</v>
      </c>
      <c r="L18" s="12">
        <v>5700000</v>
      </c>
      <c r="M18" s="9" t="s">
        <v>34</v>
      </c>
      <c r="N18" s="9" t="s">
        <v>48</v>
      </c>
      <c r="O18" s="9" t="s">
        <v>105</v>
      </c>
      <c r="P18" s="9">
        <v>8496</v>
      </c>
      <c r="Q18" s="11">
        <v>3.4839925000000001E-2</v>
      </c>
      <c r="R18" s="11">
        <v>3.9E-2</v>
      </c>
      <c r="S18" s="9">
        <v>6585</v>
      </c>
      <c r="T18" s="13">
        <f t="shared" si="0"/>
        <v>0.77507062146892658</v>
      </c>
      <c r="U18" s="14">
        <v>2.6119969627942292E-2</v>
      </c>
      <c r="V18" s="14">
        <v>3.3000000000000002E-2</v>
      </c>
      <c r="W18" s="11" t="s">
        <v>36</v>
      </c>
      <c r="X18" s="11" t="s">
        <v>36</v>
      </c>
      <c r="Y18" s="11" t="s">
        <v>36</v>
      </c>
      <c r="Z18" s="11" t="s">
        <v>50</v>
      </c>
      <c r="AA18" s="11" t="s">
        <v>40</v>
      </c>
      <c r="AB18" s="11" t="s">
        <v>36</v>
      </c>
      <c r="AC18" s="11" t="s">
        <v>40</v>
      </c>
      <c r="AD18" s="11" t="s">
        <v>50</v>
      </c>
    </row>
    <row r="19" spans="1:30" x14ac:dyDescent="0.3">
      <c r="A19" s="9">
        <v>16</v>
      </c>
      <c r="B19" s="9" t="s">
        <v>29</v>
      </c>
      <c r="C19" s="9" t="s">
        <v>54</v>
      </c>
      <c r="D19" s="9" t="s">
        <v>114</v>
      </c>
      <c r="E19" s="9" t="s">
        <v>44</v>
      </c>
      <c r="F19" s="10">
        <v>44503</v>
      </c>
      <c r="G19" s="9" t="s">
        <v>56</v>
      </c>
      <c r="H19" s="9">
        <v>22</v>
      </c>
      <c r="I19" s="9" t="s">
        <v>137</v>
      </c>
      <c r="J19" s="10">
        <v>44831</v>
      </c>
      <c r="K19" s="11">
        <v>0.18099999999999999</v>
      </c>
      <c r="L19" s="12">
        <v>5700000</v>
      </c>
      <c r="M19" s="9" t="s">
        <v>34</v>
      </c>
      <c r="N19" s="9" t="s">
        <v>48</v>
      </c>
      <c r="O19" s="9" t="s">
        <v>105</v>
      </c>
      <c r="P19" s="9">
        <v>6975</v>
      </c>
      <c r="Q19" s="11">
        <v>4.7741934999999999E-2</v>
      </c>
      <c r="R19" s="11">
        <v>3.9E-2</v>
      </c>
      <c r="S19" s="9">
        <v>4925</v>
      </c>
      <c r="T19" s="13">
        <f t="shared" si="0"/>
        <v>0.70609318996415771</v>
      </c>
      <c r="U19" s="14">
        <v>3.8578680203045689E-2</v>
      </c>
      <c r="V19" s="14">
        <v>3.3000000000000002E-2</v>
      </c>
      <c r="W19" s="11" t="s">
        <v>36</v>
      </c>
      <c r="X19" s="11" t="s">
        <v>36</v>
      </c>
      <c r="Y19" s="11" t="s">
        <v>36</v>
      </c>
      <c r="Z19" s="11" t="s">
        <v>50</v>
      </c>
      <c r="AA19" s="11" t="s">
        <v>40</v>
      </c>
      <c r="AB19" s="11" t="s">
        <v>36</v>
      </c>
      <c r="AC19" s="11" t="s">
        <v>40</v>
      </c>
      <c r="AD19" s="11" t="s">
        <v>50</v>
      </c>
    </row>
    <row r="20" spans="1:30" x14ac:dyDescent="0.3">
      <c r="A20" s="9">
        <v>17</v>
      </c>
      <c r="B20" s="9" t="s">
        <v>29</v>
      </c>
      <c r="C20" s="9" t="s">
        <v>58</v>
      </c>
      <c r="D20" s="9" t="s">
        <v>59</v>
      </c>
      <c r="E20" s="9" t="s">
        <v>32</v>
      </c>
      <c r="F20" s="10">
        <v>44433</v>
      </c>
      <c r="G20" s="9" t="s">
        <v>60</v>
      </c>
      <c r="H20" s="9">
        <v>6</v>
      </c>
      <c r="I20" s="9" t="s">
        <v>138</v>
      </c>
      <c r="J20" s="10">
        <v>44692</v>
      </c>
      <c r="K20" s="11">
        <v>4.4999999999999998E-2</v>
      </c>
      <c r="L20" s="12">
        <v>2900000</v>
      </c>
      <c r="M20" s="9" t="s">
        <v>34</v>
      </c>
      <c r="N20" s="9" t="s">
        <v>35</v>
      </c>
      <c r="O20" s="9" t="s">
        <v>105</v>
      </c>
      <c r="P20" s="9">
        <v>6685</v>
      </c>
      <c r="Q20" s="11">
        <v>5.0860135000000001E-2</v>
      </c>
      <c r="R20" s="11">
        <v>4.1000000000000002E-2</v>
      </c>
      <c r="S20" s="9">
        <v>5155</v>
      </c>
      <c r="T20" s="13">
        <f t="shared" si="0"/>
        <v>0.77112939416604342</v>
      </c>
      <c r="U20" s="14">
        <v>4.539282250242483E-2</v>
      </c>
      <c r="V20" s="14">
        <v>3.7999999999999999E-2</v>
      </c>
      <c r="W20" s="11" t="s">
        <v>36</v>
      </c>
      <c r="X20" s="11" t="s">
        <v>36</v>
      </c>
      <c r="Y20" s="11" t="s">
        <v>36</v>
      </c>
      <c r="Z20" s="11" t="s">
        <v>38</v>
      </c>
      <c r="AA20" s="11" t="s">
        <v>36</v>
      </c>
      <c r="AB20" s="11" t="s">
        <v>36</v>
      </c>
      <c r="AC20" s="11" t="s">
        <v>36</v>
      </c>
      <c r="AD20" s="11" t="s">
        <v>38</v>
      </c>
    </row>
    <row r="21" spans="1:30" x14ac:dyDescent="0.3">
      <c r="A21" s="9">
        <v>18</v>
      </c>
      <c r="B21" s="9" t="s">
        <v>29</v>
      </c>
      <c r="C21" s="9" t="s">
        <v>58</v>
      </c>
      <c r="D21" s="9" t="s">
        <v>61</v>
      </c>
      <c r="E21" s="9" t="s">
        <v>32</v>
      </c>
      <c r="F21" s="10">
        <v>44433</v>
      </c>
      <c r="G21" s="9" t="s">
        <v>60</v>
      </c>
      <c r="H21" s="9">
        <v>6</v>
      </c>
      <c r="I21" s="9" t="s">
        <v>138</v>
      </c>
      <c r="J21" s="10">
        <v>44811</v>
      </c>
      <c r="K21" s="11">
        <v>0.02</v>
      </c>
      <c r="L21" s="12">
        <v>4000000</v>
      </c>
      <c r="M21" s="9" t="s">
        <v>34</v>
      </c>
      <c r="N21" s="9" t="s">
        <v>48</v>
      </c>
      <c r="O21" s="15" t="s">
        <v>106</v>
      </c>
      <c r="P21" s="9">
        <v>10995</v>
      </c>
      <c r="Q21" s="11">
        <v>5.8572078E-2</v>
      </c>
      <c r="R21" s="11">
        <v>4.1000000000000002E-2</v>
      </c>
      <c r="S21" s="9">
        <v>8731</v>
      </c>
      <c r="T21" s="13">
        <f t="shared" si="0"/>
        <v>0.79408822191905415</v>
      </c>
      <c r="U21" s="14">
        <v>5.0738746993471535E-2</v>
      </c>
      <c r="V21" s="14">
        <v>3.7999999999999999E-2</v>
      </c>
      <c r="W21" s="11" t="s">
        <v>36</v>
      </c>
      <c r="X21" s="11" t="s">
        <v>36</v>
      </c>
      <c r="Y21" s="11" t="s">
        <v>36</v>
      </c>
      <c r="Z21" s="11" t="s">
        <v>38</v>
      </c>
      <c r="AA21" s="11" t="s">
        <v>36</v>
      </c>
      <c r="AB21" s="11" t="s">
        <v>36</v>
      </c>
      <c r="AC21" s="11" t="s">
        <v>36</v>
      </c>
      <c r="AD21" s="11" t="s">
        <v>38</v>
      </c>
    </row>
    <row r="22" spans="1:30" x14ac:dyDescent="0.3">
      <c r="A22" s="9">
        <v>19</v>
      </c>
      <c r="B22" s="9" t="s">
        <v>29</v>
      </c>
      <c r="C22" s="9" t="s">
        <v>58</v>
      </c>
      <c r="D22" s="9" t="s">
        <v>115</v>
      </c>
      <c r="E22" s="9" t="s">
        <v>39</v>
      </c>
      <c r="F22" s="10">
        <v>44433</v>
      </c>
      <c r="G22" s="9" t="s">
        <v>60</v>
      </c>
      <c r="H22" s="9">
        <v>6</v>
      </c>
      <c r="I22" s="9" t="s">
        <v>137</v>
      </c>
      <c r="J22" s="10">
        <v>44692</v>
      </c>
      <c r="K22" s="11">
        <v>0.1</v>
      </c>
      <c r="L22" s="12">
        <v>2900000</v>
      </c>
      <c r="M22" s="9" t="s">
        <v>34</v>
      </c>
      <c r="N22" s="9" t="s">
        <v>35</v>
      </c>
      <c r="O22" s="9" t="s">
        <v>105</v>
      </c>
      <c r="P22" s="9">
        <v>6686</v>
      </c>
      <c r="Q22" s="11">
        <v>3.5148071000000003E-2</v>
      </c>
      <c r="R22" s="11">
        <v>4.1000000000000002E-2</v>
      </c>
      <c r="S22" s="9">
        <v>5200</v>
      </c>
      <c r="T22" s="13">
        <f t="shared" si="0"/>
        <v>0.77774454083158839</v>
      </c>
      <c r="U22" s="14">
        <v>3.1923076923076922E-2</v>
      </c>
      <c r="V22" s="14">
        <v>3.7999999999999999E-2</v>
      </c>
      <c r="W22" s="11" t="s">
        <v>36</v>
      </c>
      <c r="X22" s="11" t="s">
        <v>36</v>
      </c>
      <c r="Y22" s="11" t="s">
        <v>36</v>
      </c>
      <c r="Z22" s="11" t="s">
        <v>38</v>
      </c>
      <c r="AA22" s="11" t="s">
        <v>40</v>
      </c>
      <c r="AB22" s="11" t="s">
        <v>36</v>
      </c>
      <c r="AC22" s="11" t="s">
        <v>40</v>
      </c>
      <c r="AD22" s="11" t="s">
        <v>38</v>
      </c>
    </row>
    <row r="23" spans="1:30" x14ac:dyDescent="0.3">
      <c r="A23" s="9">
        <v>20</v>
      </c>
      <c r="B23" s="9" t="s">
        <v>29</v>
      </c>
      <c r="C23" s="9" t="s">
        <v>58</v>
      </c>
      <c r="D23" s="9" t="s">
        <v>62</v>
      </c>
      <c r="E23" s="9" t="s">
        <v>42</v>
      </c>
      <c r="F23" s="10">
        <v>44433</v>
      </c>
      <c r="G23" s="9" t="s">
        <v>60</v>
      </c>
      <c r="H23" s="9">
        <v>25</v>
      </c>
      <c r="I23" s="9" t="s">
        <v>138</v>
      </c>
      <c r="J23" s="10">
        <v>44692</v>
      </c>
      <c r="K23" s="11">
        <v>0.04</v>
      </c>
      <c r="L23" s="12">
        <v>2900000</v>
      </c>
      <c r="M23" s="9" t="s">
        <v>34</v>
      </c>
      <c r="N23" s="9" t="s">
        <v>35</v>
      </c>
      <c r="O23" s="9" t="s">
        <v>105</v>
      </c>
      <c r="P23" s="9">
        <v>4634</v>
      </c>
      <c r="Q23" s="11">
        <v>3.3232628E-2</v>
      </c>
      <c r="R23" s="11">
        <v>4.1000000000000002E-2</v>
      </c>
      <c r="S23" s="9">
        <v>3879</v>
      </c>
      <c r="T23" s="13">
        <f t="shared" si="0"/>
        <v>0.83707380233059991</v>
      </c>
      <c r="U23" s="14">
        <v>2.8357824181490073E-2</v>
      </c>
      <c r="V23" s="14">
        <v>3.7999999999999999E-2</v>
      </c>
      <c r="W23" s="11" t="s">
        <v>36</v>
      </c>
      <c r="X23" s="11" t="s">
        <v>36</v>
      </c>
      <c r="Y23" s="11" t="s">
        <v>36</v>
      </c>
      <c r="Z23" s="11" t="s">
        <v>50</v>
      </c>
      <c r="AA23" s="11" t="s">
        <v>40</v>
      </c>
      <c r="AB23" s="11" t="s">
        <v>36</v>
      </c>
      <c r="AC23" s="11" t="s">
        <v>40</v>
      </c>
      <c r="AD23" s="11" t="s">
        <v>50</v>
      </c>
    </row>
    <row r="24" spans="1:30" x14ac:dyDescent="0.3">
      <c r="A24" s="9">
        <v>21</v>
      </c>
      <c r="B24" s="9" t="s">
        <v>29</v>
      </c>
      <c r="C24" s="9" t="s">
        <v>58</v>
      </c>
      <c r="D24" s="9" t="s">
        <v>116</v>
      </c>
      <c r="E24" s="9" t="s">
        <v>44</v>
      </c>
      <c r="F24" s="10">
        <v>44433</v>
      </c>
      <c r="G24" s="9" t="s">
        <v>60</v>
      </c>
      <c r="H24" s="9">
        <v>25</v>
      </c>
      <c r="I24" s="9" t="s">
        <v>137</v>
      </c>
      <c r="J24" s="10">
        <v>44692</v>
      </c>
      <c r="K24" s="11">
        <v>0.03</v>
      </c>
      <c r="L24" s="12">
        <v>2900000</v>
      </c>
      <c r="M24" s="9" t="s">
        <v>34</v>
      </c>
      <c r="N24" s="9" t="s">
        <v>35</v>
      </c>
      <c r="O24" s="9" t="s">
        <v>105</v>
      </c>
      <c r="P24" s="9">
        <v>6294</v>
      </c>
      <c r="Q24" s="11">
        <v>2.6850968999999999E-2</v>
      </c>
      <c r="R24" s="11">
        <v>4.1000000000000002E-2</v>
      </c>
      <c r="S24" s="9">
        <v>5137</v>
      </c>
      <c r="T24" s="13">
        <f t="shared" si="0"/>
        <v>0.8161741340959644</v>
      </c>
      <c r="U24" s="14">
        <v>2.1802608526377262E-2</v>
      </c>
      <c r="V24" s="14">
        <v>3.7999999999999999E-2</v>
      </c>
      <c r="W24" s="11" t="s">
        <v>36</v>
      </c>
      <c r="X24" s="11" t="s">
        <v>36</v>
      </c>
      <c r="Y24" s="11" t="s">
        <v>36</v>
      </c>
      <c r="Z24" s="11" t="s">
        <v>50</v>
      </c>
      <c r="AA24" s="11" t="s">
        <v>40</v>
      </c>
      <c r="AB24" s="11" t="s">
        <v>36</v>
      </c>
      <c r="AC24" s="11" t="s">
        <v>40</v>
      </c>
      <c r="AD24" s="11" t="s">
        <v>50</v>
      </c>
    </row>
    <row r="25" spans="1:30" x14ac:dyDescent="0.3">
      <c r="A25" s="9">
        <v>22</v>
      </c>
      <c r="B25" s="9" t="s">
        <v>29</v>
      </c>
      <c r="C25" s="9" t="s">
        <v>63</v>
      </c>
      <c r="D25" s="9" t="s">
        <v>117</v>
      </c>
      <c r="E25" s="9" t="s">
        <v>39</v>
      </c>
      <c r="F25" s="10">
        <v>44397</v>
      </c>
      <c r="G25" s="9" t="s">
        <v>33</v>
      </c>
      <c r="H25" s="9">
        <v>6</v>
      </c>
      <c r="I25" s="9" t="s">
        <v>137</v>
      </c>
      <c r="J25" s="10">
        <v>44732</v>
      </c>
      <c r="K25" s="11">
        <v>0.18</v>
      </c>
      <c r="L25" s="12">
        <v>4000000</v>
      </c>
      <c r="M25" s="9" t="s">
        <v>34</v>
      </c>
      <c r="N25" s="9" t="s">
        <v>35</v>
      </c>
      <c r="O25" s="9" t="s">
        <v>105</v>
      </c>
      <c r="P25" s="9">
        <v>5447</v>
      </c>
      <c r="Q25" s="11">
        <v>2.6803745E-2</v>
      </c>
      <c r="R25" s="11">
        <v>2.4E-2</v>
      </c>
      <c r="S25" s="9">
        <v>4222</v>
      </c>
      <c r="T25" s="13">
        <f t="shared" si="0"/>
        <v>0.77510556269506148</v>
      </c>
      <c r="U25" s="14">
        <v>3.1975367124585506E-2</v>
      </c>
      <c r="V25" s="14">
        <v>2.8000000000000001E-2</v>
      </c>
      <c r="W25" s="11" t="s">
        <v>36</v>
      </c>
      <c r="X25" s="11" t="s">
        <v>36</v>
      </c>
      <c r="Y25" s="11" t="s">
        <v>64</v>
      </c>
      <c r="Z25" s="11" t="s">
        <v>64</v>
      </c>
      <c r="AA25" s="11" t="s">
        <v>40</v>
      </c>
      <c r="AB25" s="11" t="s">
        <v>37</v>
      </c>
      <c r="AC25" s="11" t="s">
        <v>40</v>
      </c>
      <c r="AD25" s="11" t="s">
        <v>64</v>
      </c>
    </row>
    <row r="26" spans="1:30" x14ac:dyDescent="0.3">
      <c r="A26" s="9">
        <v>23</v>
      </c>
      <c r="B26" s="9" t="s">
        <v>29</v>
      </c>
      <c r="C26" s="9" t="s">
        <v>63</v>
      </c>
      <c r="D26" s="9" t="s">
        <v>65</v>
      </c>
      <c r="E26" s="9" t="s">
        <v>42</v>
      </c>
      <c r="F26" s="10">
        <v>44397</v>
      </c>
      <c r="G26" s="9" t="s">
        <v>33</v>
      </c>
      <c r="H26" s="9">
        <v>23</v>
      </c>
      <c r="I26" s="9" t="s">
        <v>138</v>
      </c>
      <c r="J26" s="10">
        <v>44732</v>
      </c>
      <c r="K26" s="11">
        <v>0.33</v>
      </c>
      <c r="L26" s="12">
        <v>4000000</v>
      </c>
      <c r="M26" s="9" t="s">
        <v>34</v>
      </c>
      <c r="N26" s="9" t="s">
        <v>35</v>
      </c>
      <c r="O26" s="9" t="s">
        <v>105</v>
      </c>
      <c r="P26" s="9">
        <v>2741</v>
      </c>
      <c r="Q26" s="11">
        <v>2.3713972999999999E-2</v>
      </c>
      <c r="R26" s="11">
        <v>2.4E-2</v>
      </c>
      <c r="S26" s="9">
        <v>2241</v>
      </c>
      <c r="T26" s="13">
        <f t="shared" si="0"/>
        <v>0.81758482305727842</v>
      </c>
      <c r="U26" s="14">
        <v>2.4542614904060688E-2</v>
      </c>
      <c r="V26" s="14">
        <v>2.8000000000000001E-2</v>
      </c>
      <c r="W26" s="11" t="s">
        <v>36</v>
      </c>
      <c r="X26" s="11" t="s">
        <v>36</v>
      </c>
      <c r="Y26" s="11" t="s">
        <v>36</v>
      </c>
      <c r="Z26" s="11" t="s">
        <v>50</v>
      </c>
      <c r="AA26" s="11" t="s">
        <v>40</v>
      </c>
      <c r="AB26" s="11" t="s">
        <v>37</v>
      </c>
      <c r="AC26" s="11" t="s">
        <v>40</v>
      </c>
      <c r="AD26" s="11" t="s">
        <v>90</v>
      </c>
    </row>
    <row r="27" spans="1:30" x14ac:dyDescent="0.3">
      <c r="A27" s="9">
        <v>24</v>
      </c>
      <c r="B27" s="9" t="s">
        <v>29</v>
      </c>
      <c r="C27" s="9" t="s">
        <v>63</v>
      </c>
      <c r="D27" s="9" t="s">
        <v>118</v>
      </c>
      <c r="E27" s="9" t="s">
        <v>44</v>
      </c>
      <c r="F27" s="10">
        <v>44397</v>
      </c>
      <c r="G27" s="9" t="s">
        <v>33</v>
      </c>
      <c r="H27" s="9">
        <v>23</v>
      </c>
      <c r="I27" s="9" t="s">
        <v>137</v>
      </c>
      <c r="J27" s="10">
        <v>44732</v>
      </c>
      <c r="K27" s="11">
        <v>0.38800000000000001</v>
      </c>
      <c r="L27" s="12">
        <v>4000000</v>
      </c>
      <c r="M27" s="9" t="s">
        <v>34</v>
      </c>
      <c r="N27" s="9" t="s">
        <v>35</v>
      </c>
      <c r="O27" s="9" t="s">
        <v>105</v>
      </c>
      <c r="P27" s="9">
        <v>2490</v>
      </c>
      <c r="Q27" s="11">
        <v>2.1686746999999999E-2</v>
      </c>
      <c r="R27" s="11">
        <v>2.4E-2</v>
      </c>
      <c r="S27" s="9">
        <v>1943</v>
      </c>
      <c r="T27" s="13">
        <f t="shared" si="0"/>
        <v>0.7803212851405622</v>
      </c>
      <c r="U27" s="14">
        <v>2.4189397838394237E-2</v>
      </c>
      <c r="V27" s="14">
        <v>2.8000000000000001E-2</v>
      </c>
      <c r="W27" s="11" t="s">
        <v>36</v>
      </c>
      <c r="X27" s="11" t="s">
        <v>36</v>
      </c>
      <c r="Y27" s="11" t="s">
        <v>36</v>
      </c>
      <c r="Z27" s="11" t="s">
        <v>50</v>
      </c>
      <c r="AA27" s="11" t="s">
        <v>40</v>
      </c>
      <c r="AB27" s="11" t="s">
        <v>37</v>
      </c>
      <c r="AC27" s="11" t="s">
        <v>40</v>
      </c>
      <c r="AD27" s="11" t="s">
        <v>90</v>
      </c>
    </row>
    <row r="28" spans="1:30" x14ac:dyDescent="0.3">
      <c r="A28" s="9">
        <v>25</v>
      </c>
      <c r="B28" s="9" t="s">
        <v>29</v>
      </c>
      <c r="C28" s="9" t="s">
        <v>66</v>
      </c>
      <c r="D28" s="9" t="s">
        <v>67</v>
      </c>
      <c r="E28" s="9" t="s">
        <v>32</v>
      </c>
      <c r="F28" s="10">
        <v>44503</v>
      </c>
      <c r="G28" s="9" t="s">
        <v>68</v>
      </c>
      <c r="H28" s="9">
        <v>6</v>
      </c>
      <c r="I28" s="9" t="s">
        <v>138</v>
      </c>
      <c r="J28" s="10">
        <v>44795</v>
      </c>
      <c r="K28" s="11">
        <v>4.4999999999999998E-2</v>
      </c>
      <c r="L28" s="12">
        <v>3600000</v>
      </c>
      <c r="M28" s="9" t="s">
        <v>34</v>
      </c>
      <c r="N28" s="9" t="s">
        <v>48</v>
      </c>
      <c r="O28" s="9" t="s">
        <v>105</v>
      </c>
      <c r="P28" s="9">
        <v>7271</v>
      </c>
      <c r="Q28" s="11">
        <v>4.9511759000000002E-2</v>
      </c>
      <c r="R28" s="11">
        <v>3.7999999999999999E-2</v>
      </c>
      <c r="S28" s="9">
        <v>5798</v>
      </c>
      <c r="T28" s="13">
        <f t="shared" si="0"/>
        <v>0.79741438591665526</v>
      </c>
      <c r="U28" s="14">
        <v>4.9154880993446018E-2</v>
      </c>
      <c r="V28" s="14">
        <v>3.6999999999999998E-2</v>
      </c>
      <c r="W28" s="11" t="s">
        <v>36</v>
      </c>
      <c r="X28" s="11" t="s">
        <v>36</v>
      </c>
      <c r="Y28" s="11" t="s">
        <v>36</v>
      </c>
      <c r="Z28" s="11" t="s">
        <v>38</v>
      </c>
      <c r="AA28" s="11" t="s">
        <v>36</v>
      </c>
      <c r="AB28" s="11" t="s">
        <v>36</v>
      </c>
      <c r="AC28" s="11" t="s">
        <v>36</v>
      </c>
      <c r="AD28" s="11" t="s">
        <v>38</v>
      </c>
    </row>
    <row r="29" spans="1:30" x14ac:dyDescent="0.3">
      <c r="A29" s="9">
        <v>26</v>
      </c>
      <c r="B29" s="9" t="s">
        <v>29</v>
      </c>
      <c r="C29" s="9" t="s">
        <v>66</v>
      </c>
      <c r="D29" s="9" t="s">
        <v>119</v>
      </c>
      <c r="E29" s="9" t="s">
        <v>39</v>
      </c>
      <c r="F29" s="10">
        <v>44503</v>
      </c>
      <c r="G29" s="9" t="s">
        <v>68</v>
      </c>
      <c r="H29" s="9">
        <v>6</v>
      </c>
      <c r="I29" s="9" t="s">
        <v>137</v>
      </c>
      <c r="J29" s="10">
        <v>44795</v>
      </c>
      <c r="K29" s="11">
        <v>0.104</v>
      </c>
      <c r="L29" s="12">
        <v>3600000</v>
      </c>
      <c r="M29" s="9" t="s">
        <v>34</v>
      </c>
      <c r="N29" s="9" t="s">
        <v>48</v>
      </c>
      <c r="O29" s="9" t="s">
        <v>105</v>
      </c>
      <c r="P29" s="9">
        <v>7201</v>
      </c>
      <c r="Q29" s="11">
        <v>4.9020968999999998E-2</v>
      </c>
      <c r="R29" s="11">
        <v>3.7999999999999999E-2</v>
      </c>
      <c r="S29" s="9">
        <v>5641</v>
      </c>
      <c r="T29" s="13">
        <f t="shared" si="0"/>
        <v>0.78336342174697959</v>
      </c>
      <c r="U29" s="14">
        <v>4.6800212728239671E-2</v>
      </c>
      <c r="V29" s="14">
        <v>3.6999999999999998E-2</v>
      </c>
      <c r="W29" s="11" t="s">
        <v>36</v>
      </c>
      <c r="X29" s="11" t="s">
        <v>36</v>
      </c>
      <c r="Y29" s="11" t="s">
        <v>36</v>
      </c>
      <c r="Z29" s="11" t="s">
        <v>38</v>
      </c>
      <c r="AA29" s="11" t="s">
        <v>40</v>
      </c>
      <c r="AB29" s="11" t="s">
        <v>36</v>
      </c>
      <c r="AC29" s="11" t="s">
        <v>40</v>
      </c>
      <c r="AD29" s="11" t="s">
        <v>38</v>
      </c>
    </row>
    <row r="30" spans="1:30" x14ac:dyDescent="0.3">
      <c r="A30" s="9">
        <v>27</v>
      </c>
      <c r="B30" s="9" t="s">
        <v>29</v>
      </c>
      <c r="C30" s="9" t="s">
        <v>66</v>
      </c>
      <c r="D30" s="9" t="s">
        <v>69</v>
      </c>
      <c r="E30" s="9" t="s">
        <v>42</v>
      </c>
      <c r="F30" s="10">
        <v>44503</v>
      </c>
      <c r="G30" s="9" t="s">
        <v>68</v>
      </c>
      <c r="H30" s="9">
        <v>24</v>
      </c>
      <c r="I30" s="9" t="s">
        <v>138</v>
      </c>
      <c r="J30" s="10">
        <v>44795</v>
      </c>
      <c r="K30" s="11">
        <v>0.08</v>
      </c>
      <c r="L30" s="12">
        <v>3600000</v>
      </c>
      <c r="M30" s="9" t="s">
        <v>34</v>
      </c>
      <c r="N30" s="9" t="s">
        <v>48</v>
      </c>
      <c r="O30" s="9" t="s">
        <v>105</v>
      </c>
      <c r="P30" s="9">
        <v>8494</v>
      </c>
      <c r="Q30" s="11">
        <v>2.5782906000000001E-2</v>
      </c>
      <c r="R30" s="11">
        <v>3.7999999999999999E-2</v>
      </c>
      <c r="S30" s="9">
        <v>6970</v>
      </c>
      <c r="T30" s="13">
        <f t="shared" si="0"/>
        <v>0.82057923239934072</v>
      </c>
      <c r="U30" s="14">
        <v>2.6685796269727405E-2</v>
      </c>
      <c r="V30" s="14">
        <v>3.6999999999999998E-2</v>
      </c>
      <c r="W30" s="11" t="s">
        <v>36</v>
      </c>
      <c r="X30" s="11" t="s">
        <v>36</v>
      </c>
      <c r="Y30" s="11" t="s">
        <v>36</v>
      </c>
      <c r="Z30" s="11" t="s">
        <v>50</v>
      </c>
      <c r="AA30" s="11" t="s">
        <v>40</v>
      </c>
      <c r="AB30" s="11" t="s">
        <v>36</v>
      </c>
      <c r="AC30" s="11" t="s">
        <v>40</v>
      </c>
      <c r="AD30" s="11" t="s">
        <v>50</v>
      </c>
    </row>
    <row r="31" spans="1:30" x14ac:dyDescent="0.3">
      <c r="A31" s="9">
        <v>28</v>
      </c>
      <c r="B31" s="9" t="s">
        <v>29</v>
      </c>
      <c r="C31" s="9" t="s">
        <v>66</v>
      </c>
      <c r="D31" s="9" t="s">
        <v>120</v>
      </c>
      <c r="E31" s="9" t="s">
        <v>44</v>
      </c>
      <c r="F31" s="10">
        <v>44503</v>
      </c>
      <c r="G31" s="9" t="s">
        <v>68</v>
      </c>
      <c r="H31" s="9">
        <v>24</v>
      </c>
      <c r="I31" s="9" t="s">
        <v>137</v>
      </c>
      <c r="J31" s="10">
        <v>44795</v>
      </c>
      <c r="K31" s="11">
        <v>0.125</v>
      </c>
      <c r="L31" s="12">
        <v>3600000</v>
      </c>
      <c r="M31" s="9" t="s">
        <v>34</v>
      </c>
      <c r="N31" s="9" t="s">
        <v>48</v>
      </c>
      <c r="O31" s="9" t="s">
        <v>105</v>
      </c>
      <c r="P31" s="9">
        <v>7449</v>
      </c>
      <c r="Q31" s="11">
        <v>2.9399919E-2</v>
      </c>
      <c r="R31" s="11">
        <v>3.7999999999999999E-2</v>
      </c>
      <c r="S31" s="9">
        <v>6021</v>
      </c>
      <c r="T31" s="13">
        <f t="shared" si="0"/>
        <v>0.80829641562625854</v>
      </c>
      <c r="U31" s="14">
        <v>2.7902341803687097E-2</v>
      </c>
      <c r="V31" s="14">
        <v>3.6999999999999998E-2</v>
      </c>
      <c r="W31" s="11" t="s">
        <v>36</v>
      </c>
      <c r="X31" s="11" t="s">
        <v>36</v>
      </c>
      <c r="Y31" s="11" t="s">
        <v>36</v>
      </c>
      <c r="Z31" s="11" t="s">
        <v>50</v>
      </c>
      <c r="AA31" s="11" t="s">
        <v>40</v>
      </c>
      <c r="AB31" s="11" t="s">
        <v>36</v>
      </c>
      <c r="AC31" s="11" t="s">
        <v>40</v>
      </c>
      <c r="AD31" s="11" t="s">
        <v>50</v>
      </c>
    </row>
    <row r="32" spans="1:30" x14ac:dyDescent="0.3">
      <c r="A32" s="9">
        <v>29</v>
      </c>
      <c r="B32" s="9" t="s">
        <v>70</v>
      </c>
      <c r="C32" s="9" t="s">
        <v>71</v>
      </c>
      <c r="D32" s="9" t="s">
        <v>72</v>
      </c>
      <c r="E32" s="9" t="s">
        <v>32</v>
      </c>
      <c r="F32" s="10">
        <v>44307</v>
      </c>
      <c r="G32" s="9" t="s">
        <v>73</v>
      </c>
      <c r="H32" s="9">
        <v>6</v>
      </c>
      <c r="I32" s="9" t="s">
        <v>138</v>
      </c>
      <c r="J32" s="10">
        <v>44720</v>
      </c>
      <c r="K32" s="11">
        <v>0.10299999999999999</v>
      </c>
      <c r="L32" s="12">
        <v>7060000</v>
      </c>
      <c r="M32" s="9" t="s">
        <v>34</v>
      </c>
      <c r="N32" s="9" t="s">
        <v>35</v>
      </c>
      <c r="O32" s="9" t="s">
        <v>105</v>
      </c>
      <c r="P32" s="9">
        <v>5318</v>
      </c>
      <c r="Q32" s="11">
        <v>0.55547198200000003</v>
      </c>
      <c r="R32" s="11">
        <v>0.59499999999999997</v>
      </c>
      <c r="S32" s="9">
        <v>3748</v>
      </c>
      <c r="T32" s="13">
        <f t="shared" si="0"/>
        <v>0.70477623166603987</v>
      </c>
      <c r="U32" s="14">
        <v>0.608324439701174</v>
      </c>
      <c r="V32" s="14">
        <v>0.625</v>
      </c>
      <c r="W32" s="11" t="s">
        <v>36</v>
      </c>
      <c r="X32" s="11" t="s">
        <v>36</v>
      </c>
      <c r="Y32" s="11" t="s">
        <v>36</v>
      </c>
      <c r="Z32" s="11" t="s">
        <v>38</v>
      </c>
      <c r="AA32" s="11" t="s">
        <v>36</v>
      </c>
      <c r="AB32" s="11" t="s">
        <v>36</v>
      </c>
      <c r="AC32" s="11" t="s">
        <v>36</v>
      </c>
      <c r="AD32" s="11" t="s">
        <v>38</v>
      </c>
    </row>
    <row r="33" spans="1:30" x14ac:dyDescent="0.3">
      <c r="A33" s="9">
        <v>30</v>
      </c>
      <c r="B33" s="9" t="s">
        <v>70</v>
      </c>
      <c r="C33" s="9" t="s">
        <v>71</v>
      </c>
      <c r="D33" s="9" t="s">
        <v>121</v>
      </c>
      <c r="E33" s="9" t="s">
        <v>39</v>
      </c>
      <c r="F33" s="10">
        <v>44307</v>
      </c>
      <c r="G33" s="9" t="s">
        <v>73</v>
      </c>
      <c r="H33" s="9">
        <v>6</v>
      </c>
      <c r="I33" s="9" t="s">
        <v>137</v>
      </c>
      <c r="J33" s="10">
        <v>44720</v>
      </c>
      <c r="K33" s="11">
        <v>7.6999999999999999E-2</v>
      </c>
      <c r="L33" s="12">
        <v>7060000</v>
      </c>
      <c r="M33" s="9" t="s">
        <v>34</v>
      </c>
      <c r="N33" s="9" t="s">
        <v>35</v>
      </c>
      <c r="O33" s="9" t="s">
        <v>105</v>
      </c>
      <c r="P33" s="9">
        <v>8566</v>
      </c>
      <c r="Q33" s="11">
        <v>0.59759514400000002</v>
      </c>
      <c r="R33" s="11">
        <v>0.59499999999999997</v>
      </c>
      <c r="S33" s="9">
        <v>6261</v>
      </c>
      <c r="T33" s="13">
        <f t="shared" si="0"/>
        <v>0.73091291151062343</v>
      </c>
      <c r="U33" s="14">
        <v>0.63823670340201244</v>
      </c>
      <c r="V33" s="14">
        <v>0.625</v>
      </c>
      <c r="W33" s="11" t="s">
        <v>36</v>
      </c>
      <c r="X33" s="11" t="s">
        <v>36</v>
      </c>
      <c r="Y33" s="11" t="s">
        <v>36</v>
      </c>
      <c r="Z33" s="11" t="s">
        <v>38</v>
      </c>
      <c r="AA33" s="11" t="s">
        <v>40</v>
      </c>
      <c r="AB33" s="11" t="s">
        <v>36</v>
      </c>
      <c r="AC33" s="11" t="s">
        <v>40</v>
      </c>
      <c r="AD33" s="11" t="s">
        <v>38</v>
      </c>
    </row>
    <row r="34" spans="1:30" x14ac:dyDescent="0.3">
      <c r="A34" s="9">
        <v>31</v>
      </c>
      <c r="B34" s="9" t="s">
        <v>70</v>
      </c>
      <c r="C34" s="9" t="s">
        <v>71</v>
      </c>
      <c r="D34" s="9" t="s">
        <v>74</v>
      </c>
      <c r="E34" s="9" t="s">
        <v>42</v>
      </c>
      <c r="F34" s="10">
        <v>44307</v>
      </c>
      <c r="G34" s="9" t="s">
        <v>73</v>
      </c>
      <c r="H34" s="9">
        <v>23</v>
      </c>
      <c r="I34" s="9" t="s">
        <v>138</v>
      </c>
      <c r="J34" s="10">
        <v>44720</v>
      </c>
      <c r="K34" s="11">
        <v>0.20799999999999999</v>
      </c>
      <c r="L34" s="12">
        <v>7060000</v>
      </c>
      <c r="M34" s="9" t="s">
        <v>34</v>
      </c>
      <c r="N34" s="9" t="s">
        <v>35</v>
      </c>
      <c r="O34" s="9" t="s">
        <v>105</v>
      </c>
      <c r="P34" s="9">
        <v>3667</v>
      </c>
      <c r="Q34" s="11">
        <v>0.614944096</v>
      </c>
      <c r="R34" s="11">
        <v>0.59499999999999997</v>
      </c>
      <c r="S34" s="9">
        <v>2770</v>
      </c>
      <c r="T34" s="13">
        <f t="shared" si="0"/>
        <v>0.75538587401145352</v>
      </c>
      <c r="U34" s="14">
        <v>0.6407942238267148</v>
      </c>
      <c r="V34" s="14">
        <v>0.625</v>
      </c>
      <c r="W34" s="11" t="s">
        <v>36</v>
      </c>
      <c r="X34" s="11" t="s">
        <v>36</v>
      </c>
      <c r="Y34" s="11" t="s">
        <v>36</v>
      </c>
      <c r="Z34" s="11" t="s">
        <v>50</v>
      </c>
      <c r="AA34" s="11" t="s">
        <v>40</v>
      </c>
      <c r="AB34" s="11" t="s">
        <v>36</v>
      </c>
      <c r="AC34" s="11" t="s">
        <v>40</v>
      </c>
      <c r="AD34" s="11" t="s">
        <v>50</v>
      </c>
    </row>
    <row r="35" spans="1:30" x14ac:dyDescent="0.3">
      <c r="A35" s="9">
        <v>32</v>
      </c>
      <c r="B35" s="9" t="s">
        <v>70</v>
      </c>
      <c r="C35" s="9" t="s">
        <v>71</v>
      </c>
      <c r="D35" s="9" t="s">
        <v>122</v>
      </c>
      <c r="E35" s="9" t="s">
        <v>44</v>
      </c>
      <c r="F35" s="10">
        <v>44307</v>
      </c>
      <c r="G35" s="9" t="s">
        <v>73</v>
      </c>
      <c r="H35" s="9">
        <v>23</v>
      </c>
      <c r="I35" s="9" t="s">
        <v>137</v>
      </c>
      <c r="J35" s="10">
        <v>44720</v>
      </c>
      <c r="K35" s="11">
        <v>0.24099999999999999</v>
      </c>
      <c r="L35" s="12">
        <v>7060000</v>
      </c>
      <c r="M35" s="9" t="s">
        <v>34</v>
      </c>
      <c r="N35" s="9" t="s">
        <v>35</v>
      </c>
      <c r="O35" s="9" t="s">
        <v>105</v>
      </c>
      <c r="P35" s="9">
        <v>3062</v>
      </c>
      <c r="Q35" s="11">
        <v>0.61201828899999999</v>
      </c>
      <c r="R35" s="11">
        <v>0.59499999999999997</v>
      </c>
      <c r="S35" s="9">
        <v>2075</v>
      </c>
      <c r="T35" s="13">
        <f t="shared" si="0"/>
        <v>0.67766165904637488</v>
      </c>
      <c r="U35" s="14">
        <v>0.59759036144578315</v>
      </c>
      <c r="V35" s="14">
        <v>0.625</v>
      </c>
      <c r="W35" s="11" t="s">
        <v>36</v>
      </c>
      <c r="X35" s="11" t="s">
        <v>36</v>
      </c>
      <c r="Y35" s="11" t="s">
        <v>36</v>
      </c>
      <c r="Z35" s="11" t="s">
        <v>50</v>
      </c>
      <c r="AA35" s="11" t="s">
        <v>40</v>
      </c>
      <c r="AB35" s="11" t="s">
        <v>36</v>
      </c>
      <c r="AC35" s="11" t="s">
        <v>40</v>
      </c>
      <c r="AD35" s="11" t="s">
        <v>50</v>
      </c>
    </row>
    <row r="36" spans="1:30" x14ac:dyDescent="0.3">
      <c r="A36" s="9">
        <v>33</v>
      </c>
      <c r="B36" s="9" t="s">
        <v>70</v>
      </c>
      <c r="C36" s="9" t="s">
        <v>75</v>
      </c>
      <c r="D36" s="9" t="s">
        <v>76</v>
      </c>
      <c r="E36" s="9" t="s">
        <v>32</v>
      </c>
      <c r="F36" s="10">
        <v>44433</v>
      </c>
      <c r="G36" s="9" t="s">
        <v>77</v>
      </c>
      <c r="H36" s="9">
        <v>2</v>
      </c>
      <c r="I36" s="9" t="s">
        <v>138</v>
      </c>
      <c r="J36" s="10">
        <v>44818</v>
      </c>
      <c r="K36" s="11">
        <v>0.15</v>
      </c>
      <c r="L36" s="12">
        <v>3850000</v>
      </c>
      <c r="M36" s="9" t="s">
        <v>34</v>
      </c>
      <c r="N36" s="9" t="s">
        <v>48</v>
      </c>
      <c r="O36" s="15" t="s">
        <v>106</v>
      </c>
      <c r="P36" s="9">
        <v>8242</v>
      </c>
      <c r="Q36" s="11">
        <v>0.31351613699999997</v>
      </c>
      <c r="R36" s="11">
        <v>0.36199999999999999</v>
      </c>
      <c r="S36" s="9">
        <v>5468</v>
      </c>
      <c r="T36" s="13">
        <f t="shared" si="0"/>
        <v>0.6634312060179568</v>
      </c>
      <c r="U36" s="14">
        <v>0.29937820043891733</v>
      </c>
      <c r="V36" s="14">
        <v>0.40600000000000003</v>
      </c>
      <c r="W36" s="11" t="s">
        <v>36</v>
      </c>
      <c r="X36" s="11" t="s">
        <v>36</v>
      </c>
      <c r="Y36" s="11" t="s">
        <v>78</v>
      </c>
      <c r="Z36" s="11" t="s">
        <v>78</v>
      </c>
      <c r="AA36" s="11" t="s">
        <v>78</v>
      </c>
      <c r="AB36" s="11" t="s">
        <v>36</v>
      </c>
      <c r="AC36" s="11" t="s">
        <v>78</v>
      </c>
      <c r="AD36" s="11" t="s">
        <v>78</v>
      </c>
    </row>
    <row r="37" spans="1:30" x14ac:dyDescent="0.3">
      <c r="A37" s="9">
        <v>34</v>
      </c>
      <c r="B37" s="9" t="s">
        <v>70</v>
      </c>
      <c r="C37" s="9" t="s">
        <v>75</v>
      </c>
      <c r="D37" s="9" t="s">
        <v>79</v>
      </c>
      <c r="E37" s="9" t="s">
        <v>32</v>
      </c>
      <c r="F37" s="10">
        <v>44433</v>
      </c>
      <c r="G37" s="9" t="s">
        <v>77</v>
      </c>
      <c r="H37" s="9">
        <v>6</v>
      </c>
      <c r="I37" s="9" t="s">
        <v>138</v>
      </c>
      <c r="J37" s="10">
        <v>44705</v>
      </c>
      <c r="K37" s="11">
        <v>0.1</v>
      </c>
      <c r="L37" s="12">
        <v>2880000</v>
      </c>
      <c r="M37" s="9" t="s">
        <v>34</v>
      </c>
      <c r="N37" s="9" t="s">
        <v>35</v>
      </c>
      <c r="O37" s="9" t="s">
        <v>105</v>
      </c>
      <c r="P37" s="9">
        <v>4828</v>
      </c>
      <c r="Q37" s="11">
        <v>0.37551781299999998</v>
      </c>
      <c r="R37" s="11">
        <v>0.36199999999999999</v>
      </c>
      <c r="S37" s="9">
        <v>2869</v>
      </c>
      <c r="T37" s="13">
        <f t="shared" si="0"/>
        <v>0.59424192212096105</v>
      </c>
      <c r="U37" s="14">
        <v>0.47542697804112932</v>
      </c>
      <c r="V37" s="14">
        <v>0.40600000000000003</v>
      </c>
      <c r="W37" s="11" t="s">
        <v>36</v>
      </c>
      <c r="X37" s="11" t="s">
        <v>36</v>
      </c>
      <c r="Y37" s="11" t="s">
        <v>78</v>
      </c>
      <c r="Z37" s="11" t="s">
        <v>78</v>
      </c>
      <c r="AA37" s="11" t="s">
        <v>78</v>
      </c>
      <c r="AB37" s="11" t="s">
        <v>36</v>
      </c>
      <c r="AC37" s="11" t="s">
        <v>78</v>
      </c>
      <c r="AD37" s="11" t="s">
        <v>78</v>
      </c>
    </row>
    <row r="38" spans="1:30" x14ac:dyDescent="0.3">
      <c r="A38" s="9">
        <v>35</v>
      </c>
      <c r="B38" s="9" t="s">
        <v>70</v>
      </c>
      <c r="C38" s="9" t="s">
        <v>75</v>
      </c>
      <c r="D38" s="9" t="s">
        <v>123</v>
      </c>
      <c r="E38" s="9" t="s">
        <v>39</v>
      </c>
      <c r="F38" s="10">
        <v>44433</v>
      </c>
      <c r="G38" s="9" t="s">
        <v>77</v>
      </c>
      <c r="H38" s="9">
        <v>6</v>
      </c>
      <c r="I38" s="9" t="s">
        <v>137</v>
      </c>
      <c r="J38" s="10">
        <v>44705</v>
      </c>
      <c r="K38" s="11">
        <v>0.11</v>
      </c>
      <c r="L38" s="12">
        <v>2880000</v>
      </c>
      <c r="M38" s="9" t="s">
        <v>34</v>
      </c>
      <c r="N38" s="9" t="s">
        <v>35</v>
      </c>
      <c r="O38" s="9" t="s">
        <v>105</v>
      </c>
      <c r="P38" s="9">
        <v>5504</v>
      </c>
      <c r="Q38" s="11">
        <v>0.40334302300000002</v>
      </c>
      <c r="R38" s="11">
        <v>0.36199999999999999</v>
      </c>
      <c r="S38" s="9">
        <v>3421</v>
      </c>
      <c r="T38" s="13">
        <f t="shared" si="0"/>
        <v>0.62154796511627908</v>
      </c>
      <c r="U38" s="14">
        <v>0.49897690733703598</v>
      </c>
      <c r="V38" s="14">
        <v>0.40600000000000003</v>
      </c>
      <c r="W38" s="11" t="s">
        <v>36</v>
      </c>
      <c r="X38" s="11" t="s">
        <v>36</v>
      </c>
      <c r="Y38" s="11" t="s">
        <v>78</v>
      </c>
      <c r="Z38" s="11" t="s">
        <v>78</v>
      </c>
      <c r="AA38" s="11" t="s">
        <v>78</v>
      </c>
      <c r="AB38" s="11" t="s">
        <v>36</v>
      </c>
      <c r="AC38" s="11" t="s">
        <v>78</v>
      </c>
      <c r="AD38" s="11" t="s">
        <v>78</v>
      </c>
    </row>
    <row r="39" spans="1:30" x14ac:dyDescent="0.3">
      <c r="A39" s="9">
        <v>36</v>
      </c>
      <c r="B39" s="9" t="s">
        <v>70</v>
      </c>
      <c r="C39" s="9" t="s">
        <v>75</v>
      </c>
      <c r="D39" s="9" t="s">
        <v>80</v>
      </c>
      <c r="E39" s="9" t="s">
        <v>42</v>
      </c>
      <c r="F39" s="10">
        <v>44433</v>
      </c>
      <c r="G39" s="9" t="s">
        <v>77</v>
      </c>
      <c r="H39" s="9">
        <v>16</v>
      </c>
      <c r="I39" s="9" t="s">
        <v>138</v>
      </c>
      <c r="J39" s="10">
        <v>44818</v>
      </c>
      <c r="K39" s="11">
        <v>0.38200000000000001</v>
      </c>
      <c r="L39" s="12">
        <v>3850000</v>
      </c>
      <c r="M39" s="9" t="s">
        <v>34</v>
      </c>
      <c r="N39" s="9" t="s">
        <v>48</v>
      </c>
      <c r="O39" s="9" t="s">
        <v>105</v>
      </c>
      <c r="P39" s="9">
        <v>5817</v>
      </c>
      <c r="Q39" s="11">
        <v>0.38387484999999999</v>
      </c>
      <c r="R39" s="11">
        <v>0.36199999999999999</v>
      </c>
      <c r="S39" s="9">
        <v>4059</v>
      </c>
      <c r="T39" s="13">
        <f t="shared" si="0"/>
        <v>0.69778236204228983</v>
      </c>
      <c r="U39" s="14">
        <v>0.40354767184035478</v>
      </c>
      <c r="V39" s="14">
        <v>0.40600000000000003</v>
      </c>
      <c r="W39" s="11" t="s">
        <v>36</v>
      </c>
      <c r="X39" s="11" t="s">
        <v>36</v>
      </c>
      <c r="Y39" s="11" t="s">
        <v>78</v>
      </c>
      <c r="Z39" s="11" t="s">
        <v>78</v>
      </c>
      <c r="AA39" s="11" t="s">
        <v>78</v>
      </c>
      <c r="AB39" s="11" t="s">
        <v>36</v>
      </c>
      <c r="AC39" s="11" t="s">
        <v>78</v>
      </c>
      <c r="AD39" s="11" t="s">
        <v>78</v>
      </c>
    </row>
    <row r="40" spans="1:30" x14ac:dyDescent="0.3">
      <c r="A40" s="9">
        <v>37</v>
      </c>
      <c r="B40" s="9" t="s">
        <v>70</v>
      </c>
      <c r="C40" s="9" t="s">
        <v>75</v>
      </c>
      <c r="D40" s="9" t="s">
        <v>124</v>
      </c>
      <c r="E40" s="9" t="s">
        <v>44</v>
      </c>
      <c r="F40" s="10">
        <v>44433</v>
      </c>
      <c r="G40" s="9" t="s">
        <v>77</v>
      </c>
      <c r="H40" s="9">
        <v>16</v>
      </c>
      <c r="I40" s="9" t="s">
        <v>137</v>
      </c>
      <c r="J40" s="10">
        <v>44818</v>
      </c>
      <c r="K40" s="11">
        <v>0.43</v>
      </c>
      <c r="L40" s="12">
        <v>3850000</v>
      </c>
      <c r="M40" s="9" t="s">
        <v>34</v>
      </c>
      <c r="N40" s="9" t="s">
        <v>48</v>
      </c>
      <c r="O40" s="9" t="s">
        <v>105</v>
      </c>
      <c r="P40" s="9">
        <v>2594</v>
      </c>
      <c r="Q40" s="11">
        <v>0.38743253700000002</v>
      </c>
      <c r="R40" s="11">
        <v>0.36199999999999999</v>
      </c>
      <c r="S40" s="9">
        <v>1808</v>
      </c>
      <c r="T40" s="13">
        <f t="shared" si="0"/>
        <v>0.69699306090979185</v>
      </c>
      <c r="U40" s="14">
        <v>0.44413716814159293</v>
      </c>
      <c r="V40" s="14">
        <v>0.40600000000000003</v>
      </c>
      <c r="W40" s="11" t="s">
        <v>36</v>
      </c>
      <c r="X40" s="11" t="s">
        <v>36</v>
      </c>
      <c r="Y40" s="11" t="s">
        <v>78</v>
      </c>
      <c r="Z40" s="11" t="s">
        <v>78</v>
      </c>
      <c r="AA40" s="11" t="s">
        <v>78</v>
      </c>
      <c r="AB40" s="11" t="s">
        <v>36</v>
      </c>
      <c r="AC40" s="11" t="s">
        <v>78</v>
      </c>
      <c r="AD40" s="11" t="s">
        <v>78</v>
      </c>
    </row>
    <row r="41" spans="1:30" x14ac:dyDescent="0.3">
      <c r="A41" s="9">
        <v>38</v>
      </c>
      <c r="B41" s="9" t="s">
        <v>70</v>
      </c>
      <c r="C41" s="9" t="s">
        <v>81</v>
      </c>
      <c r="D41" s="9" t="s">
        <v>82</v>
      </c>
      <c r="E41" s="9" t="s">
        <v>32</v>
      </c>
      <c r="F41" s="10">
        <v>44475</v>
      </c>
      <c r="G41" s="9" t="s">
        <v>33</v>
      </c>
      <c r="H41" s="9">
        <v>6</v>
      </c>
      <c r="I41" s="9" t="s">
        <v>138</v>
      </c>
      <c r="J41" s="10">
        <v>44790</v>
      </c>
      <c r="K41" s="11">
        <v>0.19600000000000001</v>
      </c>
      <c r="L41" s="12">
        <v>7050000</v>
      </c>
      <c r="M41" s="9" t="s">
        <v>34</v>
      </c>
      <c r="N41" s="9" t="s">
        <v>48</v>
      </c>
      <c r="O41" s="9" t="s">
        <v>105</v>
      </c>
      <c r="P41" s="9">
        <v>6293</v>
      </c>
      <c r="Q41" s="11">
        <v>0.105355157</v>
      </c>
      <c r="R41" s="11">
        <v>0.105</v>
      </c>
      <c r="S41" s="9">
        <v>4681</v>
      </c>
      <c r="T41" s="13">
        <f t="shared" si="0"/>
        <v>0.74384236453201968</v>
      </c>
      <c r="U41" s="14">
        <v>0.10061952574236274</v>
      </c>
      <c r="V41" s="16">
        <v>0.1</v>
      </c>
      <c r="W41" s="11" t="s">
        <v>36</v>
      </c>
      <c r="X41" s="11" t="s">
        <v>36</v>
      </c>
      <c r="Y41" s="11" t="s">
        <v>36</v>
      </c>
      <c r="Z41" s="11" t="s">
        <v>38</v>
      </c>
      <c r="AA41" s="11" t="s">
        <v>36</v>
      </c>
      <c r="AB41" s="11" t="s">
        <v>36</v>
      </c>
      <c r="AC41" s="11" t="s">
        <v>36</v>
      </c>
      <c r="AD41" s="11" t="s">
        <v>38</v>
      </c>
    </row>
    <row r="42" spans="1:30" x14ac:dyDescent="0.3">
      <c r="A42" s="9">
        <v>39</v>
      </c>
      <c r="B42" s="9" t="s">
        <v>70</v>
      </c>
      <c r="C42" s="9" t="s">
        <v>81</v>
      </c>
      <c r="D42" s="9" t="s">
        <v>125</v>
      </c>
      <c r="E42" s="9" t="s">
        <v>39</v>
      </c>
      <c r="F42" s="10">
        <v>44475</v>
      </c>
      <c r="G42" s="9" t="s">
        <v>33</v>
      </c>
      <c r="H42" s="9">
        <v>6</v>
      </c>
      <c r="I42" s="9" t="s">
        <v>137</v>
      </c>
      <c r="J42" s="10">
        <v>44790</v>
      </c>
      <c r="K42" s="11">
        <v>0.16300000000000001</v>
      </c>
      <c r="L42" s="12">
        <v>7050000</v>
      </c>
      <c r="M42" s="9" t="s">
        <v>34</v>
      </c>
      <c r="N42" s="9" t="s">
        <v>48</v>
      </c>
      <c r="O42" s="9" t="s">
        <v>105</v>
      </c>
      <c r="P42" s="9">
        <v>7761</v>
      </c>
      <c r="Q42" s="11">
        <v>8.8390671000000004E-2</v>
      </c>
      <c r="R42" s="11">
        <v>0.105</v>
      </c>
      <c r="S42" s="9">
        <v>5793</v>
      </c>
      <c r="T42" s="13">
        <f t="shared" si="0"/>
        <v>0.74642442984151525</v>
      </c>
      <c r="U42" s="14">
        <v>8.510271016744346E-2</v>
      </c>
      <c r="V42" s="16">
        <v>0.1</v>
      </c>
      <c r="W42" s="11" t="s">
        <v>36</v>
      </c>
      <c r="X42" s="11" t="s">
        <v>36</v>
      </c>
      <c r="Y42" s="11" t="s">
        <v>36</v>
      </c>
      <c r="Z42" s="11" t="s">
        <v>38</v>
      </c>
      <c r="AA42" s="11" t="s">
        <v>40</v>
      </c>
      <c r="AB42" s="11" t="s">
        <v>36</v>
      </c>
      <c r="AC42" s="11" t="s">
        <v>40</v>
      </c>
      <c r="AD42" s="11" t="s">
        <v>38</v>
      </c>
    </row>
    <row r="43" spans="1:30" x14ac:dyDescent="0.3">
      <c r="A43" s="9">
        <v>40</v>
      </c>
      <c r="B43" s="9" t="s">
        <v>70</v>
      </c>
      <c r="C43" s="9" t="s">
        <v>81</v>
      </c>
      <c r="D43" s="9" t="s">
        <v>83</v>
      </c>
      <c r="E43" s="9" t="s">
        <v>42</v>
      </c>
      <c r="F43" s="10">
        <v>44475</v>
      </c>
      <c r="G43" s="9" t="s">
        <v>33</v>
      </c>
      <c r="H43" s="9">
        <v>24</v>
      </c>
      <c r="I43" s="9" t="s">
        <v>138</v>
      </c>
      <c r="J43" s="10">
        <v>44790</v>
      </c>
      <c r="K43" s="11">
        <v>0.32700000000000001</v>
      </c>
      <c r="L43" s="12">
        <v>7050000</v>
      </c>
      <c r="M43" s="9" t="s">
        <v>34</v>
      </c>
      <c r="N43" s="9" t="s">
        <v>48</v>
      </c>
      <c r="O43" s="9" t="s">
        <v>105</v>
      </c>
      <c r="P43" s="9">
        <v>3754</v>
      </c>
      <c r="Q43" s="11">
        <v>0.112413426</v>
      </c>
      <c r="R43" s="11">
        <v>0.105</v>
      </c>
      <c r="S43" s="9">
        <v>2788</v>
      </c>
      <c r="T43" s="13">
        <f t="shared" si="0"/>
        <v>0.7426744805540757</v>
      </c>
      <c r="U43" s="14">
        <v>0.10796269727403156</v>
      </c>
      <c r="V43" s="16">
        <v>0.1</v>
      </c>
      <c r="W43" s="11" t="s">
        <v>36</v>
      </c>
      <c r="X43" s="11" t="s">
        <v>36</v>
      </c>
      <c r="Y43" s="11" t="s">
        <v>36</v>
      </c>
      <c r="Z43" s="11" t="s">
        <v>50</v>
      </c>
      <c r="AA43" s="11" t="s">
        <v>40</v>
      </c>
      <c r="AB43" s="11" t="s">
        <v>36</v>
      </c>
      <c r="AC43" s="11" t="s">
        <v>40</v>
      </c>
      <c r="AD43" s="11" t="s">
        <v>50</v>
      </c>
    </row>
    <row r="44" spans="1:30" x14ac:dyDescent="0.3">
      <c r="A44" s="9">
        <v>41</v>
      </c>
      <c r="B44" s="9" t="s">
        <v>70</v>
      </c>
      <c r="C44" s="9" t="s">
        <v>81</v>
      </c>
      <c r="D44" s="9" t="s">
        <v>126</v>
      </c>
      <c r="E44" s="9" t="s">
        <v>44</v>
      </c>
      <c r="F44" s="10">
        <v>44475</v>
      </c>
      <c r="G44" s="9" t="s">
        <v>33</v>
      </c>
      <c r="H44" s="9">
        <v>24</v>
      </c>
      <c r="I44" s="9" t="s">
        <v>137</v>
      </c>
      <c r="J44" s="10">
        <v>44790</v>
      </c>
      <c r="K44" s="11">
        <v>0.248</v>
      </c>
      <c r="L44" s="12">
        <v>7050000</v>
      </c>
      <c r="M44" s="9" t="s">
        <v>34</v>
      </c>
      <c r="N44" s="9" t="s">
        <v>48</v>
      </c>
      <c r="O44" s="9" t="s">
        <v>105</v>
      </c>
      <c r="P44" s="9">
        <v>5400</v>
      </c>
      <c r="Q44" s="11">
        <v>0.114814815</v>
      </c>
      <c r="R44" s="11">
        <v>0.105</v>
      </c>
      <c r="S44" s="9">
        <v>4092</v>
      </c>
      <c r="T44" s="13">
        <f t="shared" si="0"/>
        <v>0.75777777777777777</v>
      </c>
      <c r="U44" s="14">
        <v>0.11094819159335288</v>
      </c>
      <c r="V44" s="16">
        <v>0.1</v>
      </c>
      <c r="W44" s="11" t="s">
        <v>36</v>
      </c>
      <c r="X44" s="11" t="s">
        <v>36</v>
      </c>
      <c r="Y44" s="11" t="s">
        <v>36</v>
      </c>
      <c r="Z44" s="11" t="s">
        <v>50</v>
      </c>
      <c r="AA44" s="11" t="s">
        <v>40</v>
      </c>
      <c r="AB44" s="11" t="s">
        <v>36</v>
      </c>
      <c r="AC44" s="11" t="s">
        <v>40</v>
      </c>
      <c r="AD44" s="11" t="s">
        <v>50</v>
      </c>
    </row>
    <row r="45" spans="1:30" x14ac:dyDescent="0.3">
      <c r="A45" s="9">
        <v>42</v>
      </c>
      <c r="B45" s="9" t="s">
        <v>70</v>
      </c>
      <c r="C45" s="9" t="s">
        <v>84</v>
      </c>
      <c r="D45" s="9" t="s">
        <v>85</v>
      </c>
      <c r="E45" s="9" t="s">
        <v>32</v>
      </c>
      <c r="F45" s="10">
        <v>44461</v>
      </c>
      <c r="G45" s="9" t="s">
        <v>86</v>
      </c>
      <c r="H45" s="9">
        <v>6</v>
      </c>
      <c r="I45" s="9" t="s">
        <v>138</v>
      </c>
      <c r="J45" s="10">
        <v>44802</v>
      </c>
      <c r="K45" s="11">
        <v>0.1</v>
      </c>
      <c r="L45" s="12">
        <v>5300000</v>
      </c>
      <c r="M45" s="9" t="s">
        <v>34</v>
      </c>
      <c r="N45" s="9" t="s">
        <v>48</v>
      </c>
      <c r="O45" s="9" t="s">
        <v>105</v>
      </c>
      <c r="P45" s="9">
        <v>6680</v>
      </c>
      <c r="Q45" s="11">
        <v>4.5059879999999997E-2</v>
      </c>
      <c r="R45" s="11">
        <v>4.7E-2</v>
      </c>
      <c r="S45" s="9">
        <v>4915</v>
      </c>
      <c r="T45" s="13">
        <f t="shared" si="0"/>
        <v>0.7357784431137725</v>
      </c>
      <c r="U45" s="14">
        <v>3.4587995930824011E-2</v>
      </c>
      <c r="V45" s="14">
        <v>0.04</v>
      </c>
      <c r="W45" s="11" t="s">
        <v>36</v>
      </c>
      <c r="X45" s="11" t="s">
        <v>36</v>
      </c>
      <c r="Y45" s="11" t="s">
        <v>36</v>
      </c>
      <c r="Z45" s="11" t="s">
        <v>38</v>
      </c>
      <c r="AA45" s="11" t="s">
        <v>36</v>
      </c>
      <c r="AB45" s="11" t="s">
        <v>36</v>
      </c>
      <c r="AC45" s="11" t="s">
        <v>36</v>
      </c>
      <c r="AD45" s="11" t="s">
        <v>38</v>
      </c>
    </row>
    <row r="46" spans="1:30" x14ac:dyDescent="0.3">
      <c r="A46" s="9">
        <v>43</v>
      </c>
      <c r="B46" s="9" t="s">
        <v>70</v>
      </c>
      <c r="C46" s="9" t="s">
        <v>84</v>
      </c>
      <c r="D46" s="9" t="s">
        <v>127</v>
      </c>
      <c r="E46" s="9" t="s">
        <v>39</v>
      </c>
      <c r="F46" s="10">
        <v>44461</v>
      </c>
      <c r="G46" s="9" t="s">
        <v>86</v>
      </c>
      <c r="H46" s="9">
        <v>6</v>
      </c>
      <c r="I46" s="9" t="s">
        <v>137</v>
      </c>
      <c r="J46" s="10">
        <v>44802</v>
      </c>
      <c r="K46" s="11">
        <v>6.5000000000000002E-2</v>
      </c>
      <c r="L46" s="12">
        <v>5300000</v>
      </c>
      <c r="M46" s="9" t="s">
        <v>34</v>
      </c>
      <c r="N46" s="9" t="s">
        <v>48</v>
      </c>
      <c r="O46" s="9" t="s">
        <v>105</v>
      </c>
      <c r="P46" s="9">
        <v>5596</v>
      </c>
      <c r="Q46" s="11">
        <v>5.9506791000000003E-2</v>
      </c>
      <c r="R46" s="11">
        <v>4.7E-2</v>
      </c>
      <c r="S46" s="9">
        <v>4251</v>
      </c>
      <c r="T46" s="13">
        <f t="shared" si="0"/>
        <v>0.75964974982130096</v>
      </c>
      <c r="U46" s="14">
        <v>5.5281110326981887E-2</v>
      </c>
      <c r="V46" s="14">
        <v>0.04</v>
      </c>
      <c r="W46" s="11" t="s">
        <v>36</v>
      </c>
      <c r="X46" s="11" t="s">
        <v>36</v>
      </c>
      <c r="Y46" s="11" t="s">
        <v>36</v>
      </c>
      <c r="Z46" s="11" t="s">
        <v>38</v>
      </c>
      <c r="AA46" s="11" t="s">
        <v>40</v>
      </c>
      <c r="AB46" s="11" t="s">
        <v>36</v>
      </c>
      <c r="AC46" s="11" t="s">
        <v>40</v>
      </c>
      <c r="AD46" s="11" t="s">
        <v>38</v>
      </c>
    </row>
    <row r="47" spans="1:30" x14ac:dyDescent="0.3">
      <c r="A47" s="9">
        <v>44</v>
      </c>
      <c r="B47" s="9" t="s">
        <v>70</v>
      </c>
      <c r="C47" s="9" t="s">
        <v>84</v>
      </c>
      <c r="D47" s="9" t="s">
        <v>87</v>
      </c>
      <c r="E47" s="9" t="s">
        <v>42</v>
      </c>
      <c r="F47" s="10">
        <v>44461</v>
      </c>
      <c r="G47" s="9" t="s">
        <v>86</v>
      </c>
      <c r="H47" s="9">
        <v>22</v>
      </c>
      <c r="I47" s="9" t="s">
        <v>138</v>
      </c>
      <c r="J47" s="10">
        <v>44802</v>
      </c>
      <c r="K47" s="11">
        <v>0.126</v>
      </c>
      <c r="L47" s="12">
        <v>5300000</v>
      </c>
      <c r="M47" s="9" t="s">
        <v>34</v>
      </c>
      <c r="N47" s="9" t="s">
        <v>48</v>
      </c>
      <c r="O47" s="9" t="s">
        <v>105</v>
      </c>
      <c r="P47" s="9">
        <v>7386</v>
      </c>
      <c r="Q47" s="11">
        <v>3.8586515000000002E-2</v>
      </c>
      <c r="R47" s="11">
        <v>4.7E-2</v>
      </c>
      <c r="S47" s="9">
        <v>5842</v>
      </c>
      <c r="T47" s="13">
        <f t="shared" si="0"/>
        <v>0.79095586244245875</v>
      </c>
      <c r="U47" s="14">
        <v>3.4919548099965766E-2</v>
      </c>
      <c r="V47" s="14">
        <v>0.04</v>
      </c>
      <c r="W47" s="11" t="s">
        <v>36</v>
      </c>
      <c r="X47" s="11" t="s">
        <v>36</v>
      </c>
      <c r="Y47" s="11" t="s">
        <v>36</v>
      </c>
      <c r="Z47" s="11" t="s">
        <v>50</v>
      </c>
      <c r="AA47" s="11" t="s">
        <v>40</v>
      </c>
      <c r="AB47" s="11" t="s">
        <v>36</v>
      </c>
      <c r="AC47" s="11" t="s">
        <v>40</v>
      </c>
      <c r="AD47" s="11" t="s">
        <v>50</v>
      </c>
    </row>
    <row r="48" spans="1:30" x14ac:dyDescent="0.3">
      <c r="A48" s="9">
        <v>45</v>
      </c>
      <c r="B48" s="9" t="s">
        <v>70</v>
      </c>
      <c r="C48" s="9" t="s">
        <v>84</v>
      </c>
      <c r="D48" s="9" t="s">
        <v>128</v>
      </c>
      <c r="E48" s="9" t="s">
        <v>44</v>
      </c>
      <c r="F48" s="10">
        <v>44461</v>
      </c>
      <c r="G48" s="9" t="s">
        <v>86</v>
      </c>
      <c r="H48" s="9">
        <v>22</v>
      </c>
      <c r="I48" s="9" t="s">
        <v>137</v>
      </c>
      <c r="J48" s="10">
        <v>44802</v>
      </c>
      <c r="K48" s="11">
        <v>0.17399999999999999</v>
      </c>
      <c r="L48" s="12">
        <v>5300000</v>
      </c>
      <c r="M48" s="9" t="s">
        <v>34</v>
      </c>
      <c r="N48" s="9" t="s">
        <v>48</v>
      </c>
      <c r="O48" s="9" t="s">
        <v>105</v>
      </c>
      <c r="P48" s="9">
        <v>7059</v>
      </c>
      <c r="Q48" s="11">
        <v>4.3632243000000001E-2</v>
      </c>
      <c r="R48" s="11">
        <v>4.7E-2</v>
      </c>
      <c r="S48" s="9">
        <v>5542</v>
      </c>
      <c r="T48" s="13">
        <f t="shared" si="0"/>
        <v>0.78509703924068563</v>
      </c>
      <c r="U48" s="14">
        <v>3.8253338145073978E-2</v>
      </c>
      <c r="V48" s="14">
        <v>0.04</v>
      </c>
      <c r="W48" s="11" t="s">
        <v>36</v>
      </c>
      <c r="X48" s="11" t="s">
        <v>36</v>
      </c>
      <c r="Y48" s="11" t="s">
        <v>36</v>
      </c>
      <c r="Z48" s="11" t="s">
        <v>50</v>
      </c>
      <c r="AA48" s="11" t="s">
        <v>40</v>
      </c>
      <c r="AB48" s="11" t="s">
        <v>36</v>
      </c>
      <c r="AC48" s="11" t="s">
        <v>40</v>
      </c>
      <c r="AD48" s="11" t="s">
        <v>50</v>
      </c>
    </row>
    <row r="49" spans="1:30" x14ac:dyDescent="0.3">
      <c r="A49" s="9">
        <v>46</v>
      </c>
      <c r="B49" s="9" t="s">
        <v>70</v>
      </c>
      <c r="C49" s="9" t="s">
        <v>88</v>
      </c>
      <c r="D49" s="9" t="s">
        <v>89</v>
      </c>
      <c r="E49" s="9" t="s">
        <v>32</v>
      </c>
      <c r="F49" s="10">
        <v>44391</v>
      </c>
      <c r="G49" s="9" t="s">
        <v>33</v>
      </c>
      <c r="H49" s="9">
        <v>6</v>
      </c>
      <c r="I49" s="9" t="s">
        <v>138</v>
      </c>
      <c r="J49" s="10">
        <v>44746</v>
      </c>
      <c r="K49" s="11">
        <v>0.313</v>
      </c>
      <c r="L49" s="12">
        <v>5180000</v>
      </c>
      <c r="M49" s="9" t="s">
        <v>34</v>
      </c>
      <c r="N49" s="9" t="s">
        <v>35</v>
      </c>
      <c r="O49" s="9" t="s">
        <v>105</v>
      </c>
      <c r="P49" s="9">
        <v>5373</v>
      </c>
      <c r="Q49" s="11" t="s">
        <v>90</v>
      </c>
      <c r="R49" s="11" t="s">
        <v>90</v>
      </c>
      <c r="S49" s="11" t="s">
        <v>91</v>
      </c>
      <c r="T49" s="13">
        <v>0</v>
      </c>
      <c r="U49" s="9" t="s">
        <v>90</v>
      </c>
      <c r="V49" s="9" t="s">
        <v>90</v>
      </c>
      <c r="W49" s="11" t="s">
        <v>91</v>
      </c>
      <c r="X49" s="11" t="s">
        <v>91</v>
      </c>
      <c r="Y49" s="11" t="s">
        <v>91</v>
      </c>
      <c r="Z49" s="11" t="s">
        <v>91</v>
      </c>
      <c r="AA49" s="11" t="s">
        <v>91</v>
      </c>
      <c r="AB49" s="11" t="s">
        <v>91</v>
      </c>
      <c r="AC49" s="11" t="s">
        <v>91</v>
      </c>
      <c r="AD49" s="11" t="s">
        <v>91</v>
      </c>
    </row>
    <row r="50" spans="1:30" x14ac:dyDescent="0.3">
      <c r="A50" s="9">
        <v>47</v>
      </c>
      <c r="B50" s="9" t="s">
        <v>70</v>
      </c>
      <c r="C50" s="9" t="s">
        <v>88</v>
      </c>
      <c r="D50" s="9" t="s">
        <v>129</v>
      </c>
      <c r="E50" s="9" t="s">
        <v>39</v>
      </c>
      <c r="F50" s="10">
        <v>44391</v>
      </c>
      <c r="G50" s="9" t="s">
        <v>33</v>
      </c>
      <c r="H50" s="9">
        <v>6</v>
      </c>
      <c r="I50" s="9" t="s">
        <v>137</v>
      </c>
      <c r="J50" s="10">
        <v>44746</v>
      </c>
      <c r="K50" s="11">
        <v>0.30299999999999999</v>
      </c>
      <c r="L50" s="12">
        <v>5180000</v>
      </c>
      <c r="M50" s="9" t="s">
        <v>34</v>
      </c>
      <c r="N50" s="9" t="s">
        <v>35</v>
      </c>
      <c r="O50" s="9" t="s">
        <v>105</v>
      </c>
      <c r="P50" s="9">
        <v>4453</v>
      </c>
      <c r="Q50" s="11" t="s">
        <v>90</v>
      </c>
      <c r="R50" s="11" t="s">
        <v>90</v>
      </c>
      <c r="S50" s="11" t="s">
        <v>91</v>
      </c>
      <c r="T50" s="13">
        <v>0</v>
      </c>
      <c r="U50" s="9" t="s">
        <v>90</v>
      </c>
      <c r="V50" s="9" t="s">
        <v>90</v>
      </c>
      <c r="W50" s="11" t="s">
        <v>91</v>
      </c>
      <c r="X50" s="11" t="s">
        <v>91</v>
      </c>
      <c r="Y50" s="11" t="s">
        <v>91</v>
      </c>
      <c r="Z50" s="11" t="s">
        <v>91</v>
      </c>
      <c r="AA50" s="11" t="s">
        <v>91</v>
      </c>
      <c r="AB50" s="11" t="s">
        <v>91</v>
      </c>
      <c r="AC50" s="11" t="s">
        <v>91</v>
      </c>
      <c r="AD50" s="11" t="s">
        <v>91</v>
      </c>
    </row>
    <row r="51" spans="1:30" x14ac:dyDescent="0.3">
      <c r="A51" s="9">
        <v>48</v>
      </c>
      <c r="B51" s="9" t="s">
        <v>70</v>
      </c>
      <c r="C51" s="9" t="s">
        <v>88</v>
      </c>
      <c r="D51" s="9" t="s">
        <v>92</v>
      </c>
      <c r="E51" s="9" t="s">
        <v>42</v>
      </c>
      <c r="F51" s="10">
        <v>44391</v>
      </c>
      <c r="G51" s="9" t="s">
        <v>33</v>
      </c>
      <c r="H51" s="9">
        <v>22</v>
      </c>
      <c r="I51" s="9" t="s">
        <v>138</v>
      </c>
      <c r="J51" s="10">
        <v>44746</v>
      </c>
      <c r="K51" s="11">
        <v>0.53200000000000003</v>
      </c>
      <c r="L51" s="12">
        <v>5180000</v>
      </c>
      <c r="M51" s="9" t="s">
        <v>34</v>
      </c>
      <c r="N51" s="9" t="s">
        <v>35</v>
      </c>
      <c r="O51" s="9" t="s">
        <v>105</v>
      </c>
      <c r="P51" s="9">
        <v>1813</v>
      </c>
      <c r="Q51" s="11" t="s">
        <v>90</v>
      </c>
      <c r="R51" s="11" t="s">
        <v>90</v>
      </c>
      <c r="S51" s="11" t="s">
        <v>91</v>
      </c>
      <c r="T51" s="13">
        <v>0</v>
      </c>
      <c r="U51" s="9" t="s">
        <v>90</v>
      </c>
      <c r="V51" s="9" t="s">
        <v>90</v>
      </c>
      <c r="W51" s="11" t="s">
        <v>91</v>
      </c>
      <c r="X51" s="11" t="s">
        <v>91</v>
      </c>
      <c r="Y51" s="11" t="s">
        <v>91</v>
      </c>
      <c r="Z51" s="11" t="s">
        <v>91</v>
      </c>
      <c r="AA51" s="11" t="s">
        <v>91</v>
      </c>
      <c r="AB51" s="11" t="s">
        <v>91</v>
      </c>
      <c r="AC51" s="11" t="s">
        <v>91</v>
      </c>
      <c r="AD51" s="11" t="s">
        <v>91</v>
      </c>
    </row>
    <row r="52" spans="1:30" x14ac:dyDescent="0.3">
      <c r="A52" s="9">
        <v>49</v>
      </c>
      <c r="B52" s="9" t="s">
        <v>70</v>
      </c>
      <c r="C52" s="9" t="s">
        <v>88</v>
      </c>
      <c r="D52" s="9" t="s">
        <v>130</v>
      </c>
      <c r="E52" s="9" t="s">
        <v>44</v>
      </c>
      <c r="F52" s="10">
        <v>44391</v>
      </c>
      <c r="G52" s="9" t="s">
        <v>33</v>
      </c>
      <c r="H52" s="9">
        <v>22</v>
      </c>
      <c r="I52" s="9" t="s">
        <v>137</v>
      </c>
      <c r="J52" s="10">
        <v>44746</v>
      </c>
      <c r="K52" s="11">
        <v>0.69699999999999995</v>
      </c>
      <c r="L52" s="12">
        <v>5180000</v>
      </c>
      <c r="M52" s="9" t="s">
        <v>34</v>
      </c>
      <c r="N52" s="9" t="s">
        <v>35</v>
      </c>
      <c r="O52" s="9" t="s">
        <v>105</v>
      </c>
      <c r="P52" s="9">
        <v>1936</v>
      </c>
      <c r="Q52" s="11" t="s">
        <v>90</v>
      </c>
      <c r="R52" s="11" t="s">
        <v>90</v>
      </c>
      <c r="S52" s="11" t="s">
        <v>91</v>
      </c>
      <c r="T52" s="13">
        <v>0</v>
      </c>
      <c r="U52" s="9" t="s">
        <v>90</v>
      </c>
      <c r="V52" s="9" t="s">
        <v>90</v>
      </c>
      <c r="W52" s="11" t="s">
        <v>91</v>
      </c>
      <c r="X52" s="11" t="s">
        <v>91</v>
      </c>
      <c r="Y52" s="11" t="s">
        <v>91</v>
      </c>
      <c r="Z52" s="11" t="s">
        <v>91</v>
      </c>
      <c r="AA52" s="11" t="s">
        <v>91</v>
      </c>
      <c r="AB52" s="11" t="s">
        <v>91</v>
      </c>
      <c r="AC52" s="11" t="s">
        <v>91</v>
      </c>
      <c r="AD52" s="11" t="s">
        <v>91</v>
      </c>
    </row>
    <row r="53" spans="1:30" x14ac:dyDescent="0.3">
      <c r="A53" s="9">
        <v>50</v>
      </c>
      <c r="B53" s="9" t="s">
        <v>70</v>
      </c>
      <c r="C53" s="9" t="s">
        <v>93</v>
      </c>
      <c r="D53" s="9" t="s">
        <v>94</v>
      </c>
      <c r="E53" s="9" t="s">
        <v>32</v>
      </c>
      <c r="F53" s="10">
        <v>44293</v>
      </c>
      <c r="G53" s="9" t="s">
        <v>95</v>
      </c>
      <c r="H53" s="9">
        <v>6</v>
      </c>
      <c r="I53" s="9" t="s">
        <v>138</v>
      </c>
      <c r="J53" s="10">
        <v>44805</v>
      </c>
      <c r="K53" s="11">
        <v>0.184</v>
      </c>
      <c r="L53" s="12">
        <v>4700000</v>
      </c>
      <c r="M53" s="9" t="s">
        <v>34</v>
      </c>
      <c r="N53" s="9" t="s">
        <v>48</v>
      </c>
      <c r="O53" s="9" t="s">
        <v>105</v>
      </c>
      <c r="P53" s="9">
        <v>5373</v>
      </c>
      <c r="Q53" s="11">
        <v>0.18927973200000001</v>
      </c>
      <c r="R53" s="11">
        <v>0.17699999999999999</v>
      </c>
      <c r="S53" s="9">
        <v>3324</v>
      </c>
      <c r="T53" s="13">
        <f t="shared" ref="T53:T60" si="1">S53/P53</f>
        <v>0.61864879955332219</v>
      </c>
      <c r="U53" s="14">
        <v>0.21389891696750901</v>
      </c>
      <c r="V53" s="14">
        <v>0.20100000000000001</v>
      </c>
      <c r="W53" s="11" t="s">
        <v>36</v>
      </c>
      <c r="X53" s="11" t="s">
        <v>36</v>
      </c>
      <c r="Y53" s="11" t="s">
        <v>36</v>
      </c>
      <c r="Z53" s="11" t="s">
        <v>38</v>
      </c>
      <c r="AA53" s="11" t="s">
        <v>36</v>
      </c>
      <c r="AB53" s="11" t="s">
        <v>36</v>
      </c>
      <c r="AC53" s="11" t="s">
        <v>36</v>
      </c>
      <c r="AD53" s="11" t="s">
        <v>38</v>
      </c>
    </row>
    <row r="54" spans="1:30" x14ac:dyDescent="0.3">
      <c r="A54" s="9">
        <v>51</v>
      </c>
      <c r="B54" s="9" t="s">
        <v>70</v>
      </c>
      <c r="C54" s="9" t="s">
        <v>93</v>
      </c>
      <c r="D54" s="9" t="s">
        <v>131</v>
      </c>
      <c r="E54" s="9" t="s">
        <v>39</v>
      </c>
      <c r="F54" s="10">
        <v>44293</v>
      </c>
      <c r="G54" s="9" t="s">
        <v>95</v>
      </c>
      <c r="H54" s="9">
        <v>6</v>
      </c>
      <c r="I54" s="9" t="s">
        <v>137</v>
      </c>
      <c r="J54" s="10">
        <v>44805</v>
      </c>
      <c r="K54" s="11">
        <v>0.16300000000000001</v>
      </c>
      <c r="L54" s="12">
        <v>4700000</v>
      </c>
      <c r="M54" s="9" t="s">
        <v>34</v>
      </c>
      <c r="N54" s="9" t="s">
        <v>48</v>
      </c>
      <c r="O54" s="9" t="s">
        <v>105</v>
      </c>
      <c r="P54" s="9">
        <v>6022</v>
      </c>
      <c r="Q54" s="11">
        <v>0.15974759199999999</v>
      </c>
      <c r="R54" s="11">
        <v>0.17699999999999999</v>
      </c>
      <c r="S54" s="9">
        <v>4044</v>
      </c>
      <c r="T54" s="13">
        <f t="shared" si="1"/>
        <v>0.67153769511790107</v>
      </c>
      <c r="U54" s="14">
        <v>0.17828882294757667</v>
      </c>
      <c r="V54" s="14">
        <v>0.20100000000000001</v>
      </c>
      <c r="W54" s="11" t="s">
        <v>36</v>
      </c>
      <c r="X54" s="11" t="s">
        <v>36</v>
      </c>
      <c r="Y54" s="11" t="s">
        <v>36</v>
      </c>
      <c r="Z54" s="11" t="s">
        <v>38</v>
      </c>
      <c r="AA54" s="11" t="s">
        <v>40</v>
      </c>
      <c r="AB54" s="11" t="s">
        <v>36</v>
      </c>
      <c r="AC54" s="11" t="s">
        <v>40</v>
      </c>
      <c r="AD54" s="11" t="s">
        <v>38</v>
      </c>
    </row>
    <row r="55" spans="1:30" x14ac:dyDescent="0.3">
      <c r="A55" s="9">
        <v>52</v>
      </c>
      <c r="B55" s="9" t="s">
        <v>70</v>
      </c>
      <c r="C55" s="9" t="s">
        <v>93</v>
      </c>
      <c r="D55" s="9" t="s">
        <v>96</v>
      </c>
      <c r="E55" s="9" t="s">
        <v>42</v>
      </c>
      <c r="F55" s="10">
        <v>44293</v>
      </c>
      <c r="G55" s="9" t="s">
        <v>95</v>
      </c>
      <c r="H55" s="9">
        <v>22</v>
      </c>
      <c r="I55" s="9" t="s">
        <v>138</v>
      </c>
      <c r="J55" s="10">
        <v>44805</v>
      </c>
      <c r="K55" s="11">
        <v>0.24399999999999999</v>
      </c>
      <c r="L55" s="12">
        <v>4700000</v>
      </c>
      <c r="M55" s="9" t="s">
        <v>34</v>
      </c>
      <c r="N55" s="9" t="s">
        <v>48</v>
      </c>
      <c r="O55" s="9" t="s">
        <v>105</v>
      </c>
      <c r="P55" s="9">
        <v>5060</v>
      </c>
      <c r="Q55" s="11">
        <v>0.21798418999999999</v>
      </c>
      <c r="R55" s="11">
        <v>0.17699999999999999</v>
      </c>
      <c r="S55" s="9">
        <v>3659</v>
      </c>
      <c r="T55" s="13">
        <f t="shared" si="1"/>
        <v>0.72312252964426882</v>
      </c>
      <c r="U55" s="14">
        <v>0.23203060945613554</v>
      </c>
      <c r="V55" s="14">
        <v>0.20100000000000001</v>
      </c>
      <c r="W55" s="11" t="s">
        <v>36</v>
      </c>
      <c r="X55" s="11" t="s">
        <v>36</v>
      </c>
      <c r="Y55" s="11" t="s">
        <v>36</v>
      </c>
      <c r="Z55" s="11" t="s">
        <v>50</v>
      </c>
      <c r="AA55" s="11" t="s">
        <v>40</v>
      </c>
      <c r="AB55" s="11" t="s">
        <v>36</v>
      </c>
      <c r="AC55" s="11" t="s">
        <v>40</v>
      </c>
      <c r="AD55" s="11" t="s">
        <v>50</v>
      </c>
    </row>
    <row r="56" spans="1:30" x14ac:dyDescent="0.3">
      <c r="A56" s="9">
        <v>53</v>
      </c>
      <c r="B56" s="9" t="s">
        <v>70</v>
      </c>
      <c r="C56" s="9" t="s">
        <v>93</v>
      </c>
      <c r="D56" s="9" t="s">
        <v>132</v>
      </c>
      <c r="E56" s="9" t="s">
        <v>44</v>
      </c>
      <c r="F56" s="10">
        <v>44293</v>
      </c>
      <c r="G56" s="9" t="s">
        <v>95</v>
      </c>
      <c r="H56" s="9">
        <v>22</v>
      </c>
      <c r="I56" s="9" t="s">
        <v>137</v>
      </c>
      <c r="J56" s="10">
        <v>44805</v>
      </c>
      <c r="K56" s="11">
        <v>0.36699999999999999</v>
      </c>
      <c r="L56" s="12">
        <v>4700000</v>
      </c>
      <c r="M56" s="9" t="s">
        <v>34</v>
      </c>
      <c r="N56" s="9" t="s">
        <v>48</v>
      </c>
      <c r="O56" s="9" t="s">
        <v>105</v>
      </c>
      <c r="P56" s="9">
        <v>1840</v>
      </c>
      <c r="Q56" s="11">
        <v>0.139130435</v>
      </c>
      <c r="R56" s="11">
        <v>0.17699999999999999</v>
      </c>
      <c r="S56" s="9">
        <v>1102</v>
      </c>
      <c r="T56" s="13">
        <f t="shared" si="1"/>
        <v>0.59891304347826091</v>
      </c>
      <c r="U56" s="14">
        <v>0.14065335753176045</v>
      </c>
      <c r="V56" s="14">
        <v>0.20100000000000001</v>
      </c>
      <c r="W56" s="11" t="s">
        <v>36</v>
      </c>
      <c r="X56" s="11" t="s">
        <v>36</v>
      </c>
      <c r="Y56" s="11" t="s">
        <v>36</v>
      </c>
      <c r="Z56" s="11" t="s">
        <v>50</v>
      </c>
      <c r="AA56" s="11" t="s">
        <v>40</v>
      </c>
      <c r="AB56" s="11" t="s">
        <v>36</v>
      </c>
      <c r="AC56" s="11" t="s">
        <v>40</v>
      </c>
      <c r="AD56" s="11" t="s">
        <v>50</v>
      </c>
    </row>
    <row r="57" spans="1:30" x14ac:dyDescent="0.3">
      <c r="A57" s="9">
        <v>54</v>
      </c>
      <c r="B57" s="9" t="s">
        <v>70</v>
      </c>
      <c r="C57" s="9" t="s">
        <v>97</v>
      </c>
      <c r="D57" s="9" t="s">
        <v>98</v>
      </c>
      <c r="E57" s="9" t="s">
        <v>32</v>
      </c>
      <c r="F57" s="10">
        <v>44377</v>
      </c>
      <c r="G57" s="9" t="s">
        <v>73</v>
      </c>
      <c r="H57" s="9">
        <v>6</v>
      </c>
      <c r="I57" s="9" t="s">
        <v>138</v>
      </c>
      <c r="J57" s="10">
        <v>44809</v>
      </c>
      <c r="K57" s="11">
        <v>5.8999999999999997E-2</v>
      </c>
      <c r="L57" s="12">
        <v>1490000</v>
      </c>
      <c r="M57" s="9" t="s">
        <v>34</v>
      </c>
      <c r="N57" s="9" t="s">
        <v>48</v>
      </c>
      <c r="O57" s="9" t="s">
        <v>105</v>
      </c>
      <c r="P57" s="9">
        <v>6170</v>
      </c>
      <c r="Q57" s="11">
        <v>0.16256077799999999</v>
      </c>
      <c r="R57" s="11">
        <v>0.11600000000000001</v>
      </c>
      <c r="S57" s="9">
        <v>4538</v>
      </c>
      <c r="T57" s="13">
        <f t="shared" si="1"/>
        <v>0.73549432739059972</v>
      </c>
      <c r="U57" s="14">
        <v>0.16791538122520935</v>
      </c>
      <c r="V57" s="14">
        <v>0.115</v>
      </c>
      <c r="W57" s="11" t="s">
        <v>36</v>
      </c>
      <c r="X57" s="11" t="s">
        <v>36</v>
      </c>
      <c r="Y57" s="11" t="s">
        <v>36</v>
      </c>
      <c r="Z57" s="11" t="s">
        <v>38</v>
      </c>
      <c r="AA57" s="11" t="s">
        <v>36</v>
      </c>
      <c r="AB57" s="11" t="s">
        <v>36</v>
      </c>
      <c r="AC57" s="11" t="s">
        <v>36</v>
      </c>
      <c r="AD57" s="11" t="s">
        <v>38</v>
      </c>
    </row>
    <row r="58" spans="1:30" x14ac:dyDescent="0.3">
      <c r="A58" s="9">
        <v>55</v>
      </c>
      <c r="B58" s="9" t="s">
        <v>70</v>
      </c>
      <c r="C58" s="9" t="s">
        <v>97</v>
      </c>
      <c r="D58" s="9" t="s">
        <v>133</v>
      </c>
      <c r="E58" s="9" t="s">
        <v>39</v>
      </c>
      <c r="F58" s="10">
        <v>44377</v>
      </c>
      <c r="G58" s="9" t="s">
        <v>73</v>
      </c>
      <c r="H58" s="9">
        <v>6</v>
      </c>
      <c r="I58" s="9" t="s">
        <v>137</v>
      </c>
      <c r="J58" s="10">
        <v>44809</v>
      </c>
      <c r="K58" s="11">
        <v>3.6999999999999998E-2</v>
      </c>
      <c r="L58" s="12">
        <v>1490000</v>
      </c>
      <c r="M58" s="9" t="s">
        <v>34</v>
      </c>
      <c r="N58" s="9" t="s">
        <v>48</v>
      </c>
      <c r="O58" s="9" t="s">
        <v>105</v>
      </c>
      <c r="P58" s="9">
        <v>9113</v>
      </c>
      <c r="Q58" s="11">
        <v>0.12816854999999999</v>
      </c>
      <c r="R58" s="11">
        <v>0.11600000000000001</v>
      </c>
      <c r="S58" s="9">
        <v>6929</v>
      </c>
      <c r="T58" s="13">
        <f t="shared" si="1"/>
        <v>0.76034236804564903</v>
      </c>
      <c r="U58" s="14">
        <v>0.12801270024534564</v>
      </c>
      <c r="V58" s="14">
        <v>0.115</v>
      </c>
      <c r="W58" s="11" t="s">
        <v>36</v>
      </c>
      <c r="X58" s="11" t="s">
        <v>36</v>
      </c>
      <c r="Y58" s="11" t="s">
        <v>36</v>
      </c>
      <c r="Z58" s="11" t="s">
        <v>38</v>
      </c>
      <c r="AA58" s="11" t="s">
        <v>40</v>
      </c>
      <c r="AB58" s="11" t="s">
        <v>36</v>
      </c>
      <c r="AC58" s="11" t="s">
        <v>40</v>
      </c>
      <c r="AD58" s="11" t="s">
        <v>38</v>
      </c>
    </row>
    <row r="59" spans="1:30" x14ac:dyDescent="0.3">
      <c r="A59" s="9">
        <v>56</v>
      </c>
      <c r="B59" s="9" t="s">
        <v>70</v>
      </c>
      <c r="C59" s="9" t="s">
        <v>97</v>
      </c>
      <c r="D59" s="9" t="s">
        <v>99</v>
      </c>
      <c r="E59" s="9" t="s">
        <v>42</v>
      </c>
      <c r="F59" s="10">
        <v>44377</v>
      </c>
      <c r="G59" s="9" t="s">
        <v>73</v>
      </c>
      <c r="H59" s="9">
        <v>22</v>
      </c>
      <c r="I59" s="9" t="s">
        <v>138</v>
      </c>
      <c r="J59" s="10">
        <v>44809</v>
      </c>
      <c r="K59" s="11">
        <v>8.8999999999999996E-2</v>
      </c>
      <c r="L59" s="12">
        <v>1490000</v>
      </c>
      <c r="M59" s="9" t="s">
        <v>34</v>
      </c>
      <c r="N59" s="9" t="s">
        <v>48</v>
      </c>
      <c r="O59" s="9" t="s">
        <v>105</v>
      </c>
      <c r="P59" s="9">
        <v>9592</v>
      </c>
      <c r="Q59" s="11">
        <v>7.0162636E-2</v>
      </c>
      <c r="R59" s="11">
        <v>0.11600000000000001</v>
      </c>
      <c r="S59" s="9">
        <v>6750</v>
      </c>
      <c r="T59" s="13">
        <f t="shared" si="1"/>
        <v>0.70371142618849036</v>
      </c>
      <c r="U59" s="14">
        <v>7.881481481481481E-2</v>
      </c>
      <c r="V59" s="14">
        <v>0.115</v>
      </c>
      <c r="W59" s="11" t="s">
        <v>36</v>
      </c>
      <c r="X59" s="11" t="s">
        <v>36</v>
      </c>
      <c r="Y59" s="11" t="s">
        <v>36</v>
      </c>
      <c r="Z59" s="11" t="s">
        <v>50</v>
      </c>
      <c r="AA59" s="11" t="s">
        <v>40</v>
      </c>
      <c r="AB59" s="11" t="s">
        <v>36</v>
      </c>
      <c r="AC59" s="11" t="s">
        <v>40</v>
      </c>
      <c r="AD59" s="11" t="s">
        <v>50</v>
      </c>
    </row>
    <row r="60" spans="1:30" x14ac:dyDescent="0.3">
      <c r="A60" s="9">
        <v>57</v>
      </c>
      <c r="B60" s="9" t="s">
        <v>70</v>
      </c>
      <c r="C60" s="9" t="s">
        <v>97</v>
      </c>
      <c r="D60" s="9" t="s">
        <v>134</v>
      </c>
      <c r="E60" s="9" t="s">
        <v>44</v>
      </c>
      <c r="F60" s="10">
        <v>44377</v>
      </c>
      <c r="G60" s="9" t="s">
        <v>73</v>
      </c>
      <c r="H60" s="9">
        <v>22</v>
      </c>
      <c r="I60" s="9" t="s">
        <v>137</v>
      </c>
      <c r="J60" s="10">
        <v>44809</v>
      </c>
      <c r="K60" s="11">
        <v>0.13200000000000001</v>
      </c>
      <c r="L60" s="12">
        <v>1490000</v>
      </c>
      <c r="M60" s="9" t="s">
        <v>34</v>
      </c>
      <c r="N60" s="9" t="s">
        <v>48</v>
      </c>
      <c r="O60" s="9" t="s">
        <v>105</v>
      </c>
      <c r="P60" s="9">
        <v>5698</v>
      </c>
      <c r="Q60" s="11">
        <v>0.101439101</v>
      </c>
      <c r="R60" s="11">
        <v>0.11600000000000001</v>
      </c>
      <c r="S60" s="9">
        <v>4413</v>
      </c>
      <c r="T60" s="13">
        <f t="shared" si="1"/>
        <v>0.77448227448227447</v>
      </c>
      <c r="U60" s="14">
        <v>9.7439383639247673E-2</v>
      </c>
      <c r="V60" s="14">
        <v>0.115</v>
      </c>
      <c r="W60" s="11" t="s">
        <v>36</v>
      </c>
      <c r="X60" s="11" t="s">
        <v>36</v>
      </c>
      <c r="Y60" s="11" t="s">
        <v>36</v>
      </c>
      <c r="Z60" s="11" t="s">
        <v>50</v>
      </c>
      <c r="AA60" s="11" t="s">
        <v>40</v>
      </c>
      <c r="AB60" s="11" t="s">
        <v>36</v>
      </c>
      <c r="AC60" s="11" t="s">
        <v>40</v>
      </c>
      <c r="AD60" s="11" t="s">
        <v>50</v>
      </c>
    </row>
    <row r="61" spans="1:30" x14ac:dyDescent="0.3">
      <c r="A61" s="4"/>
      <c r="P61" s="4"/>
      <c r="Q61" s="4"/>
      <c r="R61" s="4"/>
      <c r="S61" s="4"/>
    </row>
    <row r="62" spans="1:30" x14ac:dyDescent="0.3">
      <c r="A62" s="15" t="s">
        <v>139</v>
      </c>
    </row>
  </sheetData>
  <autoFilter ref="A3:AD61" xr:uid="{F9FBE550-6BC2-41FF-8D1A-E44C7A1D9C92}"/>
  <mergeCells count="6">
    <mergeCell ref="W2:AD2"/>
    <mergeCell ref="A2:E2"/>
    <mergeCell ref="F2:G2"/>
    <mergeCell ref="H2:L2"/>
    <mergeCell ref="M2:R2"/>
    <mergeCell ref="S2:V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Elizabeth Dallmann Sauer</dc:creator>
  <cp:lastModifiedBy>Monica Elizabeth Dallmann Sauer</cp:lastModifiedBy>
  <dcterms:created xsi:type="dcterms:W3CDTF">2023-10-25T20:29:49Z</dcterms:created>
  <dcterms:modified xsi:type="dcterms:W3CDTF">2024-01-22T20:39:10Z</dcterms:modified>
</cp:coreProperties>
</file>