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2120"/>
  </bookViews>
  <sheets>
    <sheet name="Summary" sheetId="7" r:id="rId1"/>
    <sheet name="Table S2" sheetId="3" r:id="rId2"/>
    <sheet name="Table S3" sheetId="4" r:id="rId3"/>
    <sheet name="Table S4" sheetId="5" r:id="rId4"/>
    <sheet name="Table S5" sheetId="6" r:id="rId5"/>
    <sheet name="Table S6" sheetId="8" r:id="rId6"/>
    <sheet name="Table S7" sheetId="10" r:id="rId7"/>
    <sheet name="Table S8" sheetId="11" r:id="rId8"/>
    <sheet name="Table S9" sheetId="17" r:id="rId9"/>
    <sheet name="Table S10" sheetId="12" r:id="rId10"/>
    <sheet name="Table S11" sheetId="15" r:id="rId11"/>
    <sheet name="Table S12" sheetId="16" r:id="rId12"/>
    <sheet name="Table S13" sheetId="18" r:id="rId13"/>
  </sheets>
  <definedNames>
    <definedName name="_xlnm._FilterDatabase" localSheetId="2" hidden="1">'Table S3'!$L$1:$L$2727</definedName>
    <definedName name="_xlchart.v1.0" hidden="1">#REF!</definedName>
    <definedName name="_xlchart.v1.1" hidden="1">#REF!</definedName>
    <definedName name="_xlchart.v1.2" hidden="1">#REF!</definedName>
    <definedName name="_xlchart.v1.3" hidden="1">#REF!</definedName>
  </definedNames>
  <calcPr calcId="144525"/>
</workbook>
</file>

<file path=xl/sharedStrings.xml><?xml version="1.0" encoding="utf-8"?>
<sst xmlns="http://schemas.openxmlformats.org/spreadsheetml/2006/main" count="14950" uniqueCount="3020">
  <si>
    <t xml:space="preserve">Summary </t>
  </si>
  <si>
    <t>Table S1 Evidenced-based support for the relationship between the 25 candidate mediators and atrial fibrillation</t>
  </si>
  <si>
    <t>Table S2 The characteristics of the selected SNPs on periodontal disease for Mendelian randomization analysis</t>
  </si>
  <si>
    <t>Table S3 The characteristics of the selected SNPs on 25 potential mediators for two-step Mendelian randomization analysis</t>
  </si>
  <si>
    <t>Table S4 UVMR results for the biderecional casuation of PD and AF</t>
  </si>
  <si>
    <t>Table S5 Tests for heterogeneity and horizontal pleiotropy  of UVMR assessing the causility of PD on AF</t>
  </si>
  <si>
    <t>Table S6 Bias and Type 1 error rate for Mendelian randomization with sample overlap</t>
  </si>
  <si>
    <t>Table S7 MVMR causal estimates for the independent effect of PD on AF adjusted by other oral diseases</t>
  </si>
  <si>
    <t>Table S8 UVMR estimates on the casulity of 25 potential mediators on AF</t>
  </si>
  <si>
    <t>Table S9 Tests for heterogeneity and horizontal pleritropy of UVMR assessing the causility of 25 mediators on AF</t>
  </si>
  <si>
    <t>Table S10 Biderectional UVMR estimates on the casulity of PD on 10 potential mediators</t>
  </si>
  <si>
    <t>Table S11 Tests for horizontal pleritropy and heterogeneity of UVMR assessing the causility of  PD on included mediators</t>
  </si>
  <si>
    <t>Table S12 MVMR estimating the causality between the final inclusion of mediator and AF with adjustment for PD</t>
  </si>
  <si>
    <t>Table S13 Bidirectional MR for estimating the interactive association between weight and other mediators</t>
  </si>
  <si>
    <t>Discovery -- IEU Open GWAS</t>
  </si>
  <si>
    <t>Phenotype</t>
  </si>
  <si>
    <t>id</t>
  </si>
  <si>
    <t>SNP</t>
  </si>
  <si>
    <t>Beta</t>
  </si>
  <si>
    <t>SE</t>
  </si>
  <si>
    <t>chr</t>
  </si>
  <si>
    <t>pval</t>
  </si>
  <si>
    <t>effect_allele</t>
  </si>
  <si>
    <t>other_allele</t>
  </si>
  <si>
    <t>mr_keep.exposure</t>
  </si>
  <si>
    <t>F statistics</t>
  </si>
  <si>
    <t>Periodontal disease</t>
  </si>
  <si>
    <t>ebi-a-GCST003484</t>
  </si>
  <si>
    <t>rs1633266</t>
  </si>
  <si>
    <t>T</t>
  </si>
  <si>
    <t>C</t>
  </si>
  <si>
    <t>rs893836</t>
  </si>
  <si>
    <t>A</t>
  </si>
  <si>
    <t>G</t>
  </si>
  <si>
    <t>rs2290986</t>
  </si>
  <si>
    <t>rs7602740</t>
  </si>
  <si>
    <t>rs7424112</t>
  </si>
  <si>
    <t>rs7643832</t>
  </si>
  <si>
    <t>rs17718700</t>
  </si>
  <si>
    <t>rs1433621</t>
  </si>
  <si>
    <t>rs10938748</t>
  </si>
  <si>
    <t>rs17085470</t>
  </si>
  <si>
    <t>rs37235</t>
  </si>
  <si>
    <t>rs16884095</t>
  </si>
  <si>
    <t>rs9456991</t>
  </si>
  <si>
    <t>rs12530815</t>
  </si>
  <si>
    <t>rs10260642</t>
  </si>
  <si>
    <t>rs11764669</t>
  </si>
  <si>
    <t>rs13294936</t>
  </si>
  <si>
    <t>rs11195183</t>
  </si>
  <si>
    <t>rs12573492</t>
  </si>
  <si>
    <t>rs2620912</t>
  </si>
  <si>
    <t>rs883580</t>
  </si>
  <si>
    <t>rs7090855</t>
  </si>
  <si>
    <t>rs7951703</t>
  </si>
  <si>
    <t>rs17184007</t>
  </si>
  <si>
    <t>rs7299326</t>
  </si>
  <si>
    <t>rs9557237</t>
  </si>
  <si>
    <t>rs3811273</t>
  </si>
  <si>
    <t>rs10518853</t>
  </si>
  <si>
    <t>rs1156327</t>
  </si>
  <si>
    <t>rs2240246</t>
  </si>
  <si>
    <t>rs714852</t>
  </si>
  <si>
    <t>rs12453479</t>
  </si>
  <si>
    <t>rs1432076</t>
  </si>
  <si>
    <t>rs3786949</t>
  </si>
  <si>
    <t>rs12610340</t>
  </si>
  <si>
    <t>rs3092025</t>
  </si>
  <si>
    <t>Replication -- FinnGen</t>
  </si>
  <si>
    <r>
      <rPr>
        <b/>
        <sz val="14"/>
        <color theme="1"/>
        <rFont val="Times New Roman"/>
        <charset val="134"/>
      </rPr>
      <t>R</t>
    </r>
    <r>
      <rPr>
        <b/>
        <vertAlign val="superscript"/>
        <sz val="14"/>
        <color theme="1"/>
        <rFont val="Times New Roman Bold"/>
        <charset val="134"/>
      </rPr>
      <t>2</t>
    </r>
  </si>
  <si>
    <t>finngen_R9_K11_GINGIVITIS_PERIODONTAL</t>
  </si>
  <si>
    <t>rs11082304</t>
  </si>
  <si>
    <t>rs11656116</t>
  </si>
  <si>
    <t>rs117762461</t>
  </si>
  <si>
    <t>rs117806480</t>
  </si>
  <si>
    <t>rs13090311</t>
  </si>
  <si>
    <t>rs140355068</t>
  </si>
  <si>
    <t>rs142595867</t>
  </si>
  <si>
    <t>rs148190533</t>
  </si>
  <si>
    <t>rs16855756</t>
  </si>
  <si>
    <t>rs17045199</t>
  </si>
  <si>
    <t>rs17759178</t>
  </si>
  <si>
    <t>rs183858346</t>
  </si>
  <si>
    <t>rs34771141</t>
  </si>
  <si>
    <t>rs438811</t>
  </si>
  <si>
    <t>rs75154831</t>
  </si>
  <si>
    <t>rs77548231</t>
  </si>
  <si>
    <t>rs9490847</t>
  </si>
  <si>
    <t>rs9912403</t>
  </si>
  <si>
    <t>rs994701</t>
  </si>
  <si>
    <t>The formula for F stastics and R^2</t>
  </si>
  <si>
    <t>N represents the number of participants, EAF represents the effect allele frequency, and 𝛽 is  the estimated effect of the SNP to assess its ability to uniquely predict the outcome</t>
  </si>
  <si>
    <t>IL-1β</t>
  </si>
  <si>
    <t>rs115242021</t>
  </si>
  <si>
    <t>rs143319329</t>
  </si>
  <si>
    <t>rs61335305</t>
  </si>
  <si>
    <t>rs62015704</t>
  </si>
  <si>
    <t>IL-6</t>
  </si>
  <si>
    <t>rs10752777</t>
  </si>
  <si>
    <t>rs10982213</t>
  </si>
  <si>
    <t>rs113098456</t>
  </si>
  <si>
    <t>rs1333040</t>
  </si>
  <si>
    <t>rs13412535</t>
  </si>
  <si>
    <t>rs2404476</t>
  </si>
  <si>
    <t>rs4684700</t>
  </si>
  <si>
    <t>rs73273528</t>
  </si>
  <si>
    <t>rs76856708</t>
  </si>
  <si>
    <t>IL-17</t>
  </si>
  <si>
    <t>prot-a-1480</t>
  </si>
  <si>
    <t>rs1007161</t>
  </si>
  <si>
    <t>rs10424405</t>
  </si>
  <si>
    <t>rs11041275</t>
  </si>
  <si>
    <t>rs117932206</t>
  </si>
  <si>
    <t>rs12341987</t>
  </si>
  <si>
    <t>rs1248047</t>
  </si>
  <si>
    <t>rs138809946</t>
  </si>
  <si>
    <t>rs142066391</t>
  </si>
  <si>
    <t>rs149210472</t>
  </si>
  <si>
    <t>rs151156073</t>
  </si>
  <si>
    <t>rs17104784</t>
  </si>
  <si>
    <t>rs17427599</t>
  </si>
  <si>
    <t>rs182389480</t>
  </si>
  <si>
    <t>rs192107689</t>
  </si>
  <si>
    <t>rs2235580</t>
  </si>
  <si>
    <t>rs4501529</t>
  </si>
  <si>
    <t>rs4569005</t>
  </si>
  <si>
    <t>rs75318996</t>
  </si>
  <si>
    <t>IL-18</t>
  </si>
  <si>
    <t>rs10409850</t>
  </si>
  <si>
    <t>rs115267715</t>
  </si>
  <si>
    <t>rs117266781</t>
  </si>
  <si>
    <t>rs12420140</t>
  </si>
  <si>
    <t>rs13000753</t>
  </si>
  <si>
    <t>rs149612950</t>
  </si>
  <si>
    <t>rs150868416</t>
  </si>
  <si>
    <t>rs62312914</t>
  </si>
  <si>
    <t>rs658805</t>
  </si>
  <si>
    <t>rs78716465</t>
  </si>
  <si>
    <t>TNF</t>
  </si>
  <si>
    <t>prot-a-3029</t>
  </si>
  <si>
    <t>rs6696406</t>
  </si>
  <si>
    <t>rs10936662</t>
  </si>
  <si>
    <t>rs116529626</t>
  </si>
  <si>
    <t>rs17424574</t>
  </si>
  <si>
    <t>rs9264098</t>
  </si>
  <si>
    <t>rs114191672</t>
  </si>
  <si>
    <t>rs235409</t>
  </si>
  <si>
    <t>rs117012770</t>
  </si>
  <si>
    <t>rs77275498</t>
  </si>
  <si>
    <t>rs62011974</t>
  </si>
  <si>
    <t>rs2232613</t>
  </si>
  <si>
    <t>rs34674590</t>
  </si>
  <si>
    <t>VEGF</t>
  </si>
  <si>
    <t>rs10934631</t>
  </si>
  <si>
    <t>rs10967186</t>
  </si>
  <si>
    <t>rs114030854</t>
  </si>
  <si>
    <t>rs12456390</t>
  </si>
  <si>
    <t>rs4082730</t>
  </si>
  <si>
    <t>rs62401205</t>
  </si>
  <si>
    <t>rs6921438</t>
  </si>
  <si>
    <t>rs7075195</t>
  </si>
  <si>
    <t>rs73418463</t>
  </si>
  <si>
    <t>rs8045833</t>
  </si>
  <si>
    <t>rs9472183</t>
  </si>
  <si>
    <t>CRP</t>
  </si>
  <si>
    <t>ieu-b-4764</t>
  </si>
  <si>
    <t>rs111392630</t>
  </si>
  <si>
    <t>rs112207431</t>
  </si>
  <si>
    <t>rs112668412</t>
  </si>
  <si>
    <t>rs114909269</t>
  </si>
  <si>
    <t>rs115446886</t>
  </si>
  <si>
    <t>rs116627795</t>
  </si>
  <si>
    <t>rs117961498</t>
  </si>
  <si>
    <t>rs137928466</t>
  </si>
  <si>
    <t>rs148775898</t>
  </si>
  <si>
    <t>rs150920633</t>
  </si>
  <si>
    <t>rs151229508</t>
  </si>
  <si>
    <t>rs17616063</t>
  </si>
  <si>
    <t>rs2070690</t>
  </si>
  <si>
    <t>rs2808629</t>
  </si>
  <si>
    <t>rs340029</t>
  </si>
  <si>
    <t>rs4129267</t>
  </si>
  <si>
    <t>rs429358</t>
  </si>
  <si>
    <t>rs45517185</t>
  </si>
  <si>
    <t>rs4656849</t>
  </si>
  <si>
    <t>rs55709272</t>
  </si>
  <si>
    <t>rs62231239</t>
  </si>
  <si>
    <t>rs6661998</t>
  </si>
  <si>
    <t>rs7310409</t>
  </si>
  <si>
    <t>rs74342842</t>
  </si>
  <si>
    <t>rs77372316</t>
  </si>
  <si>
    <t>rs78694799</t>
  </si>
  <si>
    <t>rs78737462</t>
  </si>
  <si>
    <t>rs79340471</t>
  </si>
  <si>
    <t>rs8059324</t>
  </si>
  <si>
    <t>WBC</t>
  </si>
  <si>
    <t>ieu-b-30</t>
  </si>
  <si>
    <t>rs10087240</t>
  </si>
  <si>
    <t>rs10102877</t>
  </si>
  <si>
    <t>rs10138752</t>
  </si>
  <si>
    <t>rs10146962</t>
  </si>
  <si>
    <t>rs10164769</t>
  </si>
  <si>
    <t>rs10203838</t>
  </si>
  <si>
    <t>rs10205474</t>
  </si>
  <si>
    <t>rs1024091</t>
  </si>
  <si>
    <t>rs1033415</t>
  </si>
  <si>
    <t>rs1042725</t>
  </si>
  <si>
    <t>rs1047891</t>
  </si>
  <si>
    <t>rs10494783</t>
  </si>
  <si>
    <t>rs10498635</t>
  </si>
  <si>
    <t>rs10808139</t>
  </si>
  <si>
    <t>rs10808536</t>
  </si>
  <si>
    <t>rs10814191</t>
  </si>
  <si>
    <t>rs10828725</t>
  </si>
  <si>
    <t>rs10864368</t>
  </si>
  <si>
    <t>rs10872223</t>
  </si>
  <si>
    <t>rs10889574</t>
  </si>
  <si>
    <t>rs10931934</t>
  </si>
  <si>
    <t>rs10936588</t>
  </si>
  <si>
    <t>rs10980797</t>
  </si>
  <si>
    <t>rs10986338</t>
  </si>
  <si>
    <t>rs11002309</t>
  </si>
  <si>
    <t>rs11064881</t>
  </si>
  <si>
    <t>rs1109278</t>
  </si>
  <si>
    <t>rs11104881</t>
  </si>
  <si>
    <t>rs11159261</t>
  </si>
  <si>
    <t>rs11169302</t>
  </si>
  <si>
    <t>rs11198788</t>
  </si>
  <si>
    <t>rs11221394</t>
  </si>
  <si>
    <t>rs11242109</t>
  </si>
  <si>
    <t>rs11250076</t>
  </si>
  <si>
    <t>rs11252331</t>
  </si>
  <si>
    <t>rs112750178</t>
  </si>
  <si>
    <t>rs112880875</t>
  </si>
  <si>
    <t>rs113473633</t>
  </si>
  <si>
    <t>rs113519804</t>
  </si>
  <si>
    <t>rs114050631</t>
  </si>
  <si>
    <t>rs115433278</t>
  </si>
  <si>
    <t>rs11644125</t>
  </si>
  <si>
    <t>rs11669443</t>
  </si>
  <si>
    <t>rs11688303</t>
  </si>
  <si>
    <t>rs11723621</t>
  </si>
  <si>
    <t>rs11735662</t>
  </si>
  <si>
    <t>rs11744663</t>
  </si>
  <si>
    <t>rs117556162</t>
  </si>
  <si>
    <t>rs11854390</t>
  </si>
  <si>
    <t>rs11874453</t>
  </si>
  <si>
    <t>rs11965885</t>
  </si>
  <si>
    <t>rs11993347</t>
  </si>
  <si>
    <t>rs12138789</t>
  </si>
  <si>
    <t>rs12142474</t>
  </si>
  <si>
    <t>rs12203592</t>
  </si>
  <si>
    <t>rs12214269</t>
  </si>
  <si>
    <t>rs12216862</t>
  </si>
  <si>
    <t>rs1228024</t>
  </si>
  <si>
    <t>rs12376511</t>
  </si>
  <si>
    <t>rs12540307</t>
  </si>
  <si>
    <t>rs12550612</t>
  </si>
  <si>
    <t>rs12566440</t>
  </si>
  <si>
    <t>rs1260326</t>
  </si>
  <si>
    <t>rs12630592</t>
  </si>
  <si>
    <t>rs12683699</t>
  </si>
  <si>
    <t>rs12784071</t>
  </si>
  <si>
    <t>rs1285254</t>
  </si>
  <si>
    <t>rs1285886</t>
  </si>
  <si>
    <t>rs12918121</t>
  </si>
  <si>
    <t>rs12929950</t>
  </si>
  <si>
    <t>rs12956324</t>
  </si>
  <si>
    <t>rs12997100</t>
  </si>
  <si>
    <t>rs12999905</t>
  </si>
  <si>
    <t>rs13132853</t>
  </si>
  <si>
    <t>rs13149209</t>
  </si>
  <si>
    <t>rs13180726</t>
  </si>
  <si>
    <t>rs1322599</t>
  </si>
  <si>
    <t>rs13237635</t>
  </si>
  <si>
    <t>rs13248936</t>
  </si>
  <si>
    <t>rs13291664</t>
  </si>
  <si>
    <t>rs1366045</t>
  </si>
  <si>
    <t>rs1371045</t>
  </si>
  <si>
    <t>rs1371794</t>
  </si>
  <si>
    <t>rs139369470</t>
  </si>
  <si>
    <t>rs145209947</t>
  </si>
  <si>
    <t>rs1474419</t>
  </si>
  <si>
    <t>rs1476081</t>
  </si>
  <si>
    <t>rs148713124</t>
  </si>
  <si>
    <t>rs1506609</t>
  </si>
  <si>
    <t>rs150861794</t>
  </si>
  <si>
    <t>rs1621453</t>
  </si>
  <si>
    <t>rs16850073</t>
  </si>
  <si>
    <t>rs16964983</t>
  </si>
  <si>
    <t>rs17026212</t>
  </si>
  <si>
    <t>rs17041439</t>
  </si>
  <si>
    <t>rs17138597</t>
  </si>
  <si>
    <t>rs17209630</t>
  </si>
  <si>
    <t>rs17232826</t>
  </si>
  <si>
    <t>rs1738074</t>
  </si>
  <si>
    <t>rs175714</t>
  </si>
  <si>
    <t>rs17758695</t>
  </si>
  <si>
    <t>rs1779809</t>
  </si>
  <si>
    <t>rs180941</t>
  </si>
  <si>
    <t>rs182090955</t>
  </si>
  <si>
    <t>rs1822534</t>
  </si>
  <si>
    <t>rs185774696</t>
  </si>
  <si>
    <t>rs1886654</t>
  </si>
  <si>
    <t>rs1891033</t>
  </si>
  <si>
    <t>rs1895994</t>
  </si>
  <si>
    <t>rs1933295</t>
  </si>
  <si>
    <t>rs2012011</t>
  </si>
  <si>
    <t>rs2012610</t>
  </si>
  <si>
    <t>rs2038700</t>
  </si>
  <si>
    <t>rs2062250</t>
  </si>
  <si>
    <t>rs2076211</t>
  </si>
  <si>
    <t>rs2082382</t>
  </si>
  <si>
    <t>rs2084312</t>
  </si>
  <si>
    <t>rs2091084</t>
  </si>
  <si>
    <t>rs2104415</t>
  </si>
  <si>
    <t>rs2148537</t>
  </si>
  <si>
    <t>rs2180369</t>
  </si>
  <si>
    <t>rs2194067</t>
  </si>
  <si>
    <t>rs2259855</t>
  </si>
  <si>
    <t>rs2282677</t>
  </si>
  <si>
    <t>rs2282986</t>
  </si>
  <si>
    <t>rs2284837</t>
  </si>
  <si>
    <t>rs2286599</t>
  </si>
  <si>
    <t>rs2290669</t>
  </si>
  <si>
    <t>rs2298695</t>
  </si>
  <si>
    <t>rs2312675</t>
  </si>
  <si>
    <t>rs2314339</t>
  </si>
  <si>
    <t>rs2327028</t>
  </si>
  <si>
    <t>rs2328667</t>
  </si>
  <si>
    <t>rs2358581</t>
  </si>
  <si>
    <t>rs2371108</t>
  </si>
  <si>
    <t>rs2427599</t>
  </si>
  <si>
    <t>rs2428608</t>
  </si>
  <si>
    <t>rs2432142</t>
  </si>
  <si>
    <t>rs2439963</t>
  </si>
  <si>
    <t>rs2469147</t>
  </si>
  <si>
    <t>rs247826</t>
  </si>
  <si>
    <t>rs2506699</t>
  </si>
  <si>
    <t>rs2561758</t>
  </si>
  <si>
    <t>rs257063</t>
  </si>
  <si>
    <t>rs2615061</t>
  </si>
  <si>
    <t>rs2665405</t>
  </si>
  <si>
    <t>rs2710804</t>
  </si>
  <si>
    <t>rs2713573</t>
  </si>
  <si>
    <t>rs2729707</t>
  </si>
  <si>
    <t>rs2790122</t>
  </si>
  <si>
    <t>rs284317</t>
  </si>
  <si>
    <t>rs28530750</t>
  </si>
  <si>
    <t>rs2853951</t>
  </si>
  <si>
    <t>rs28571765</t>
  </si>
  <si>
    <t>rs28574812</t>
  </si>
  <si>
    <t>rs28576226</t>
  </si>
  <si>
    <t>rs2857633</t>
  </si>
  <si>
    <t>rs28588746</t>
  </si>
  <si>
    <t>rs2875974</t>
  </si>
  <si>
    <t>rs2904270</t>
  </si>
  <si>
    <t>rs2935104</t>
  </si>
  <si>
    <t>rs2943650</t>
  </si>
  <si>
    <t>rs2993986</t>
  </si>
  <si>
    <t>rs303753</t>
  </si>
  <si>
    <t>rs309190</t>
  </si>
  <si>
    <t>rs3184504</t>
  </si>
  <si>
    <t>rs342294</t>
  </si>
  <si>
    <t>rs34298354</t>
  </si>
  <si>
    <t>rs34332006</t>
  </si>
  <si>
    <t>rs34505104</t>
  </si>
  <si>
    <t>rs34562738</t>
  </si>
  <si>
    <t>rs34599082</t>
  </si>
  <si>
    <t>rs34952318</t>
  </si>
  <si>
    <t>rs35111447</t>
  </si>
  <si>
    <t>rs35112940</t>
  </si>
  <si>
    <t>rs35571080</t>
  </si>
  <si>
    <t>rs35592645</t>
  </si>
  <si>
    <t>rs35713889</t>
  </si>
  <si>
    <t>rs35734242</t>
  </si>
  <si>
    <t>rs35755865</t>
  </si>
  <si>
    <t>rs35990176</t>
  </si>
  <si>
    <t>rs3732378</t>
  </si>
  <si>
    <t>rs3735485</t>
  </si>
  <si>
    <t>rs3747869</t>
  </si>
  <si>
    <t>rs3752562</t>
  </si>
  <si>
    <t>rs3754224</t>
  </si>
  <si>
    <t>rs3773312</t>
  </si>
  <si>
    <t>rs3781454</t>
  </si>
  <si>
    <t>rs3795503</t>
  </si>
  <si>
    <t>rs3812849</t>
  </si>
  <si>
    <t>rs3847147</t>
  </si>
  <si>
    <t>rs38859</t>
  </si>
  <si>
    <t>rs4074672</t>
  </si>
  <si>
    <t>rs41272536</t>
  </si>
  <si>
    <t>rs41295055</t>
  </si>
  <si>
    <t>rs41313381</t>
  </si>
  <si>
    <t>rs41317014</t>
  </si>
  <si>
    <t>rs4239149</t>
  </si>
  <si>
    <t>rs4276676</t>
  </si>
  <si>
    <t>rs4391200</t>
  </si>
  <si>
    <t>rs4413892</t>
  </si>
  <si>
    <t>rs4468717</t>
  </si>
  <si>
    <t>rs447124</t>
  </si>
  <si>
    <t>rs4535497</t>
  </si>
  <si>
    <t>rs464609</t>
  </si>
  <si>
    <t>rs4672564</t>
  </si>
  <si>
    <t>rs4703541</t>
  </si>
  <si>
    <t>rs4704826</t>
  </si>
  <si>
    <t>rs4707609</t>
  </si>
  <si>
    <t>rs4712614</t>
  </si>
  <si>
    <t>rs4729046</t>
  </si>
  <si>
    <t>rs47341</t>
  </si>
  <si>
    <t>rs4734879</t>
  </si>
  <si>
    <t>rs4760</t>
  </si>
  <si>
    <t>rs4761234</t>
  </si>
  <si>
    <t>rs4789229</t>
  </si>
  <si>
    <t>rs4790752</t>
  </si>
  <si>
    <t>rs4794820</t>
  </si>
  <si>
    <t>rs4805881</t>
  </si>
  <si>
    <t>rs4844390</t>
  </si>
  <si>
    <t>rs4877107</t>
  </si>
  <si>
    <t>rs4909932</t>
  </si>
  <si>
    <t>rs4924450</t>
  </si>
  <si>
    <t>rs4925756</t>
  </si>
  <si>
    <t>rs4948097</t>
  </si>
  <si>
    <t>rs4984768</t>
  </si>
  <si>
    <t>rs507778</t>
  </si>
  <si>
    <t>rs520910</t>
  </si>
  <si>
    <t>rs527393</t>
  </si>
  <si>
    <t>rs533483</t>
  </si>
  <si>
    <t>rs549302</t>
  </si>
  <si>
    <t>rs55671712</t>
  </si>
  <si>
    <t>rs55767800</t>
  </si>
  <si>
    <t>rs55964818</t>
  </si>
  <si>
    <t>rs55978995</t>
  </si>
  <si>
    <t>rs560194</t>
  </si>
  <si>
    <t>rs56188865</t>
  </si>
  <si>
    <t>rs56378716</t>
  </si>
  <si>
    <t>rs56388170</t>
  </si>
  <si>
    <t>rs571497</t>
  </si>
  <si>
    <t>rs5746451</t>
  </si>
  <si>
    <t>rs5746990</t>
  </si>
  <si>
    <t>rs57871178</t>
  </si>
  <si>
    <t>rs579721</t>
  </si>
  <si>
    <t>rs59085061</t>
  </si>
  <si>
    <t>rs59241311</t>
  </si>
  <si>
    <t>rs60190483</t>
  </si>
  <si>
    <t>rs6045615</t>
  </si>
  <si>
    <t>rs60466842</t>
  </si>
  <si>
    <t>rs6051431</t>
  </si>
  <si>
    <t>rs6055955</t>
  </si>
  <si>
    <t>rs6062468</t>
  </si>
  <si>
    <t>rs60695341</t>
  </si>
  <si>
    <t>rs61739285</t>
  </si>
  <si>
    <t>rs61863767</t>
  </si>
  <si>
    <t>rs62007171</t>
  </si>
  <si>
    <t>rs62089697</t>
  </si>
  <si>
    <t>rs62194505</t>
  </si>
  <si>
    <t>rs62270938</t>
  </si>
  <si>
    <t>rs62311395</t>
  </si>
  <si>
    <t>rs62466318</t>
  </si>
  <si>
    <t>rs62510269</t>
  </si>
  <si>
    <t>rs630505</t>
  </si>
  <si>
    <t>rs632887</t>
  </si>
  <si>
    <t>rs6421984</t>
  </si>
  <si>
    <t>rs6429582</t>
  </si>
  <si>
    <t>rs6440732</t>
  </si>
  <si>
    <t>rs6445826</t>
  </si>
  <si>
    <t>rs6474514</t>
  </si>
  <si>
    <t>rs6476883</t>
  </si>
  <si>
    <t>rs6479830</t>
  </si>
  <si>
    <t>rs6500550</t>
  </si>
  <si>
    <t>rs6554195</t>
  </si>
  <si>
    <t>rs6583435</t>
  </si>
  <si>
    <t>rs6590806</t>
  </si>
  <si>
    <t>rs6667709</t>
  </si>
  <si>
    <t>rs6679677</t>
  </si>
  <si>
    <t>rs672058</t>
  </si>
  <si>
    <t>rs6734238</t>
  </si>
  <si>
    <t>rs67491878</t>
  </si>
  <si>
    <t>rs6755895</t>
  </si>
  <si>
    <t>rs6831590</t>
  </si>
  <si>
    <t>rs6854855</t>
  </si>
  <si>
    <t>rs6877725</t>
  </si>
  <si>
    <t>rs6878780</t>
  </si>
  <si>
    <t>rs6924387</t>
  </si>
  <si>
    <t>rs6948695</t>
  </si>
  <si>
    <t>rs696</t>
  </si>
  <si>
    <t>rs6985508</t>
  </si>
  <si>
    <t>rs7005996</t>
  </si>
  <si>
    <t>rs703005</t>
  </si>
  <si>
    <t>rs7036656</t>
  </si>
  <si>
    <t>rs706809</t>
  </si>
  <si>
    <t>rs71352239</t>
  </si>
  <si>
    <t>rs7159281</t>
  </si>
  <si>
    <t>rs7177</t>
  </si>
  <si>
    <t>rs7183988</t>
  </si>
  <si>
    <t>rs718515</t>
  </si>
  <si>
    <t>rs7198940</t>
  </si>
  <si>
    <t>rs7225843</t>
  </si>
  <si>
    <t>rs7235882</t>
  </si>
  <si>
    <t>rs7246841</t>
  </si>
  <si>
    <t>rs72664840</t>
  </si>
  <si>
    <t>rs72747074</t>
  </si>
  <si>
    <t>rs72780125</t>
  </si>
  <si>
    <t>rs72790862</t>
  </si>
  <si>
    <t>rs72836628</t>
  </si>
  <si>
    <t>rs7283930</t>
  </si>
  <si>
    <t>rs72843590</t>
  </si>
  <si>
    <t>rs72951729</t>
  </si>
  <si>
    <t>rs72978754</t>
  </si>
  <si>
    <t>rs72982988</t>
  </si>
  <si>
    <t>rs73028871</t>
  </si>
  <si>
    <t>rs73036517</t>
  </si>
  <si>
    <t>rs7308123</t>
  </si>
  <si>
    <t>rs73190675</t>
  </si>
  <si>
    <t>rs73191188</t>
  </si>
  <si>
    <t>rs7326825</t>
  </si>
  <si>
    <t>rs739842</t>
  </si>
  <si>
    <t>rs74076327</t>
  </si>
  <si>
    <t>rs74607840</t>
  </si>
  <si>
    <t>rs7502100</t>
  </si>
  <si>
    <t>rs75354229</t>
  </si>
  <si>
    <t>rs7549164</t>
  </si>
  <si>
    <t>rs755951</t>
  </si>
  <si>
    <t>rs7573465</t>
  </si>
  <si>
    <t>rs75859969</t>
  </si>
  <si>
    <t>rs759488</t>
  </si>
  <si>
    <t>rs76378167</t>
  </si>
  <si>
    <t>rs7639292</t>
  </si>
  <si>
    <t>rs76428106</t>
  </si>
  <si>
    <t>rs76545872</t>
  </si>
  <si>
    <t>rs7705526</t>
  </si>
  <si>
    <t>rs7751717</t>
  </si>
  <si>
    <t>rs7776054</t>
  </si>
  <si>
    <t>rs7776857</t>
  </si>
  <si>
    <t>rs778125</t>
  </si>
  <si>
    <t>rs7781268</t>
  </si>
  <si>
    <t>rs780142</t>
  </si>
  <si>
    <t>rs7803075</t>
  </si>
  <si>
    <t>rs7850247</t>
  </si>
  <si>
    <t>rs7855091</t>
  </si>
  <si>
    <t>rs7864482</t>
  </si>
  <si>
    <t>rs7917772</t>
  </si>
  <si>
    <t>rs79237520</t>
  </si>
  <si>
    <t>rs79272926</t>
  </si>
  <si>
    <t>rs7934719</t>
  </si>
  <si>
    <t>rs796003</t>
  </si>
  <si>
    <t>rs796056</t>
  </si>
  <si>
    <t>rs79716587</t>
  </si>
  <si>
    <t>rs806321</t>
  </si>
  <si>
    <t>rs8084255</t>
  </si>
  <si>
    <t>rs8176528</t>
  </si>
  <si>
    <t>rs830623</t>
  </si>
  <si>
    <t>rs832190</t>
  </si>
  <si>
    <t>rs8705</t>
  </si>
  <si>
    <t>rs873218</t>
  </si>
  <si>
    <t>rs903123</t>
  </si>
  <si>
    <t>rs9375447</t>
  </si>
  <si>
    <t>rs9390461</t>
  </si>
  <si>
    <t>rs9429767</t>
  </si>
  <si>
    <t>rs9430574</t>
  </si>
  <si>
    <t>rs9508005</t>
  </si>
  <si>
    <t>rs9526795</t>
  </si>
  <si>
    <t>rs9590390</t>
  </si>
  <si>
    <t>rs9656395</t>
  </si>
  <si>
    <t>rs9829114</t>
  </si>
  <si>
    <t>rs9835104</t>
  </si>
  <si>
    <t>rs9867398</t>
  </si>
  <si>
    <t>rs987107</t>
  </si>
  <si>
    <t>rs9900613</t>
  </si>
  <si>
    <t>rs990558</t>
  </si>
  <si>
    <t>rs9925985</t>
  </si>
  <si>
    <t>rs9926183</t>
  </si>
  <si>
    <t>rs9977672</t>
  </si>
  <si>
    <t>PLT</t>
  </si>
  <si>
    <t>ebi-a-GCST004603</t>
  </si>
  <si>
    <t>rs10048745</t>
  </si>
  <si>
    <t>rs10058074</t>
  </si>
  <si>
    <t>rs10075570</t>
  </si>
  <si>
    <t>rs10144272</t>
  </si>
  <si>
    <t>rs10220411</t>
  </si>
  <si>
    <t>rs10414545</t>
  </si>
  <si>
    <t>rs10466905</t>
  </si>
  <si>
    <t>rs1050316</t>
  </si>
  <si>
    <t>rs10513797</t>
  </si>
  <si>
    <t>rs10514301</t>
  </si>
  <si>
    <t>rs1059196</t>
  </si>
  <si>
    <t>rs10761741</t>
  </si>
  <si>
    <t>rs10811664</t>
  </si>
  <si>
    <t>rs10893871</t>
  </si>
  <si>
    <t>rs10940072</t>
  </si>
  <si>
    <t>rs11071720</t>
  </si>
  <si>
    <t>rs11121845</t>
  </si>
  <si>
    <t>rs11142447</t>
  </si>
  <si>
    <t>rs11164132</t>
  </si>
  <si>
    <t>rs111856038</t>
  </si>
  <si>
    <t>rs111941366</t>
  </si>
  <si>
    <t>rs113128512</t>
  </si>
  <si>
    <t>rs113825134</t>
  </si>
  <si>
    <t>rs114694170</t>
  </si>
  <si>
    <t>rs114968084</t>
  </si>
  <si>
    <t>rs1150339</t>
  </si>
  <si>
    <t>rs11553699</t>
  </si>
  <si>
    <t>rs1155577</t>
  </si>
  <si>
    <t>rs11604127</t>
  </si>
  <si>
    <t>rs116052829</t>
  </si>
  <si>
    <t>rs11627485</t>
  </si>
  <si>
    <t>rs1172137</t>
  </si>
  <si>
    <t>rs11723371</t>
  </si>
  <si>
    <t>rs11734099</t>
  </si>
  <si>
    <t>rs1182180</t>
  </si>
  <si>
    <t>rs11841319</t>
  </si>
  <si>
    <t>rs1184547</t>
  </si>
  <si>
    <t>rs11993146</t>
  </si>
  <si>
    <t>rs11993233</t>
  </si>
  <si>
    <t>rs12047069</t>
  </si>
  <si>
    <t>rs12061136</t>
  </si>
  <si>
    <t>rs12140829</t>
  </si>
  <si>
    <t>rs12266014</t>
  </si>
  <si>
    <t>rs12325879</t>
  </si>
  <si>
    <t>rs12458093</t>
  </si>
  <si>
    <t>rs12526480</t>
  </si>
  <si>
    <t>rs12608697</t>
  </si>
  <si>
    <t>rs12744266</t>
  </si>
  <si>
    <t>rs12824685</t>
  </si>
  <si>
    <t>rs12976598</t>
  </si>
  <si>
    <t>rs13092376</t>
  </si>
  <si>
    <t>rs131190</t>
  </si>
  <si>
    <t>rs13336575</t>
  </si>
  <si>
    <t>rs1354034</t>
  </si>
  <si>
    <t>rs1406833</t>
  </si>
  <si>
    <t>rs147412694</t>
  </si>
  <si>
    <t>rs149290349</t>
  </si>
  <si>
    <t>rs151233</t>
  </si>
  <si>
    <t>rs1631677</t>
  </si>
  <si>
    <t>rs167924</t>
  </si>
  <si>
    <t>rs1697553</t>
  </si>
  <si>
    <t>rs16977972</t>
  </si>
  <si>
    <t>rs16979901</t>
  </si>
  <si>
    <t>rs17572109</t>
  </si>
  <si>
    <t>rs1801689</t>
  </si>
  <si>
    <t>rs1819663</t>
  </si>
  <si>
    <t>rs198833</t>
  </si>
  <si>
    <t>rs2015599</t>
  </si>
  <si>
    <t>rs2046823</t>
  </si>
  <si>
    <t>rs2057149</t>
  </si>
  <si>
    <t>rs2068888</t>
  </si>
  <si>
    <t>rs2078064</t>
  </si>
  <si>
    <t>rs210143</t>
  </si>
  <si>
    <t>rs210798</t>
  </si>
  <si>
    <t>rs216191</t>
  </si>
  <si>
    <t>rs2255531</t>
  </si>
  <si>
    <t>rs2288419</t>
  </si>
  <si>
    <t>rs2331174</t>
  </si>
  <si>
    <t>rs238911</t>
  </si>
  <si>
    <t>rs2836441</t>
  </si>
  <si>
    <t>rs2894802</t>
  </si>
  <si>
    <t>rs2932536</t>
  </si>
  <si>
    <t>rs34592828</t>
  </si>
  <si>
    <t>rs35774855</t>
  </si>
  <si>
    <t>rs36109901</t>
  </si>
  <si>
    <t>rs3752440</t>
  </si>
  <si>
    <t>rs3761472</t>
  </si>
  <si>
    <t>rs3804749</t>
  </si>
  <si>
    <t>rs3844535</t>
  </si>
  <si>
    <t>rs385893</t>
  </si>
  <si>
    <t>rs4148435</t>
  </si>
  <si>
    <t>rs4272720</t>
  </si>
  <si>
    <t>rs4388979</t>
  </si>
  <si>
    <t>rs4411786</t>
  </si>
  <si>
    <t>rs4470077</t>
  </si>
  <si>
    <t>rs457648</t>
  </si>
  <si>
    <t>rs4587410</t>
  </si>
  <si>
    <t>rs4631704</t>
  </si>
  <si>
    <t>rs4670779</t>
  </si>
  <si>
    <t>rs4709819</t>
  </si>
  <si>
    <t>rs4783186</t>
  </si>
  <si>
    <t>rs4924314</t>
  </si>
  <si>
    <t>rs4937127</t>
  </si>
  <si>
    <t>rs4965426</t>
  </si>
  <si>
    <t>rs516051</t>
  </si>
  <si>
    <t>rs55642258</t>
  </si>
  <si>
    <t>rs55707100</t>
  </si>
  <si>
    <t>rs56043070</t>
  </si>
  <si>
    <t>rs573589</t>
  </si>
  <si>
    <t>rs59739601</t>
  </si>
  <si>
    <t>rs59865663</t>
  </si>
  <si>
    <t>rs6141</t>
  </si>
  <si>
    <t>rs619460</t>
  </si>
  <si>
    <t>rs62027291</t>
  </si>
  <si>
    <t>rs62259323</t>
  </si>
  <si>
    <t>rs6420998</t>
  </si>
  <si>
    <t>rs6425521</t>
  </si>
  <si>
    <t>rs6427756</t>
  </si>
  <si>
    <t>rs6444472</t>
  </si>
  <si>
    <t>rs6470811</t>
  </si>
  <si>
    <t>rs655029</t>
  </si>
  <si>
    <t>rs6556471</t>
  </si>
  <si>
    <t>rs6768432</t>
  </si>
  <si>
    <t>rs6860138</t>
  </si>
  <si>
    <t>rs6925716</t>
  </si>
  <si>
    <t>rs6961069</t>
  </si>
  <si>
    <t>rs7028112</t>
  </si>
  <si>
    <t>rs7067734</t>
  </si>
  <si>
    <t>rs7249692</t>
  </si>
  <si>
    <t>rs72725172</t>
  </si>
  <si>
    <t>rs7286299</t>
  </si>
  <si>
    <t>rs72952320</t>
  </si>
  <si>
    <t>rs73109811</t>
  </si>
  <si>
    <t>rs73162998</t>
  </si>
  <si>
    <t>rs7332763</t>
  </si>
  <si>
    <t>rs74340846</t>
  </si>
  <si>
    <t>rs75107793</t>
  </si>
  <si>
    <t>rs7516301</t>
  </si>
  <si>
    <t>rs7585866</t>
  </si>
  <si>
    <t>rs77300440</t>
  </si>
  <si>
    <t>rs7788849</t>
  </si>
  <si>
    <t>rs78909033</t>
  </si>
  <si>
    <t>rs7950696</t>
  </si>
  <si>
    <t>rs7974597</t>
  </si>
  <si>
    <t>rs80054178</t>
  </si>
  <si>
    <t>rs80352135</t>
  </si>
  <si>
    <t>rs8037137</t>
  </si>
  <si>
    <t>rs834232</t>
  </si>
  <si>
    <t>rs850729</t>
  </si>
  <si>
    <t>rs853194</t>
  </si>
  <si>
    <t>rs855791</t>
  </si>
  <si>
    <t>rs9260500</t>
  </si>
  <si>
    <t>rs928392</t>
  </si>
  <si>
    <t>rs9295984</t>
  </si>
  <si>
    <t>rs934725</t>
  </si>
  <si>
    <t>rs9376060</t>
  </si>
  <si>
    <t>rs9394248</t>
  </si>
  <si>
    <t>rs9438594</t>
  </si>
  <si>
    <t>rs945631</t>
  </si>
  <si>
    <t>rs9636888</t>
  </si>
  <si>
    <t>rs9809116</t>
  </si>
  <si>
    <t>PG</t>
  </si>
  <si>
    <t>ebi-a-GCST90019410</t>
  </si>
  <si>
    <t>rs11085052</t>
  </si>
  <si>
    <t>rs12566888</t>
  </si>
  <si>
    <t>rs12723394</t>
  </si>
  <si>
    <t>rs13283456</t>
  </si>
  <si>
    <t>rs139549557</t>
  </si>
  <si>
    <t>rs17595815</t>
  </si>
  <si>
    <t>rs187381536</t>
  </si>
  <si>
    <t>rs35556353</t>
  </si>
  <si>
    <t>rs4554007</t>
  </si>
  <si>
    <t>rs6870058</t>
  </si>
  <si>
    <t>rs7031075</t>
  </si>
  <si>
    <t>rs74132311</t>
  </si>
  <si>
    <t>rs756874</t>
  </si>
  <si>
    <t>rs78025555</t>
  </si>
  <si>
    <t>rs79203655</t>
  </si>
  <si>
    <t>rs8081761</t>
  </si>
  <si>
    <t>rs941784</t>
  </si>
  <si>
    <t>Vitamin C</t>
  </si>
  <si>
    <t>ukb-b-19390</t>
  </si>
  <si>
    <t>rs114598078</t>
  </si>
  <si>
    <t>rs11650824</t>
  </si>
  <si>
    <t>rs1883993</t>
  </si>
  <si>
    <t>rs2018201</t>
  </si>
  <si>
    <t>rs4238567</t>
  </si>
  <si>
    <t>rs4481190</t>
  </si>
  <si>
    <t>rs61868302</t>
  </si>
  <si>
    <t>rs74978963</t>
  </si>
  <si>
    <t>rs9540734</t>
  </si>
  <si>
    <t>Vitamin D</t>
  </si>
  <si>
    <t>ebi-a-GCST90000618</t>
  </si>
  <si>
    <t>rs10277163</t>
  </si>
  <si>
    <t>rs1038165</t>
  </si>
  <si>
    <t>rs1042034</t>
  </si>
  <si>
    <t>rs10438978</t>
  </si>
  <si>
    <t>rs1048328</t>
  </si>
  <si>
    <t>rs10859995</t>
  </si>
  <si>
    <t>rs11023159</t>
  </si>
  <si>
    <t>rs11076175</t>
  </si>
  <si>
    <t>rs111515741</t>
  </si>
  <si>
    <t>rs11207969</t>
  </si>
  <si>
    <t>rs11264361</t>
  </si>
  <si>
    <t>rs1128535</t>
  </si>
  <si>
    <t>rs115288876</t>
  </si>
  <si>
    <t>rs11542462</t>
  </si>
  <si>
    <t>rs11600054</t>
  </si>
  <si>
    <t>rs11726886</t>
  </si>
  <si>
    <t>rs117300835</t>
  </si>
  <si>
    <t>rs11791258</t>
  </si>
  <si>
    <t>rs11867297</t>
  </si>
  <si>
    <t>rs12056768</t>
  </si>
  <si>
    <t>rs12153819</t>
  </si>
  <si>
    <t>rs12283049</t>
  </si>
  <si>
    <t>rs12324720</t>
  </si>
  <si>
    <t>rs12462826</t>
  </si>
  <si>
    <t>rs12501515</t>
  </si>
  <si>
    <t>rs12775091</t>
  </si>
  <si>
    <t>rs13076508</t>
  </si>
  <si>
    <t>rs13108245</t>
  </si>
  <si>
    <t>rs1321247</t>
  </si>
  <si>
    <t>rs13294734</t>
  </si>
  <si>
    <t>rs1343776</t>
  </si>
  <si>
    <t>rs138335</t>
  </si>
  <si>
    <t>rs1384687</t>
  </si>
  <si>
    <t>rs142004400</t>
  </si>
  <si>
    <t>rs142158911</t>
  </si>
  <si>
    <t>rs144965707</t>
  </si>
  <si>
    <t>rs1532085</t>
  </si>
  <si>
    <t>rs1627043</t>
  </si>
  <si>
    <t>rs1684600</t>
  </si>
  <si>
    <t>rs17207784</t>
  </si>
  <si>
    <t>rs17473257</t>
  </si>
  <si>
    <t>rs1800588</t>
  </si>
  <si>
    <t>rs1841850</t>
  </si>
  <si>
    <t>rs1858889</t>
  </si>
  <si>
    <t>rs1871395</t>
  </si>
  <si>
    <t>rs1949633</t>
  </si>
  <si>
    <t>rs2037511</t>
  </si>
  <si>
    <t>rs2074735</t>
  </si>
  <si>
    <t>rs2171427</t>
  </si>
  <si>
    <t>rs2229742</t>
  </si>
  <si>
    <t>rs2245133</t>
  </si>
  <si>
    <t>rs2297991</t>
  </si>
  <si>
    <t>rs2398113</t>
  </si>
  <si>
    <t>rs2494429</t>
  </si>
  <si>
    <t>rs2511279</t>
  </si>
  <si>
    <t>rs2595644</t>
  </si>
  <si>
    <t>rs2710651</t>
  </si>
  <si>
    <t>rs2756119</t>
  </si>
  <si>
    <t>rs2807834</t>
  </si>
  <si>
    <t>rs28435470</t>
  </si>
  <si>
    <t>rs2847500</t>
  </si>
  <si>
    <t>rs290400</t>
  </si>
  <si>
    <t>rs3114045</t>
  </si>
  <si>
    <t>rs325393</t>
  </si>
  <si>
    <t>rs34186890</t>
  </si>
  <si>
    <t>rs34726834</t>
  </si>
  <si>
    <t>rs35270497</t>
  </si>
  <si>
    <t>rs35823191</t>
  </si>
  <si>
    <t>rs3732220</t>
  </si>
  <si>
    <t>rs3829251</t>
  </si>
  <si>
    <t>rs4147536</t>
  </si>
  <si>
    <t>rs4348160</t>
  </si>
  <si>
    <t>rs4364259</t>
  </si>
  <si>
    <t>rs4420638</t>
  </si>
  <si>
    <t>rs4580037</t>
  </si>
  <si>
    <t>rs512083</t>
  </si>
  <si>
    <t>rs57601828</t>
  </si>
  <si>
    <t>rs5770794</t>
  </si>
  <si>
    <t>rs6129648</t>
  </si>
  <si>
    <t>rs61698755</t>
  </si>
  <si>
    <t>rs61747728</t>
  </si>
  <si>
    <t>rs61813875</t>
  </si>
  <si>
    <t>rs61887421</t>
  </si>
  <si>
    <t>rs62007299</t>
  </si>
  <si>
    <t>rs62129966</t>
  </si>
  <si>
    <t>rs6438900</t>
  </si>
  <si>
    <t>rs6672758</t>
  </si>
  <si>
    <t>rs6834488</t>
  </si>
  <si>
    <t>rs71599974</t>
  </si>
  <si>
    <t>rs727857</t>
  </si>
  <si>
    <t>rs733454</t>
  </si>
  <si>
    <t>rs73413596</t>
  </si>
  <si>
    <t>rs742493</t>
  </si>
  <si>
    <t>rs7528419</t>
  </si>
  <si>
    <t>rs7569755</t>
  </si>
  <si>
    <t>rs7580771</t>
  </si>
  <si>
    <t>rs7652808</t>
  </si>
  <si>
    <t>rs7712001</t>
  </si>
  <si>
    <t>rs77532868</t>
  </si>
  <si>
    <t>rs7784802</t>
  </si>
  <si>
    <t>rs77924615</t>
  </si>
  <si>
    <t>rs77960347</t>
  </si>
  <si>
    <t>rs78649910</t>
  </si>
  <si>
    <t>rs7955128</t>
  </si>
  <si>
    <t>rs8018720</t>
  </si>
  <si>
    <t>rs804281</t>
  </si>
  <si>
    <t>rs8107974</t>
  </si>
  <si>
    <t>rs8121940</t>
  </si>
  <si>
    <t>rs9375037</t>
  </si>
  <si>
    <t>rs9409266</t>
  </si>
  <si>
    <t>rs964184</t>
  </si>
  <si>
    <t>rs9847248</t>
  </si>
  <si>
    <t>rs986649</t>
  </si>
  <si>
    <t>rs9946771</t>
  </si>
  <si>
    <t>Hypertension</t>
  </si>
  <si>
    <t>ukb-b-14057</t>
  </si>
  <si>
    <t>rs10059884</t>
  </si>
  <si>
    <t>rs10059921</t>
  </si>
  <si>
    <t>rs10282122</t>
  </si>
  <si>
    <t>rs10457174</t>
  </si>
  <si>
    <t>rs1048070</t>
  </si>
  <si>
    <t>rs10491475</t>
  </si>
  <si>
    <t>rs10500326</t>
  </si>
  <si>
    <t>rs10832586</t>
  </si>
  <si>
    <t>rs10900127</t>
  </si>
  <si>
    <t>rs11055034</t>
  </si>
  <si>
    <t>rs11072508</t>
  </si>
  <si>
    <t>rs11086052</t>
  </si>
  <si>
    <t>rs1115460</t>
  </si>
  <si>
    <t>rs111896658</t>
  </si>
  <si>
    <t>rs11190709</t>
  </si>
  <si>
    <t>rs11199851</t>
  </si>
  <si>
    <t>rs11212197</t>
  </si>
  <si>
    <t>rs112767262</t>
  </si>
  <si>
    <t>rs11556924</t>
  </si>
  <si>
    <t>rs11616092</t>
  </si>
  <si>
    <t>rs11692391</t>
  </si>
  <si>
    <t>rs117464403</t>
  </si>
  <si>
    <t>rs11955537</t>
  </si>
  <si>
    <t>rs12035750</t>
  </si>
  <si>
    <t>rs12702586</t>
  </si>
  <si>
    <t>rs12714414</t>
  </si>
  <si>
    <t>rs12786744</t>
  </si>
  <si>
    <t>rs12906962</t>
  </si>
  <si>
    <t>rs12948326</t>
  </si>
  <si>
    <t>rs13125101</t>
  </si>
  <si>
    <t>rs13257887</t>
  </si>
  <si>
    <t>rs1362877</t>
  </si>
  <si>
    <t>rs1422278</t>
  </si>
  <si>
    <t>rs1436138</t>
  </si>
  <si>
    <t>rs1515110</t>
  </si>
  <si>
    <t>rs1689040</t>
  </si>
  <si>
    <t>rs1741344</t>
  </si>
  <si>
    <t>rs17637472</t>
  </si>
  <si>
    <t>rs17747401</t>
  </si>
  <si>
    <t>rs1799998</t>
  </si>
  <si>
    <t>rs1814952</t>
  </si>
  <si>
    <t>rs1859551</t>
  </si>
  <si>
    <t>rs188315257</t>
  </si>
  <si>
    <t>rs1887320</t>
  </si>
  <si>
    <t>rs1923031</t>
  </si>
  <si>
    <t>rs1957562</t>
  </si>
  <si>
    <t>rs198851</t>
  </si>
  <si>
    <t>rs2014590</t>
  </si>
  <si>
    <t>rs2032915</t>
  </si>
  <si>
    <t>rs204883</t>
  </si>
  <si>
    <t>rs2078339</t>
  </si>
  <si>
    <t>rs2251828</t>
  </si>
  <si>
    <t>rs2293251</t>
  </si>
  <si>
    <t>rs2294214</t>
  </si>
  <si>
    <t>rs2298359</t>
  </si>
  <si>
    <t>rs2311412</t>
  </si>
  <si>
    <t>rs2341599</t>
  </si>
  <si>
    <t>rs2443708</t>
  </si>
  <si>
    <t>rs2455357</t>
  </si>
  <si>
    <t>rs2460448</t>
  </si>
  <si>
    <t>rs2569882</t>
  </si>
  <si>
    <t>rs2643826</t>
  </si>
  <si>
    <t>rs2744133</t>
  </si>
  <si>
    <t>rs27687</t>
  </si>
  <si>
    <t>rs2820290</t>
  </si>
  <si>
    <t>rs2823139</t>
  </si>
  <si>
    <t>rs2856653</t>
  </si>
  <si>
    <t>rs28650790</t>
  </si>
  <si>
    <t>rs2894446</t>
  </si>
  <si>
    <t>rs2921965</t>
  </si>
  <si>
    <t>rs2934849</t>
  </si>
  <si>
    <t>rs2977324</t>
  </si>
  <si>
    <t>rs303949</t>
  </si>
  <si>
    <t>rs34946857</t>
  </si>
  <si>
    <t>rs35429</t>
  </si>
  <si>
    <t>rs35432681</t>
  </si>
  <si>
    <t>rs35479618</t>
  </si>
  <si>
    <t>rs35783704</t>
  </si>
  <si>
    <t>rs35942721</t>
  </si>
  <si>
    <t>rs36071027</t>
  </si>
  <si>
    <t>rs36174733</t>
  </si>
  <si>
    <t>rs3735533</t>
  </si>
  <si>
    <t>rs3759582</t>
  </si>
  <si>
    <t>rs3764769</t>
  </si>
  <si>
    <t>rs3785837</t>
  </si>
  <si>
    <t>rs3790604</t>
  </si>
  <si>
    <t>rs3821843</t>
  </si>
  <si>
    <t>rs3863105</t>
  </si>
  <si>
    <t>rs3867466</t>
  </si>
  <si>
    <t>rs3897821</t>
  </si>
  <si>
    <t>rs3918226</t>
  </si>
  <si>
    <t>rs4351668</t>
  </si>
  <si>
    <t>rs448385</t>
  </si>
  <si>
    <t>rs4651223</t>
  </si>
  <si>
    <t>rs4675682</t>
  </si>
  <si>
    <t>rs474328</t>
  </si>
  <si>
    <t>rs4759062</t>
  </si>
  <si>
    <t>rs4767288</t>
  </si>
  <si>
    <t>rs4775373</t>
  </si>
  <si>
    <t>rs483465</t>
  </si>
  <si>
    <t>rs4883481</t>
  </si>
  <si>
    <t>rs488834</t>
  </si>
  <si>
    <t>rs4930676</t>
  </si>
  <si>
    <t>rs4981000</t>
  </si>
  <si>
    <t>rs537244</t>
  </si>
  <si>
    <t>rs557675</t>
  </si>
  <si>
    <t>rs55944332</t>
  </si>
  <si>
    <t>rs56388530</t>
  </si>
  <si>
    <t>rs569550</t>
  </si>
  <si>
    <t>rs57139556</t>
  </si>
  <si>
    <t>rs59980837</t>
  </si>
  <si>
    <t>rs6031431</t>
  </si>
  <si>
    <t>rs604723</t>
  </si>
  <si>
    <t>rs6090907</t>
  </si>
  <si>
    <t>rs6108168</t>
  </si>
  <si>
    <t>rs61772592</t>
  </si>
  <si>
    <t>rs62039768</t>
  </si>
  <si>
    <t>rs62043959</t>
  </si>
  <si>
    <t>rs62189015</t>
  </si>
  <si>
    <t>rs62481856</t>
  </si>
  <si>
    <t>rs6271</t>
  </si>
  <si>
    <t>rs6441207</t>
  </si>
  <si>
    <t>rs6595833</t>
  </si>
  <si>
    <t>rs6666703</t>
  </si>
  <si>
    <t>rs681343</t>
  </si>
  <si>
    <t>rs6848906</t>
  </si>
  <si>
    <t>rs6855246</t>
  </si>
  <si>
    <t>rs6983948</t>
  </si>
  <si>
    <t>rs7009973</t>
  </si>
  <si>
    <t>rs706406</t>
  </si>
  <si>
    <t>rs71371126</t>
  </si>
  <si>
    <t>rs71631245</t>
  </si>
  <si>
    <t>rs7187250</t>
  </si>
  <si>
    <t>rs7237714</t>
  </si>
  <si>
    <t>rs7258382</t>
  </si>
  <si>
    <t>rs72677850</t>
  </si>
  <si>
    <t>rs7278003</t>
  </si>
  <si>
    <t>rs72801474</t>
  </si>
  <si>
    <t>rs72831343</t>
  </si>
  <si>
    <t>rs72915163</t>
  </si>
  <si>
    <t>rs73046792</t>
  </si>
  <si>
    <t>rs73050466</t>
  </si>
  <si>
    <t>rs73099903</t>
  </si>
  <si>
    <t>rs7340705</t>
  </si>
  <si>
    <t>rs73693253</t>
  </si>
  <si>
    <t>rs73728279</t>
  </si>
  <si>
    <t>rs740047</t>
  </si>
  <si>
    <t>rs74439044</t>
  </si>
  <si>
    <t>rs7498127</t>
  </si>
  <si>
    <t>rs76038906</t>
  </si>
  <si>
    <t>rs76452347</t>
  </si>
  <si>
    <t>rs7700842</t>
  </si>
  <si>
    <t>rs7763350</t>
  </si>
  <si>
    <t>rs7777545</t>
  </si>
  <si>
    <t>rs7805240</t>
  </si>
  <si>
    <t>rs78307470</t>
  </si>
  <si>
    <t>rs7831859</t>
  </si>
  <si>
    <t>rs7838131</t>
  </si>
  <si>
    <t>rs7844259</t>
  </si>
  <si>
    <t>rs7911644</t>
  </si>
  <si>
    <t>rs79384779</t>
  </si>
  <si>
    <t>rs8002514</t>
  </si>
  <si>
    <t>rs8027450</t>
  </si>
  <si>
    <t>rs8067500</t>
  </si>
  <si>
    <t>rs8070737</t>
  </si>
  <si>
    <t>rs8073626</t>
  </si>
  <si>
    <t>rs8077276</t>
  </si>
  <si>
    <t>rs8078510</t>
  </si>
  <si>
    <t>rs8093196</t>
  </si>
  <si>
    <t>rs893929</t>
  </si>
  <si>
    <t>rs906754</t>
  </si>
  <si>
    <t>rs9286351</t>
  </si>
  <si>
    <t>rs9375459</t>
  </si>
  <si>
    <t>rs9472141</t>
  </si>
  <si>
    <t>rs9479072</t>
  </si>
  <si>
    <t>rs9836592</t>
  </si>
  <si>
    <t>rs9943599</t>
  </si>
  <si>
    <t>SBP</t>
  </si>
  <si>
    <t>ieu-b-38</t>
  </si>
  <si>
    <t>rs1000423</t>
  </si>
  <si>
    <t>rs10008637</t>
  </si>
  <si>
    <t>rs10048404</t>
  </si>
  <si>
    <t>rs1006545</t>
  </si>
  <si>
    <t>rs10069690</t>
  </si>
  <si>
    <t>rs1010064</t>
  </si>
  <si>
    <t>rs10188003</t>
  </si>
  <si>
    <t>rs10207726</t>
  </si>
  <si>
    <t>rs10224210</t>
  </si>
  <si>
    <t>rs10420519</t>
  </si>
  <si>
    <t>rs1044822</t>
  </si>
  <si>
    <t>rs10460108</t>
  </si>
  <si>
    <t>rs1049212</t>
  </si>
  <si>
    <t>rs10501410</t>
  </si>
  <si>
    <t>rs1052501</t>
  </si>
  <si>
    <t>rs10749572</t>
  </si>
  <si>
    <t>rs10750441</t>
  </si>
  <si>
    <t>rs10776752</t>
  </si>
  <si>
    <t>rs10777213</t>
  </si>
  <si>
    <t>rs10779795</t>
  </si>
  <si>
    <t>rs10782230</t>
  </si>
  <si>
    <t>rs10804330</t>
  </si>
  <si>
    <t>rs10914124</t>
  </si>
  <si>
    <t>rs10941043</t>
  </si>
  <si>
    <t>rs10980408</t>
  </si>
  <si>
    <t>rs11097909</t>
  </si>
  <si>
    <t>rs11120093</t>
  </si>
  <si>
    <t>rs11145807</t>
  </si>
  <si>
    <t>rs11159091</t>
  </si>
  <si>
    <t>rs111866816</t>
  </si>
  <si>
    <t>rs11191580</t>
  </si>
  <si>
    <t>rs11241313</t>
  </si>
  <si>
    <t>rs11252324</t>
  </si>
  <si>
    <t>rs113086489</t>
  </si>
  <si>
    <t>rs1133400</t>
  </si>
  <si>
    <t>rs113695818</t>
  </si>
  <si>
    <t>rs1154214</t>
  </si>
  <si>
    <t>rs11592107</t>
  </si>
  <si>
    <t>rs11604357</t>
  </si>
  <si>
    <t>rs11636952</t>
  </si>
  <si>
    <t>rs11641374</t>
  </si>
  <si>
    <t>rs11655604</t>
  </si>
  <si>
    <t>rs11672660</t>
  </si>
  <si>
    <t>rs11694601</t>
  </si>
  <si>
    <t>rs117206641</t>
  </si>
  <si>
    <t>rs11834380</t>
  </si>
  <si>
    <t>rs11874246</t>
  </si>
  <si>
    <t>rs11925504</t>
  </si>
  <si>
    <t>rs11960210</t>
  </si>
  <si>
    <t>rs11977526</t>
  </si>
  <si>
    <t>rs1199330</t>
  </si>
  <si>
    <t>rs12042924</t>
  </si>
  <si>
    <t>rs12063372</t>
  </si>
  <si>
    <t>rs1209384</t>
  </si>
  <si>
    <t>rs12136922</t>
  </si>
  <si>
    <t>rs12153395</t>
  </si>
  <si>
    <t>rs12255372</t>
  </si>
  <si>
    <t>rs12264186</t>
  </si>
  <si>
    <t>rs12426261</t>
  </si>
  <si>
    <t>rs12464602</t>
  </si>
  <si>
    <t>rs12509595</t>
  </si>
  <si>
    <t>rs12511987</t>
  </si>
  <si>
    <t>rs12528975</t>
  </si>
  <si>
    <t>rs12596630</t>
  </si>
  <si>
    <t>rs12610654</t>
  </si>
  <si>
    <t>rs12627651</t>
  </si>
  <si>
    <t>rs12637573</t>
  </si>
  <si>
    <t>rs12643599</t>
  </si>
  <si>
    <t>rs12656497</t>
  </si>
  <si>
    <t>rs12657950</t>
  </si>
  <si>
    <t>rs12661036</t>
  </si>
  <si>
    <t>rs12668436</t>
  </si>
  <si>
    <t>rs12693982</t>
  </si>
  <si>
    <t>rs12694277</t>
  </si>
  <si>
    <t>rs12731646</t>
  </si>
  <si>
    <t>rs1275985</t>
  </si>
  <si>
    <t>rs12883810</t>
  </si>
  <si>
    <t>rs12885878</t>
  </si>
  <si>
    <t>rs1290784</t>
  </si>
  <si>
    <t>rs1290933</t>
  </si>
  <si>
    <t>rs12926550</t>
  </si>
  <si>
    <t>rs1293969</t>
  </si>
  <si>
    <t>rs13016772</t>
  </si>
  <si>
    <t>rs13107261</t>
  </si>
  <si>
    <t>rs13107325</t>
  </si>
  <si>
    <t>rs13204703</t>
  </si>
  <si>
    <t>rs13253358</t>
  </si>
  <si>
    <t>rs1332813</t>
  </si>
  <si>
    <t>rs13358657</t>
  </si>
  <si>
    <t>rs1340030</t>
  </si>
  <si>
    <t>rs13412750</t>
  </si>
  <si>
    <t>rs13420463</t>
  </si>
  <si>
    <t>rs1375564</t>
  </si>
  <si>
    <t>rs1382472</t>
  </si>
  <si>
    <t>rs139354822</t>
  </si>
  <si>
    <t>rs1408945</t>
  </si>
  <si>
    <t>rs1410222</t>
  </si>
  <si>
    <t>rs141958336</t>
  </si>
  <si>
    <t>rs1422279</t>
  </si>
  <si>
    <t>rs1433121</t>
  </si>
  <si>
    <t>rs1437649</t>
  </si>
  <si>
    <t>rs146550789</t>
  </si>
  <si>
    <t>rs148140538</t>
  </si>
  <si>
    <t>rs148401029</t>
  </si>
  <si>
    <t>rs1493132</t>
  </si>
  <si>
    <t>rs1544861</t>
  </si>
  <si>
    <t>rs1551355</t>
  </si>
  <si>
    <t>rs1565440</t>
  </si>
  <si>
    <t>rs1575290</t>
  </si>
  <si>
    <t>rs1623474</t>
  </si>
  <si>
    <t>rs1630736</t>
  </si>
  <si>
    <t>rs1664781</t>
  </si>
  <si>
    <t>rs17010957</t>
  </si>
  <si>
    <t>rs17035181</t>
  </si>
  <si>
    <t>rs17245822</t>
  </si>
  <si>
    <t>rs17249754</t>
  </si>
  <si>
    <t>rs17257081</t>
  </si>
  <si>
    <t>rs17562391</t>
  </si>
  <si>
    <t>rs17608766</t>
  </si>
  <si>
    <t>rs177551</t>
  </si>
  <si>
    <t>rs17760259</t>
  </si>
  <si>
    <t>rs17762</t>
  </si>
  <si>
    <t>rs17807723</t>
  </si>
  <si>
    <t>rs17812022</t>
  </si>
  <si>
    <t>rs1786345</t>
  </si>
  <si>
    <t>rs1814951</t>
  </si>
  <si>
    <t>rs1848994</t>
  </si>
  <si>
    <t>rs1871190</t>
  </si>
  <si>
    <t>rs1882212</t>
  </si>
  <si>
    <t>rs1882961</t>
  </si>
  <si>
    <t>rs1889785</t>
  </si>
  <si>
    <t>rs1896326</t>
  </si>
  <si>
    <t>rs1906672</t>
  </si>
  <si>
    <t>rs1957563</t>
  </si>
  <si>
    <t>rs1984195</t>
  </si>
  <si>
    <t>rs1994158</t>
  </si>
  <si>
    <t>rs2014408</t>
  </si>
  <si>
    <t>rs2111557</t>
  </si>
  <si>
    <t>rs2126474</t>
  </si>
  <si>
    <t>rs2161967</t>
  </si>
  <si>
    <t>rs2177843</t>
  </si>
  <si>
    <t>rs2236295</t>
  </si>
  <si>
    <t>rs2238787</t>
  </si>
  <si>
    <t>rs2249105</t>
  </si>
  <si>
    <t>rs2283500</t>
  </si>
  <si>
    <t>rs2289124</t>
  </si>
  <si>
    <t>rs2291434</t>
  </si>
  <si>
    <t>rs2291516</t>
  </si>
  <si>
    <t>rs2353940</t>
  </si>
  <si>
    <t>rs2354862</t>
  </si>
  <si>
    <t>rs2384063</t>
  </si>
  <si>
    <t>rs2392929</t>
  </si>
  <si>
    <t>rs2423514</t>
  </si>
  <si>
    <t>rs246973</t>
  </si>
  <si>
    <t>rs2470004</t>
  </si>
  <si>
    <t>rs2493134</t>
  </si>
  <si>
    <t>rs2493296</t>
  </si>
  <si>
    <t>rs2498323</t>
  </si>
  <si>
    <t>rs2580350</t>
  </si>
  <si>
    <t>rs2589218</t>
  </si>
  <si>
    <t>rs2598</t>
  </si>
  <si>
    <t>rs2610990</t>
  </si>
  <si>
    <t>rs2627313</t>
  </si>
  <si>
    <t>rs262986</t>
  </si>
  <si>
    <t>rs263532</t>
  </si>
  <si>
    <t>rs2652812</t>
  </si>
  <si>
    <t>rs2689690</t>
  </si>
  <si>
    <t>rs2724377</t>
  </si>
  <si>
    <t>rs2744139</t>
  </si>
  <si>
    <t>rs2745599</t>
  </si>
  <si>
    <t>rs2776037</t>
  </si>
  <si>
    <t>rs2801008</t>
  </si>
  <si>
    <t>rs2815063</t>
  </si>
  <si>
    <t>rs2833834</t>
  </si>
  <si>
    <t>rs28429256</t>
  </si>
  <si>
    <t>rs2853736</t>
  </si>
  <si>
    <t>rs28572357</t>
  </si>
  <si>
    <t>rs28578714</t>
  </si>
  <si>
    <t>rs28688791</t>
  </si>
  <si>
    <t>rs28866311</t>
  </si>
  <si>
    <t>rs2904315</t>
  </si>
  <si>
    <t>rs2913920</t>
  </si>
  <si>
    <t>rs2957688</t>
  </si>
  <si>
    <t>rs3098186</t>
  </si>
  <si>
    <t>rs3104552</t>
  </si>
  <si>
    <t>rs34025993</t>
  </si>
  <si>
    <t>rs34072724</t>
  </si>
  <si>
    <t>rs34079867</t>
  </si>
  <si>
    <t>rs34130368</t>
  </si>
  <si>
    <t>rs34487963</t>
  </si>
  <si>
    <t>rs34518929</t>
  </si>
  <si>
    <t>rs34535756</t>
  </si>
  <si>
    <t>rs34727427</t>
  </si>
  <si>
    <t>rs34941092</t>
  </si>
  <si>
    <t>rs35098810</t>
  </si>
  <si>
    <t>rs35413927</t>
  </si>
  <si>
    <t>rs35444</t>
  </si>
  <si>
    <t>rs35680304</t>
  </si>
  <si>
    <t>rs365990</t>
  </si>
  <si>
    <t>rs3764400</t>
  </si>
  <si>
    <t>rs3772219</t>
  </si>
  <si>
    <t>rs3807925</t>
  </si>
  <si>
    <t>rs3819532</t>
  </si>
  <si>
    <t>rs3860770</t>
  </si>
  <si>
    <t>rs3950627</t>
  </si>
  <si>
    <t>rs3980686</t>
  </si>
  <si>
    <t>rs404100</t>
  </si>
  <si>
    <t>rs4143175</t>
  </si>
  <si>
    <t>rs42032</t>
  </si>
  <si>
    <t>rs4245599</t>
  </si>
  <si>
    <t>rs4274337</t>
  </si>
  <si>
    <t>rs4284362</t>
  </si>
  <si>
    <t>rs4408839</t>
  </si>
  <si>
    <t>rs4440615</t>
  </si>
  <si>
    <t>rs4511593</t>
  </si>
  <si>
    <t>rs4553000</t>
  </si>
  <si>
    <t>rs4577304</t>
  </si>
  <si>
    <t>rs4606697</t>
  </si>
  <si>
    <t>rs4651224</t>
  </si>
  <si>
    <t>rs4734868</t>
  </si>
  <si>
    <t>rs4775769</t>
  </si>
  <si>
    <t>rs4784541</t>
  </si>
  <si>
    <t>rs483071</t>
  </si>
  <si>
    <t>rs4838021</t>
  </si>
  <si>
    <t>rs4873492</t>
  </si>
  <si>
    <t>rs4888408</t>
  </si>
  <si>
    <t>rs4925159</t>
  </si>
  <si>
    <t>rs4932373</t>
  </si>
  <si>
    <t>rs4952609</t>
  </si>
  <si>
    <t>rs4955575</t>
  </si>
  <si>
    <t>rs4957026</t>
  </si>
  <si>
    <t>rs4961293</t>
  </si>
  <si>
    <t>rs4980379</t>
  </si>
  <si>
    <t>rs509564</t>
  </si>
  <si>
    <t>rs509833</t>
  </si>
  <si>
    <t>rs55732192</t>
  </si>
  <si>
    <t>rs55924432</t>
  </si>
  <si>
    <t>rs56288724</t>
  </si>
  <si>
    <t>rs56407827</t>
  </si>
  <si>
    <t>rs571689</t>
  </si>
  <si>
    <t>rs573455</t>
  </si>
  <si>
    <t>rs5742643</t>
  </si>
  <si>
    <t>rs57786342</t>
  </si>
  <si>
    <t>rs57866767</t>
  </si>
  <si>
    <t>rs57946343</t>
  </si>
  <si>
    <t>rs60191654</t>
  </si>
  <si>
    <t>rs6029756</t>
  </si>
  <si>
    <t>rs60444686</t>
  </si>
  <si>
    <t>rs6054139</t>
  </si>
  <si>
    <t>rs6058088</t>
  </si>
  <si>
    <t>rs6062324</t>
  </si>
  <si>
    <t>rs6078093</t>
  </si>
  <si>
    <t>rs60991988</t>
  </si>
  <si>
    <t>rs6108787</t>
  </si>
  <si>
    <t>rs61917655</t>
  </si>
  <si>
    <t>rs62047964</t>
  </si>
  <si>
    <t>rs62076622</t>
  </si>
  <si>
    <t>rs62170470</t>
  </si>
  <si>
    <t>rs62309747</t>
  </si>
  <si>
    <t>rs62512914</t>
  </si>
  <si>
    <t>rs641620</t>
  </si>
  <si>
    <t>rs6438857</t>
  </si>
  <si>
    <t>rs6445583</t>
  </si>
  <si>
    <t>rs6452769</t>
  </si>
  <si>
    <t>rs6490019</t>
  </si>
  <si>
    <t>rs6504213</t>
  </si>
  <si>
    <t>rs6562778</t>
  </si>
  <si>
    <t>rs658780</t>
  </si>
  <si>
    <t>rs665445</t>
  </si>
  <si>
    <t>rs66864335</t>
  </si>
  <si>
    <t>rs6731373</t>
  </si>
  <si>
    <t>rs6737318</t>
  </si>
  <si>
    <t>rs6771917</t>
  </si>
  <si>
    <t>rs67885470</t>
  </si>
  <si>
    <t>rs6788907</t>
  </si>
  <si>
    <t>rs6788984</t>
  </si>
  <si>
    <t>rs68085857</t>
  </si>
  <si>
    <t>rs68115553</t>
  </si>
  <si>
    <t>rs6870654</t>
  </si>
  <si>
    <t>rs6892983</t>
  </si>
  <si>
    <t>rs6921291</t>
  </si>
  <si>
    <t>rs6957161</t>
  </si>
  <si>
    <t>rs7012866</t>
  </si>
  <si>
    <t>rs702395</t>
  </si>
  <si>
    <t>rs7026176</t>
  </si>
  <si>
    <t>rs708117</t>
  </si>
  <si>
    <t>rs7093894</t>
  </si>
  <si>
    <t>rs7107356</t>
  </si>
  <si>
    <t>rs7134440</t>
  </si>
  <si>
    <t>rs7134677</t>
  </si>
  <si>
    <t>rs7154723</t>
  </si>
  <si>
    <t>rs7186298</t>
  </si>
  <si>
    <t>rs7198817</t>
  </si>
  <si>
    <t>rs7211535</t>
  </si>
  <si>
    <t>rs7213273</t>
  </si>
  <si>
    <t>rs7236548</t>
  </si>
  <si>
    <t>rs7255933</t>
  </si>
  <si>
    <t>rs72683923</t>
  </si>
  <si>
    <t>rs72742507</t>
  </si>
  <si>
    <t>rs72847885</t>
  </si>
  <si>
    <t>rs72931748</t>
  </si>
  <si>
    <t>rs73049928</t>
  </si>
  <si>
    <t>rs7306710</t>
  </si>
  <si>
    <t>rs73075659</t>
  </si>
  <si>
    <t>rs73103937</t>
  </si>
  <si>
    <t>rs7331680</t>
  </si>
  <si>
    <t>rs73727605</t>
  </si>
  <si>
    <t>rs73855810</t>
  </si>
  <si>
    <t>rs7395791</t>
  </si>
  <si>
    <t>rs74048190</t>
  </si>
  <si>
    <t>rs740746</t>
  </si>
  <si>
    <t>rs743395</t>
  </si>
  <si>
    <t>rs7439567</t>
  </si>
  <si>
    <t>rs7491248</t>
  </si>
  <si>
    <t>rs75016974</t>
  </si>
  <si>
    <t>rs7514579</t>
  </si>
  <si>
    <t>rs75461554</t>
  </si>
  <si>
    <t>rs75672964</t>
  </si>
  <si>
    <t>rs75961402</t>
  </si>
  <si>
    <t>rs7615099</t>
  </si>
  <si>
    <t>rs76719272</t>
  </si>
  <si>
    <t>rs7683728</t>
  </si>
  <si>
    <t>rs7703560</t>
  </si>
  <si>
    <t>rs7722243</t>
  </si>
  <si>
    <t>rs7725413</t>
  </si>
  <si>
    <t>rs77375686</t>
  </si>
  <si>
    <t>rs7744902</t>
  </si>
  <si>
    <t>rs7763558</t>
  </si>
  <si>
    <t>rs7765526</t>
  </si>
  <si>
    <t>rs778124</t>
  </si>
  <si>
    <t>rs7821832</t>
  </si>
  <si>
    <t>rs7844887</t>
  </si>
  <si>
    <t>rs78474310</t>
  </si>
  <si>
    <t>rs78648104</t>
  </si>
  <si>
    <t>rs786923</t>
  </si>
  <si>
    <t>rs79069610</t>
  </si>
  <si>
    <t>rs7912283</t>
  </si>
  <si>
    <t>rs7926110</t>
  </si>
  <si>
    <t>rs79539362</t>
  </si>
  <si>
    <t>rs7963801</t>
  </si>
  <si>
    <t>rs79782817</t>
  </si>
  <si>
    <t>rs7980644</t>
  </si>
  <si>
    <t>rs79930761</t>
  </si>
  <si>
    <t>rs8003103</t>
  </si>
  <si>
    <t>rs8044992</t>
  </si>
  <si>
    <t>rs8054587</t>
  </si>
  <si>
    <t>rs8113613</t>
  </si>
  <si>
    <t>rs8125763</t>
  </si>
  <si>
    <t>rs8142376</t>
  </si>
  <si>
    <t>rs8180684</t>
  </si>
  <si>
    <t>rs848445</t>
  </si>
  <si>
    <t>rs869396</t>
  </si>
  <si>
    <t>rs871004</t>
  </si>
  <si>
    <t>rs8904</t>
  </si>
  <si>
    <t>rs908951</t>
  </si>
  <si>
    <t>rs927315</t>
  </si>
  <si>
    <t>rs9302885</t>
  </si>
  <si>
    <t>rs9349379</t>
  </si>
  <si>
    <t>rs9361836</t>
  </si>
  <si>
    <t>rs9368222</t>
  </si>
  <si>
    <t>rs9401913</t>
  </si>
  <si>
    <t>rs9486916</t>
  </si>
  <si>
    <t>rs9507885</t>
  </si>
  <si>
    <t>rs9508495</t>
  </si>
  <si>
    <t>rs9526707</t>
  </si>
  <si>
    <t>rs9549627</t>
  </si>
  <si>
    <t>rs9857362</t>
  </si>
  <si>
    <t>rs9869437</t>
  </si>
  <si>
    <t>rs9876694</t>
  </si>
  <si>
    <t>rs9880098</t>
  </si>
  <si>
    <t>rs9886665</t>
  </si>
  <si>
    <t>rs9897429</t>
  </si>
  <si>
    <t>rs9918876</t>
  </si>
  <si>
    <t>DBP</t>
  </si>
  <si>
    <t>ieu-b-39</t>
  </si>
  <si>
    <t>rs10054208</t>
  </si>
  <si>
    <t>rs10062049</t>
  </si>
  <si>
    <t>rs10087280</t>
  </si>
  <si>
    <t>rs10164193</t>
  </si>
  <si>
    <t>rs10279432</t>
  </si>
  <si>
    <t>rs1035673</t>
  </si>
  <si>
    <t>rs1039897</t>
  </si>
  <si>
    <t>rs10490923</t>
  </si>
  <si>
    <t>rs10491713</t>
  </si>
  <si>
    <t>rs10493408</t>
  </si>
  <si>
    <t>rs10500932</t>
  </si>
  <si>
    <t>rs10759697</t>
  </si>
  <si>
    <t>rs10838702</t>
  </si>
  <si>
    <t>rs10873612</t>
  </si>
  <si>
    <t>rs11070245</t>
  </si>
  <si>
    <t>rs11077961</t>
  </si>
  <si>
    <t>rs11108209</t>
  </si>
  <si>
    <t>rs11130602</t>
  </si>
  <si>
    <t>rs11141731</t>
  </si>
  <si>
    <t>rs1114347</t>
  </si>
  <si>
    <t>rs11153590</t>
  </si>
  <si>
    <t>rs11153730</t>
  </si>
  <si>
    <t>rs11187838</t>
  </si>
  <si>
    <t>rs11231693</t>
  </si>
  <si>
    <t>rs11245631</t>
  </si>
  <si>
    <t>rs114503346</t>
  </si>
  <si>
    <t>rs115447786</t>
  </si>
  <si>
    <t>rs11578696</t>
  </si>
  <si>
    <t>rs116063464</t>
  </si>
  <si>
    <t>rs11661473</t>
  </si>
  <si>
    <t>rs11692619</t>
  </si>
  <si>
    <t>rs11721984</t>
  </si>
  <si>
    <t>rs11778153</t>
  </si>
  <si>
    <t>rs1178979</t>
  </si>
  <si>
    <t>rs11859505</t>
  </si>
  <si>
    <t>rs11923343</t>
  </si>
  <si>
    <t>rs11945489</t>
  </si>
  <si>
    <t>rs11961593</t>
  </si>
  <si>
    <t>rs12088448</t>
  </si>
  <si>
    <t>rs12149254</t>
  </si>
  <si>
    <t>rs12152463</t>
  </si>
  <si>
    <t>rs1215469</t>
  </si>
  <si>
    <t>rs12247028</t>
  </si>
  <si>
    <t>rs12337056</t>
  </si>
  <si>
    <t>rs12405515</t>
  </si>
  <si>
    <t>rs1243876</t>
  </si>
  <si>
    <t>rs12503341</t>
  </si>
  <si>
    <t>rs12515541</t>
  </si>
  <si>
    <t>rs12574332</t>
  </si>
  <si>
    <t>rs12609484</t>
  </si>
  <si>
    <t>rs1263671</t>
  </si>
  <si>
    <t>rs1265842</t>
  </si>
  <si>
    <t>rs12693302</t>
  </si>
  <si>
    <t>rs12728150</t>
  </si>
  <si>
    <t>rs12790943</t>
  </si>
  <si>
    <t>rs12866098</t>
  </si>
  <si>
    <t>rs12919839</t>
  </si>
  <si>
    <t>rs12929303</t>
  </si>
  <si>
    <t>rs12938803</t>
  </si>
  <si>
    <t>rs12990959</t>
  </si>
  <si>
    <t>rs13118687</t>
  </si>
  <si>
    <t>rs13124515</t>
  </si>
  <si>
    <t>rs13139571</t>
  </si>
  <si>
    <t>rs13152154</t>
  </si>
  <si>
    <t>rs13215166</t>
  </si>
  <si>
    <t>rs1322639</t>
  </si>
  <si>
    <t>rs13237249</t>
  </si>
  <si>
    <t>rs1327235</t>
  </si>
  <si>
    <t>rs13355146</t>
  </si>
  <si>
    <t>rs135023</t>
  </si>
  <si>
    <t>rs138420351</t>
  </si>
  <si>
    <t>rs1390754</t>
  </si>
  <si>
    <t>rs142449193</t>
  </si>
  <si>
    <t>rs1425486</t>
  </si>
  <si>
    <t>rs1446468</t>
  </si>
  <si>
    <t>rs145422110</t>
  </si>
  <si>
    <t>rs1467049</t>
  </si>
  <si>
    <t>rs1468816</t>
  </si>
  <si>
    <t>rs1502358</t>
  </si>
  <si>
    <t>rs150816167</t>
  </si>
  <si>
    <t>rs1527797</t>
  </si>
  <si>
    <t>rs1534338</t>
  </si>
  <si>
    <t>rs1582931</t>
  </si>
  <si>
    <t>rs1669907</t>
  </si>
  <si>
    <t>rs16853198</t>
  </si>
  <si>
    <t>rs1687295</t>
  </si>
  <si>
    <t>rs16875357</t>
  </si>
  <si>
    <t>rs1693560</t>
  </si>
  <si>
    <t>rs17321041</t>
  </si>
  <si>
    <t>rs1732664</t>
  </si>
  <si>
    <t>rs173396</t>
  </si>
  <si>
    <t>rs17396055</t>
  </si>
  <si>
    <t>rs17432462</t>
  </si>
  <si>
    <t>rs17454517</t>
  </si>
  <si>
    <t>rs17677603</t>
  </si>
  <si>
    <t>rs17832905</t>
  </si>
  <si>
    <t>rs17880989</t>
  </si>
  <si>
    <t>rs1790123</t>
  </si>
  <si>
    <t>rs1867624</t>
  </si>
  <si>
    <t>rs1876490</t>
  </si>
  <si>
    <t>rs1903752</t>
  </si>
  <si>
    <t>rs194742</t>
  </si>
  <si>
    <t>rs1948151</t>
  </si>
  <si>
    <t>rs1950500</t>
  </si>
  <si>
    <t>rs1999996</t>
  </si>
  <si>
    <t>rs2070527</t>
  </si>
  <si>
    <t>rs2133386</t>
  </si>
  <si>
    <t>rs2146315</t>
  </si>
  <si>
    <t>rs2191046</t>
  </si>
  <si>
    <t>rs2239268</t>
  </si>
  <si>
    <t>rs2239917</t>
  </si>
  <si>
    <t>rs2256187</t>
  </si>
  <si>
    <t>rs2271139</t>
  </si>
  <si>
    <t>rs2273654</t>
  </si>
  <si>
    <t>rs227426</t>
  </si>
  <si>
    <t>rs2305654</t>
  </si>
  <si>
    <t>rs2307111</t>
  </si>
  <si>
    <t>rs234616</t>
  </si>
  <si>
    <t>rs2384061</t>
  </si>
  <si>
    <t>rs2397060</t>
  </si>
  <si>
    <t>rs2421200</t>
  </si>
  <si>
    <t>rs2444769</t>
  </si>
  <si>
    <t>rs2469141</t>
  </si>
  <si>
    <t>rs2484294</t>
  </si>
  <si>
    <t>rs2487926</t>
  </si>
  <si>
    <t>rs2493136</t>
  </si>
  <si>
    <t>rs2515424</t>
  </si>
  <si>
    <t>rs2548459</t>
  </si>
  <si>
    <t>rs2586970</t>
  </si>
  <si>
    <t>rs2681485</t>
  </si>
  <si>
    <t>rs28377357</t>
  </si>
  <si>
    <t>rs28544928</t>
  </si>
  <si>
    <t>rs28661492</t>
  </si>
  <si>
    <t>rs28675079</t>
  </si>
  <si>
    <t>rs2906152</t>
  </si>
  <si>
    <t>rs2921604</t>
  </si>
  <si>
    <t>rs2925345</t>
  </si>
  <si>
    <t>rs2957468</t>
  </si>
  <si>
    <t>rs3006583</t>
  </si>
  <si>
    <t>rs310597</t>
  </si>
  <si>
    <t>rs311564</t>
  </si>
  <si>
    <t>rs3117736</t>
  </si>
  <si>
    <t>rs318712</t>
  </si>
  <si>
    <t>rs335170</t>
  </si>
  <si>
    <t>rs342977</t>
  </si>
  <si>
    <t>rs34517439</t>
  </si>
  <si>
    <t>rs34587839</t>
  </si>
  <si>
    <t>rs34645159</t>
  </si>
  <si>
    <t>rs347585</t>
  </si>
  <si>
    <t>rs35091929</t>
  </si>
  <si>
    <t>rs35213536</t>
  </si>
  <si>
    <t>rs35261542</t>
  </si>
  <si>
    <t>rs35506078</t>
  </si>
  <si>
    <t>rs36169093</t>
  </si>
  <si>
    <t>rs3743111</t>
  </si>
  <si>
    <t>rs3743369</t>
  </si>
  <si>
    <t>rs3761077</t>
  </si>
  <si>
    <t>rs3774702</t>
  </si>
  <si>
    <t>rs3776299</t>
  </si>
  <si>
    <t>rs3798293</t>
  </si>
  <si>
    <t>rs3802230</t>
  </si>
  <si>
    <t>rs3807101</t>
  </si>
  <si>
    <t>rs3861113</t>
  </si>
  <si>
    <t>rs3864004</t>
  </si>
  <si>
    <t>rs3916033</t>
  </si>
  <si>
    <t>rs3943093</t>
  </si>
  <si>
    <t>rs4074812</t>
  </si>
  <si>
    <t>rs4077158</t>
  </si>
  <si>
    <t>rs4141663</t>
  </si>
  <si>
    <t>rs4245930</t>
  </si>
  <si>
    <t>rs4362428</t>
  </si>
  <si>
    <t>rs440454</t>
  </si>
  <si>
    <t>rs4424827</t>
  </si>
  <si>
    <t>rs4507125</t>
  </si>
  <si>
    <t>rs45474499</t>
  </si>
  <si>
    <t>rs4556017</t>
  </si>
  <si>
    <t>rs4615669</t>
  </si>
  <si>
    <t>rs4645335</t>
  </si>
  <si>
    <t>rs4704514</t>
  </si>
  <si>
    <t>rs4739832</t>
  </si>
  <si>
    <t>rs4743021</t>
  </si>
  <si>
    <t>rs4756779</t>
  </si>
  <si>
    <t>rs4814837</t>
  </si>
  <si>
    <t>rs4890499</t>
  </si>
  <si>
    <t>rs4891258</t>
  </si>
  <si>
    <t>rs4903064</t>
  </si>
  <si>
    <t>rs4926901</t>
  </si>
  <si>
    <t>rs4926923</t>
  </si>
  <si>
    <t>rs4936099</t>
  </si>
  <si>
    <t>rs4952668</t>
  </si>
  <si>
    <t>rs4954192</t>
  </si>
  <si>
    <t>rs5012479</t>
  </si>
  <si>
    <t>rs504217</t>
  </si>
  <si>
    <t>rs504691</t>
  </si>
  <si>
    <t>rs509067</t>
  </si>
  <si>
    <t>rs520592</t>
  </si>
  <si>
    <t>rs544012</t>
  </si>
  <si>
    <t>rs55684003</t>
  </si>
  <si>
    <t>rs55770741</t>
  </si>
  <si>
    <t>rs55857306</t>
  </si>
  <si>
    <t>rs55868524</t>
  </si>
  <si>
    <t>rs55993676</t>
  </si>
  <si>
    <t>rs56256111</t>
  </si>
  <si>
    <t>rs56809883</t>
  </si>
  <si>
    <t>rs57708073</t>
  </si>
  <si>
    <t>rs58693787</t>
  </si>
  <si>
    <t>rs5992929</t>
  </si>
  <si>
    <t>rs602521</t>
  </si>
  <si>
    <t>rs6058261</t>
  </si>
  <si>
    <t>rs6062477</t>
  </si>
  <si>
    <t>rs6078393</t>
  </si>
  <si>
    <t>rs61789369</t>
  </si>
  <si>
    <t>rs61948065</t>
  </si>
  <si>
    <t>rs62030049</t>
  </si>
  <si>
    <t>rs62155750</t>
  </si>
  <si>
    <t>rs62158170</t>
  </si>
  <si>
    <t>rs62234672</t>
  </si>
  <si>
    <t>rs62301873</t>
  </si>
  <si>
    <t>rs62378003</t>
  </si>
  <si>
    <t>rs62413546</t>
  </si>
  <si>
    <t>rs62434124</t>
  </si>
  <si>
    <t>rs62503324</t>
  </si>
  <si>
    <t>rs636202</t>
  </si>
  <si>
    <t>rs6464165</t>
  </si>
  <si>
    <t>rs6487076</t>
  </si>
  <si>
    <t>rs6546810</t>
  </si>
  <si>
    <t>rs6556384</t>
  </si>
  <si>
    <t>rs6580970</t>
  </si>
  <si>
    <t>rs6602177</t>
  </si>
  <si>
    <t>rs66682451</t>
  </si>
  <si>
    <t>rs6686889</t>
  </si>
  <si>
    <t>rs66887589</t>
  </si>
  <si>
    <t>rs6715901</t>
  </si>
  <si>
    <t>rs672272</t>
  </si>
  <si>
    <t>rs6735275</t>
  </si>
  <si>
    <t>rs6763931</t>
  </si>
  <si>
    <t>rs6777317</t>
  </si>
  <si>
    <t>rs6779368</t>
  </si>
  <si>
    <t>rs6795735</t>
  </si>
  <si>
    <t>rs6800730</t>
  </si>
  <si>
    <t>rs682681</t>
  </si>
  <si>
    <t>rs6875967</t>
  </si>
  <si>
    <t>rs6905288</t>
  </si>
  <si>
    <t>rs6934891</t>
  </si>
  <si>
    <t>rs6983239</t>
  </si>
  <si>
    <t>rs7012891</t>
  </si>
  <si>
    <t>rs7106104</t>
  </si>
  <si>
    <t>rs710698</t>
  </si>
  <si>
    <t>rs7115331</t>
  </si>
  <si>
    <t>rs7132012</t>
  </si>
  <si>
    <t>rs7137828</t>
  </si>
  <si>
    <t>rs7155504</t>
  </si>
  <si>
    <t>rs7192407</t>
  </si>
  <si>
    <t>rs7217916</t>
  </si>
  <si>
    <t>rs722783</t>
  </si>
  <si>
    <t>rs7235890</t>
  </si>
  <si>
    <t>rs7257694</t>
  </si>
  <si>
    <t>rs7259285</t>
  </si>
  <si>
    <t>rs7265695</t>
  </si>
  <si>
    <t>rs72719149</t>
  </si>
  <si>
    <t>rs72842207</t>
  </si>
  <si>
    <t>rs72976750</t>
  </si>
  <si>
    <t>rs7299936</t>
  </si>
  <si>
    <t>rs73033340</t>
  </si>
  <si>
    <t>rs7321688</t>
  </si>
  <si>
    <t>rs7324697</t>
  </si>
  <si>
    <t>rs7350752</t>
  </si>
  <si>
    <t>rs7427249</t>
  </si>
  <si>
    <t>rs751984</t>
  </si>
  <si>
    <t>rs7524019</t>
  </si>
  <si>
    <t>rs75507123</t>
  </si>
  <si>
    <t>rs75511781</t>
  </si>
  <si>
    <t>rs7569128</t>
  </si>
  <si>
    <t>rs7572130</t>
  </si>
  <si>
    <t>rs7576060</t>
  </si>
  <si>
    <t>rs7611674</t>
  </si>
  <si>
    <t>rs7623706</t>
  </si>
  <si>
    <t>rs76326501</t>
  </si>
  <si>
    <t>rs76785130</t>
  </si>
  <si>
    <t>rs76954792</t>
  </si>
  <si>
    <t>rs7788746</t>
  </si>
  <si>
    <t>rs7800558</t>
  </si>
  <si>
    <t>rs78151625</t>
  </si>
  <si>
    <t>rs78256308</t>
  </si>
  <si>
    <t>rs786921</t>
  </si>
  <si>
    <t>rs78809139</t>
  </si>
  <si>
    <t>rs78909293</t>
  </si>
  <si>
    <t>rs7926335</t>
  </si>
  <si>
    <t>rs79286081</t>
  </si>
  <si>
    <t>rs7933758</t>
  </si>
  <si>
    <t>rs7959649</t>
  </si>
  <si>
    <t>rs7967705</t>
  </si>
  <si>
    <t>rs79724577</t>
  </si>
  <si>
    <t>rs79889784</t>
  </si>
  <si>
    <t>rs7992292</t>
  </si>
  <si>
    <t>rs80095680</t>
  </si>
  <si>
    <t>rs8014182</t>
  </si>
  <si>
    <t>rs824523</t>
  </si>
  <si>
    <t>rs881858</t>
  </si>
  <si>
    <t>rs882624</t>
  </si>
  <si>
    <t>rs917522</t>
  </si>
  <si>
    <t>rs9289557</t>
  </si>
  <si>
    <t>rs9326869</t>
  </si>
  <si>
    <t>rs9365555</t>
  </si>
  <si>
    <t>rs9368</t>
  </si>
  <si>
    <t>rs9399137</t>
  </si>
  <si>
    <t>rs9406076</t>
  </si>
  <si>
    <t>rs9419374</t>
  </si>
  <si>
    <t>rs9478282</t>
  </si>
  <si>
    <t>rs962369</t>
  </si>
  <si>
    <t>rs964941</t>
  </si>
  <si>
    <t>rs9791312</t>
  </si>
  <si>
    <t>rs9841978</t>
  </si>
  <si>
    <t>rs9900637</t>
  </si>
  <si>
    <t>rs9918907</t>
  </si>
  <si>
    <t>rs9932220</t>
  </si>
  <si>
    <t>rs9937801</t>
  </si>
  <si>
    <t>Heart rate variability</t>
  </si>
  <si>
    <t>ebi-a-GCST004734</t>
  </si>
  <si>
    <t>rs10206550</t>
  </si>
  <si>
    <t>rs12712213</t>
  </si>
  <si>
    <t>rs12980262</t>
  </si>
  <si>
    <t>rs1384598</t>
  </si>
  <si>
    <t>rs1833661</t>
  </si>
  <si>
    <t>rs1924680</t>
  </si>
  <si>
    <t>rs2238192</t>
  </si>
  <si>
    <t>rs2265921</t>
  </si>
  <si>
    <t>rs236349</t>
  </si>
  <si>
    <t>rs36423</t>
  </si>
  <si>
    <t>rs3858083</t>
  </si>
  <si>
    <t>rs4262</t>
  </si>
  <si>
    <t>rs4786125</t>
  </si>
  <si>
    <t>Weight</t>
  </si>
  <si>
    <t>ukb-b-11842</t>
  </si>
  <si>
    <t>rs10076828</t>
  </si>
  <si>
    <t>rs10079478</t>
  </si>
  <si>
    <t>rs10100245</t>
  </si>
  <si>
    <t>rs10128597</t>
  </si>
  <si>
    <t>rs1013402</t>
  </si>
  <si>
    <t>rs10145154</t>
  </si>
  <si>
    <t>rs10172196</t>
  </si>
  <si>
    <t>rs10248298</t>
  </si>
  <si>
    <t>rs10257197</t>
  </si>
  <si>
    <t>rs10269774</t>
  </si>
  <si>
    <t>rs10401784</t>
  </si>
  <si>
    <t>rs10411271</t>
  </si>
  <si>
    <t>rs10457469</t>
  </si>
  <si>
    <t>rs10488836</t>
  </si>
  <si>
    <t>rs1052826</t>
  </si>
  <si>
    <t>rs1053007</t>
  </si>
  <si>
    <t>rs1061657</t>
  </si>
  <si>
    <t>rs10738451</t>
  </si>
  <si>
    <t>rs10747488</t>
  </si>
  <si>
    <t>rs10775144</t>
  </si>
  <si>
    <t>rs10777858</t>
  </si>
  <si>
    <t>rs10793850</t>
  </si>
  <si>
    <t>rs10820852</t>
  </si>
  <si>
    <t>rs10845408</t>
  </si>
  <si>
    <t>rs10861681</t>
  </si>
  <si>
    <t>rs10863750</t>
  </si>
  <si>
    <t>rs10865182</t>
  </si>
  <si>
    <t>rs10878349</t>
  </si>
  <si>
    <t>rs10884368</t>
  </si>
  <si>
    <t>rs10887571</t>
  </si>
  <si>
    <t>rs10914462</t>
  </si>
  <si>
    <t>rs10915840</t>
  </si>
  <si>
    <t>rs10938398</t>
  </si>
  <si>
    <t>rs10947137</t>
  </si>
  <si>
    <t>rs10998</t>
  </si>
  <si>
    <t>rs10998194</t>
  </si>
  <si>
    <t>rs11014285</t>
  </si>
  <si>
    <t>rs11023199</t>
  </si>
  <si>
    <t>rs11030016</t>
  </si>
  <si>
    <t>rs11049684</t>
  </si>
  <si>
    <t>rs11056892</t>
  </si>
  <si>
    <t>rs11060406</t>
  </si>
  <si>
    <t>rs11071182</t>
  </si>
  <si>
    <t>rs11071646</t>
  </si>
  <si>
    <t>rs11134679</t>
  </si>
  <si>
    <t>rs11150745</t>
  </si>
  <si>
    <t>rs11165513</t>
  </si>
  <si>
    <t>rs11165643</t>
  </si>
  <si>
    <t>rs111961170</t>
  </si>
  <si>
    <t>rs11205538</t>
  </si>
  <si>
    <t>rs11206730</t>
  </si>
  <si>
    <t>rs11245450</t>
  </si>
  <si>
    <t>rs113789803</t>
  </si>
  <si>
    <t>rs113866544</t>
  </si>
  <si>
    <t>rs1147346</t>
  </si>
  <si>
    <t>rs115056380</t>
  </si>
  <si>
    <t>rs115179432</t>
  </si>
  <si>
    <t>rs11525873</t>
  </si>
  <si>
    <t>rs11578046</t>
  </si>
  <si>
    <t>rs11601136</t>
  </si>
  <si>
    <t>rs11614326</t>
  </si>
  <si>
    <t>rs11616501</t>
  </si>
  <si>
    <t>rs11622473</t>
  </si>
  <si>
    <t>rs11658134</t>
  </si>
  <si>
    <t>rs11667917</t>
  </si>
  <si>
    <t>rs11688707</t>
  </si>
  <si>
    <t>rs11704728</t>
  </si>
  <si>
    <t>rs11709402</t>
  </si>
  <si>
    <t>rs117342986</t>
  </si>
  <si>
    <t>rs11739036</t>
  </si>
  <si>
    <t>rs11779446</t>
  </si>
  <si>
    <t>rs11855017</t>
  </si>
  <si>
    <t>rs11855853</t>
  </si>
  <si>
    <t>rs1191600</t>
  </si>
  <si>
    <t>rs11938641</t>
  </si>
  <si>
    <t>rs1205593</t>
  </si>
  <si>
    <t>rs12122361</t>
  </si>
  <si>
    <t>rs12140153</t>
  </si>
  <si>
    <t>rs12152297</t>
  </si>
  <si>
    <t>rs1218822</t>
  </si>
  <si>
    <t>rs12202219</t>
  </si>
  <si>
    <t>rs12213070</t>
  </si>
  <si>
    <t>rs12216497</t>
  </si>
  <si>
    <t>rs12237216</t>
  </si>
  <si>
    <t>rs12254441</t>
  </si>
  <si>
    <t>rs12259464</t>
  </si>
  <si>
    <t>rs12286929</t>
  </si>
  <si>
    <t>rs12300276</t>
  </si>
  <si>
    <t>rs12364470</t>
  </si>
  <si>
    <t>rs12375196</t>
  </si>
  <si>
    <t>rs12427047</t>
  </si>
  <si>
    <t>rs12459965</t>
  </si>
  <si>
    <t>rs12462975</t>
  </si>
  <si>
    <t>rs12517140</t>
  </si>
  <si>
    <t>rs12538435</t>
  </si>
  <si>
    <t>rs12629746</t>
  </si>
  <si>
    <t>rs12654421</t>
  </si>
  <si>
    <t>rs1266876</t>
  </si>
  <si>
    <t>rs12680342</t>
  </si>
  <si>
    <t>rs12700447</t>
  </si>
  <si>
    <t>rs12726165</t>
  </si>
  <si>
    <t>rs12765002</t>
  </si>
  <si>
    <t>rs12774618</t>
  </si>
  <si>
    <t>rs12879423</t>
  </si>
  <si>
    <t>rs12881629</t>
  </si>
  <si>
    <t>rs12906197</t>
  </si>
  <si>
    <t>rs12962504</t>
  </si>
  <si>
    <t>rs1296328</t>
  </si>
  <si>
    <t>rs13033310</t>
  </si>
  <si>
    <t>rs13043475</t>
  </si>
  <si>
    <t>rs13059141</t>
  </si>
  <si>
    <t>rs13156100</t>
  </si>
  <si>
    <t>rs13156484</t>
  </si>
  <si>
    <t>rs13166829</t>
  </si>
  <si>
    <t>rs13191298</t>
  </si>
  <si>
    <t>rs13211684</t>
  </si>
  <si>
    <t>rs13292699</t>
  </si>
  <si>
    <t>rs13303360</t>
  </si>
  <si>
    <t>rs13333747</t>
  </si>
  <si>
    <t>rs1412234</t>
  </si>
  <si>
    <t>rs1413125</t>
  </si>
  <si>
    <t>rs1419832</t>
  </si>
  <si>
    <t>rs1421035</t>
  </si>
  <si>
    <t>rs142583374</t>
  </si>
  <si>
    <t>rs1440286</t>
  </si>
  <si>
    <t>rs1441264</t>
  </si>
  <si>
    <t>rs1446585</t>
  </si>
  <si>
    <t>rs1447498</t>
  </si>
  <si>
    <t>rs1458156</t>
  </si>
  <si>
    <t>rs1461226</t>
  </si>
  <si>
    <t>rs1477890</t>
  </si>
  <si>
    <t>rs149114999</t>
  </si>
  <si>
    <t>rs1553065</t>
  </si>
  <si>
    <t>rs1652376</t>
  </si>
  <si>
    <t>rs1687230</t>
  </si>
  <si>
    <t>rs16942383</t>
  </si>
  <si>
    <t>rs17024393</t>
  </si>
  <si>
    <t>rs17049820</t>
  </si>
  <si>
    <t>rs1722322</t>
  </si>
  <si>
    <t>rs17265387</t>
  </si>
  <si>
    <t>rs1727638</t>
  </si>
  <si>
    <t>rs17363646</t>
  </si>
  <si>
    <t>rs17399739</t>
  </si>
  <si>
    <t>rs17491275</t>
  </si>
  <si>
    <t>rs1765141</t>
  </si>
  <si>
    <t>rs17814208</t>
  </si>
  <si>
    <t>rs1813212</t>
  </si>
  <si>
    <t>rs1834144</t>
  </si>
  <si>
    <t>rs1879319</t>
  </si>
  <si>
    <t>rs1881994</t>
  </si>
  <si>
    <t>rs1910466</t>
  </si>
  <si>
    <t>rs1937799</t>
  </si>
  <si>
    <t>rs1955695</t>
  </si>
  <si>
    <t>rs1964675</t>
  </si>
  <si>
    <t>rs1966818</t>
  </si>
  <si>
    <t>rs2005172</t>
  </si>
  <si>
    <t>rs2015769</t>
  </si>
  <si>
    <t>rs2016469</t>
  </si>
  <si>
    <t>rs2045293</t>
  </si>
  <si>
    <t>rs2064103</t>
  </si>
  <si>
    <t>rs2071952</t>
  </si>
  <si>
    <t>rs2101975</t>
  </si>
  <si>
    <t>rs2102278</t>
  </si>
  <si>
    <t>rs2119753</t>
  </si>
  <si>
    <t>rs2139555</t>
  </si>
  <si>
    <t>rs215634</t>
  </si>
  <si>
    <t>rs2161228</t>
  </si>
  <si>
    <t>rs2183300</t>
  </si>
  <si>
    <t>rs2192158</t>
  </si>
  <si>
    <t>rs2193552</t>
  </si>
  <si>
    <t>rs2197563</t>
  </si>
  <si>
    <t>rs2225509</t>
  </si>
  <si>
    <t>rs2236084</t>
  </si>
  <si>
    <t>rs2242171</t>
  </si>
  <si>
    <t>rs2274070</t>
  </si>
  <si>
    <t>rs2276190</t>
  </si>
  <si>
    <t>rs2279654</t>
  </si>
  <si>
    <t>rs2280018</t>
  </si>
  <si>
    <t>rs2280470</t>
  </si>
  <si>
    <t>rs2289379</t>
  </si>
  <si>
    <t>rs2417084</t>
  </si>
  <si>
    <t>rs247008</t>
  </si>
  <si>
    <t>rs2494196</t>
  </si>
  <si>
    <t>rs2533879</t>
  </si>
  <si>
    <t>rs255801</t>
  </si>
  <si>
    <t>rs2568958</t>
  </si>
  <si>
    <t>rs2585526</t>
  </si>
  <si>
    <t>rs2660241</t>
  </si>
  <si>
    <t>rs2678204</t>
  </si>
  <si>
    <t>rs2737218</t>
  </si>
  <si>
    <t>rs2744956</t>
  </si>
  <si>
    <t>rs2802295</t>
  </si>
  <si>
    <t>rs28366156</t>
  </si>
  <si>
    <t>rs2861685</t>
  </si>
  <si>
    <t>rs28670671</t>
  </si>
  <si>
    <t>rs28696937</t>
  </si>
  <si>
    <t>rs287837</t>
  </si>
  <si>
    <t>rs28788874</t>
  </si>
  <si>
    <t>rs2897968</t>
  </si>
  <si>
    <t>rs2920882</t>
  </si>
  <si>
    <t>rs2974432</t>
  </si>
  <si>
    <t>rs3012053</t>
  </si>
  <si>
    <t>rs3116598</t>
  </si>
  <si>
    <t>rs314279</t>
  </si>
  <si>
    <t>rs329651</t>
  </si>
  <si>
    <t>rs33967909</t>
  </si>
  <si>
    <t>rs34017457</t>
  </si>
  <si>
    <t>rs34028346</t>
  </si>
  <si>
    <t>rs34045288</t>
  </si>
  <si>
    <t>rs34223321</t>
  </si>
  <si>
    <t>rs34505073</t>
  </si>
  <si>
    <t>rs34574518</t>
  </si>
  <si>
    <t>rs34627176</t>
  </si>
  <si>
    <t>rs34848742</t>
  </si>
  <si>
    <t>rs35307904</t>
  </si>
  <si>
    <t>rs35467921</t>
  </si>
  <si>
    <t>rs35506085</t>
  </si>
  <si>
    <t>rs35568752</t>
  </si>
  <si>
    <t>rs355865</t>
  </si>
  <si>
    <t>rs35626515</t>
  </si>
  <si>
    <t>rs35874463</t>
  </si>
  <si>
    <t>rs35882248</t>
  </si>
  <si>
    <t>rs36140</t>
  </si>
  <si>
    <t>rs365352</t>
  </si>
  <si>
    <t>rs3730071</t>
  </si>
  <si>
    <t>rs374335</t>
  </si>
  <si>
    <t>rs3753639</t>
  </si>
  <si>
    <t>rs3759094</t>
  </si>
  <si>
    <t>rs3762444</t>
  </si>
  <si>
    <t>rs3803286</t>
  </si>
  <si>
    <t>rs3822742</t>
  </si>
  <si>
    <t>rs3845344</t>
  </si>
  <si>
    <t>rs3853252</t>
  </si>
  <si>
    <t>rs3861879</t>
  </si>
  <si>
    <t>rs3892367</t>
  </si>
  <si>
    <t>rs400529</t>
  </si>
  <si>
    <t>rs40071</t>
  </si>
  <si>
    <t>rs403694</t>
  </si>
  <si>
    <t>rs4123668</t>
  </si>
  <si>
    <t>rs41271299</t>
  </si>
  <si>
    <t>rs41311445</t>
  </si>
  <si>
    <t>rs4132132</t>
  </si>
  <si>
    <t>rs41478448</t>
  </si>
  <si>
    <t>rs4148155</t>
  </si>
  <si>
    <t>rs4240326</t>
  </si>
  <si>
    <t>rs4253755</t>
  </si>
  <si>
    <t>rs429343</t>
  </si>
  <si>
    <t>rs4341996</t>
  </si>
  <si>
    <t>rs4447106</t>
  </si>
  <si>
    <t>rs4516268</t>
  </si>
  <si>
    <t>rs4559944</t>
  </si>
  <si>
    <t>rs463376</t>
  </si>
  <si>
    <t>rs4653016</t>
  </si>
  <si>
    <t>rs4665972</t>
  </si>
  <si>
    <t>rs4709745</t>
  </si>
  <si>
    <t>rs4718964</t>
  </si>
  <si>
    <t>rs4743962</t>
  </si>
  <si>
    <t>rs475390</t>
  </si>
  <si>
    <t>rs4757144</t>
  </si>
  <si>
    <t>rs4764861</t>
  </si>
  <si>
    <t>rs4792716</t>
  </si>
  <si>
    <t>rs4808844</t>
  </si>
  <si>
    <t>rs4851029</t>
  </si>
  <si>
    <t>rs4858940</t>
  </si>
  <si>
    <t>rs4881171</t>
  </si>
  <si>
    <t>rs4894419</t>
  </si>
  <si>
    <t>rs4958702</t>
  </si>
  <si>
    <t>rs496072</t>
  </si>
  <si>
    <t>rs4974072</t>
  </si>
  <si>
    <t>rs4976972</t>
  </si>
  <si>
    <t>rs505575</t>
  </si>
  <si>
    <t>rs543874</t>
  </si>
  <si>
    <t>rs55726687</t>
  </si>
  <si>
    <t>rs55830103</t>
  </si>
  <si>
    <t>rs55990870</t>
  </si>
  <si>
    <t>rs56077081</t>
  </si>
  <si>
    <t>rs56094641</t>
  </si>
  <si>
    <t>rs56260582</t>
  </si>
  <si>
    <t>rs56337234</t>
  </si>
  <si>
    <t>rs57178144</t>
  </si>
  <si>
    <t>rs57457259</t>
  </si>
  <si>
    <t>rs57636386</t>
  </si>
  <si>
    <t>rs5771118</t>
  </si>
  <si>
    <t>rs58612109</t>
  </si>
  <si>
    <t>rs58862095</t>
  </si>
  <si>
    <t>rs590801</t>
  </si>
  <si>
    <t>rs59227842</t>
  </si>
  <si>
    <t>rs59985551</t>
  </si>
  <si>
    <t>rs60077625</t>
  </si>
  <si>
    <t>rs6016380</t>
  </si>
  <si>
    <t>rs6050425</t>
  </si>
  <si>
    <t>rs60764613</t>
  </si>
  <si>
    <t>rs614520</t>
  </si>
  <si>
    <t>rs61873510</t>
  </si>
  <si>
    <t>rs61969510</t>
  </si>
  <si>
    <t>rs61983990</t>
  </si>
  <si>
    <t>rs61992671</t>
  </si>
  <si>
    <t>rs62025831</t>
  </si>
  <si>
    <t>rs62052918</t>
  </si>
  <si>
    <t>rs62073017</t>
  </si>
  <si>
    <t>rs62078444</t>
  </si>
  <si>
    <t>rs62124717</t>
  </si>
  <si>
    <t>rs62183817</t>
  </si>
  <si>
    <t>rs62246311</t>
  </si>
  <si>
    <t>rs62372052</t>
  </si>
  <si>
    <t>rs62407569</t>
  </si>
  <si>
    <t>rs62425398</t>
  </si>
  <si>
    <t>rs62492376</t>
  </si>
  <si>
    <t>rs62515438</t>
  </si>
  <si>
    <t>rs62530378</t>
  </si>
  <si>
    <t>rs62621197</t>
  </si>
  <si>
    <t>rs6430068</t>
  </si>
  <si>
    <t>rs6437277</t>
  </si>
  <si>
    <t>rs6457762</t>
  </si>
  <si>
    <t>rs6470764</t>
  </si>
  <si>
    <t>rs6490621</t>
  </si>
  <si>
    <t>rs6500249</t>
  </si>
  <si>
    <t>rs6563808</t>
  </si>
  <si>
    <t>rs6567160</t>
  </si>
  <si>
    <t>rs6575340</t>
  </si>
  <si>
    <t>rs6585827</t>
  </si>
  <si>
    <t>rs6602150</t>
  </si>
  <si>
    <t>rs6684205</t>
  </si>
  <si>
    <t>rs6711568</t>
  </si>
  <si>
    <t>rs6741769</t>
  </si>
  <si>
    <t>rs6747943</t>
  </si>
  <si>
    <t>rs67560975</t>
  </si>
  <si>
    <t>rs6762578</t>
  </si>
  <si>
    <t>rs6821305</t>
  </si>
  <si>
    <t>rs6885199</t>
  </si>
  <si>
    <t>rs6946091</t>
  </si>
  <si>
    <t>rs6973656</t>
  </si>
  <si>
    <t>rs698147</t>
  </si>
  <si>
    <t>rs7034554</t>
  </si>
  <si>
    <t>rs7038943</t>
  </si>
  <si>
    <t>rs7046665</t>
  </si>
  <si>
    <t>rs7070395</t>
  </si>
  <si>
    <t>rs7115013</t>
  </si>
  <si>
    <t>rs7132908</t>
  </si>
  <si>
    <t>rs7171864</t>
  </si>
  <si>
    <t>rs719802</t>
  </si>
  <si>
    <t>rs7218014</t>
  </si>
  <si>
    <t>rs7223535</t>
  </si>
  <si>
    <t>rs7245985</t>
  </si>
  <si>
    <t>rs724623</t>
  </si>
  <si>
    <t>rs7259070</t>
  </si>
  <si>
    <t>rs72617140</t>
  </si>
  <si>
    <t>rs72649373</t>
  </si>
  <si>
    <t>rs72656010</t>
  </si>
  <si>
    <t>rs72755233</t>
  </si>
  <si>
    <t>rs72771080</t>
  </si>
  <si>
    <t>rs72892910</t>
  </si>
  <si>
    <t>rs72913737</t>
  </si>
  <si>
    <t>rs73048928</t>
  </si>
  <si>
    <t>rs73052033</t>
  </si>
  <si>
    <t>rs73175572</t>
  </si>
  <si>
    <t>rs7321045</t>
  </si>
  <si>
    <t>rs73601548</t>
  </si>
  <si>
    <t>rs7365</t>
  </si>
  <si>
    <t>rs7377083</t>
  </si>
  <si>
    <t>rs74048171</t>
  </si>
  <si>
    <t>rs750090</t>
  </si>
  <si>
    <t>rs7519259</t>
  </si>
  <si>
    <t>rs7526236</t>
  </si>
  <si>
    <t>rs7535275</t>
  </si>
  <si>
    <t>rs75543804</t>
  </si>
  <si>
    <t>rs757608</t>
  </si>
  <si>
    <t>rs7612882</t>
  </si>
  <si>
    <t>rs7632381</t>
  </si>
  <si>
    <t>rs7671110</t>
  </si>
  <si>
    <t>rs7683836</t>
  </si>
  <si>
    <t>rs76895963</t>
  </si>
  <si>
    <t>rs7707394</t>
  </si>
  <si>
    <t>rs77165542</t>
  </si>
  <si>
    <t>rs774246</t>
  </si>
  <si>
    <t>rs7749708</t>
  </si>
  <si>
    <t>rs7775410</t>
  </si>
  <si>
    <t>rs77848106</t>
  </si>
  <si>
    <t>rs78378222</t>
  </si>
  <si>
    <t>rs784257</t>
  </si>
  <si>
    <t>rs7845090</t>
  </si>
  <si>
    <t>rs78565420</t>
  </si>
  <si>
    <t>rs7862027</t>
  </si>
  <si>
    <t>rs7869550</t>
  </si>
  <si>
    <t>rs78751935</t>
  </si>
  <si>
    <t>rs7933085</t>
  </si>
  <si>
    <t>rs7952436</t>
  </si>
  <si>
    <t>rs8096564</t>
  </si>
  <si>
    <t>rs8126575</t>
  </si>
  <si>
    <t>rs812887</t>
  </si>
  <si>
    <t>rs8133137</t>
  </si>
  <si>
    <t>rs815163</t>
  </si>
  <si>
    <t>rs8192675</t>
  </si>
  <si>
    <t>rs822688</t>
  </si>
  <si>
    <t>rs823118</t>
  </si>
  <si>
    <t>rs866006</t>
  </si>
  <si>
    <t>rs879620</t>
  </si>
  <si>
    <t>rs894344</t>
  </si>
  <si>
    <t>rs9291926</t>
  </si>
  <si>
    <t>rs9306234</t>
  </si>
  <si>
    <t>rs9352945</t>
  </si>
  <si>
    <t>rs9362662</t>
  </si>
  <si>
    <t>rs9388346</t>
  </si>
  <si>
    <t>rs9401501</t>
  </si>
  <si>
    <t>rs94686</t>
  </si>
  <si>
    <t>rs9522183</t>
  </si>
  <si>
    <t>rs9532600</t>
  </si>
  <si>
    <t>rs9536637</t>
  </si>
  <si>
    <t>rs9568867</t>
  </si>
  <si>
    <t>rs9634212</t>
  </si>
  <si>
    <t>rs9654453</t>
  </si>
  <si>
    <t>rs9800418</t>
  </si>
  <si>
    <t>rs981938</t>
  </si>
  <si>
    <t>rs9843653</t>
  </si>
  <si>
    <t>rs9844761</t>
  </si>
  <si>
    <t>rs9876664</t>
  </si>
  <si>
    <t>rs9888533</t>
  </si>
  <si>
    <t>rs9892944</t>
  </si>
  <si>
    <t>rs9917946</t>
  </si>
  <si>
    <t>rs9925273</t>
  </si>
  <si>
    <t>rs9931967</t>
  </si>
  <si>
    <t>rs9948776</t>
  </si>
  <si>
    <t>rs9951619</t>
  </si>
  <si>
    <t>rs9968060</t>
  </si>
  <si>
    <t>Fast Insulin</t>
  </si>
  <si>
    <t>ieu-b-116</t>
  </si>
  <si>
    <t>rs10195252</t>
  </si>
  <si>
    <t>rs17036328</t>
  </si>
  <si>
    <t>rs2126259</t>
  </si>
  <si>
    <t>rs2943645</t>
  </si>
  <si>
    <t>rs3822072</t>
  </si>
  <si>
    <t>rs459193</t>
  </si>
  <si>
    <t>rs4846565</t>
  </si>
  <si>
    <t>rs4865796</t>
  </si>
  <si>
    <t>rs6822892</t>
  </si>
  <si>
    <t>rs6912327</t>
  </si>
  <si>
    <t>rs731839</t>
  </si>
  <si>
    <t>rs860598</t>
  </si>
  <si>
    <t>rs974801</t>
  </si>
  <si>
    <t>Fast blood glucose</t>
  </si>
  <si>
    <t>ieu-b-113</t>
  </si>
  <si>
    <t>rs10276674</t>
  </si>
  <si>
    <t>rs10974438</t>
  </si>
  <si>
    <t>rs11039138</t>
  </si>
  <si>
    <t>rs11195502</t>
  </si>
  <si>
    <t>rs11558471</t>
  </si>
  <si>
    <t>rs11603334</t>
  </si>
  <si>
    <t>rs11605924</t>
  </si>
  <si>
    <t>rs11708067</t>
  </si>
  <si>
    <t>rs17747324</t>
  </si>
  <si>
    <t>rs2191349</t>
  </si>
  <si>
    <t>rs2908282</t>
  </si>
  <si>
    <t>rs4148804</t>
  </si>
  <si>
    <t>rs4869272</t>
  </si>
  <si>
    <t>rs560887</t>
  </si>
  <si>
    <t>rs6113722</t>
  </si>
  <si>
    <t>rs7173964</t>
  </si>
  <si>
    <t>rs780093</t>
  </si>
  <si>
    <t>rs882020</t>
  </si>
  <si>
    <t>rs983309</t>
  </si>
  <si>
    <t>Coronary atherosclerosis</t>
  </si>
  <si>
    <t>ukb-d-I9_CORATHER</t>
  </si>
  <si>
    <t>rs10172929</t>
  </si>
  <si>
    <t>rs10305838</t>
  </si>
  <si>
    <t>rs10774624</t>
  </si>
  <si>
    <t>rs11591147</t>
  </si>
  <si>
    <t>rs117733303</t>
  </si>
  <si>
    <t>rs12369441</t>
  </si>
  <si>
    <t>rs1333042</t>
  </si>
  <si>
    <t>rs145436496</t>
  </si>
  <si>
    <t>rs147932234</t>
  </si>
  <si>
    <t>rs16986953</t>
  </si>
  <si>
    <t>rs2028900</t>
  </si>
  <si>
    <t>rs2107595</t>
  </si>
  <si>
    <t>rs2133189</t>
  </si>
  <si>
    <t>rs28451064</t>
  </si>
  <si>
    <t>rs3127580</t>
  </si>
  <si>
    <t>rs4237541</t>
  </si>
  <si>
    <t>rs602633</t>
  </si>
  <si>
    <t>rs72664318</t>
  </si>
  <si>
    <t>rs7500448</t>
  </si>
  <si>
    <t>rs77265569</t>
  </si>
  <si>
    <t>ApoA1</t>
  </si>
  <si>
    <t>met-c-842</t>
  </si>
  <si>
    <t>rs11632618</t>
  </si>
  <si>
    <t>rs144064722</t>
  </si>
  <si>
    <t>rs1461729</t>
  </si>
  <si>
    <t>rs174594</t>
  </si>
  <si>
    <t>rs1883025</t>
  </si>
  <si>
    <t>rs261291</t>
  </si>
  <si>
    <t>rs6507939</t>
  </si>
  <si>
    <t>rs73424577</t>
  </si>
  <si>
    <t>LDL-C</t>
  </si>
  <si>
    <t>ieu-b-110</t>
  </si>
  <si>
    <t>rs1010759</t>
  </si>
  <si>
    <t>rs1016988</t>
  </si>
  <si>
    <t>rs10448340</t>
  </si>
  <si>
    <t>rs10832963</t>
  </si>
  <si>
    <t>rs10910476</t>
  </si>
  <si>
    <t>rs11014204</t>
  </si>
  <si>
    <t>rs11065385</t>
  </si>
  <si>
    <t>rs111273322</t>
  </si>
  <si>
    <t>rs113177823</t>
  </si>
  <si>
    <t>rs115458560</t>
  </si>
  <si>
    <t>rs11568318</t>
  </si>
  <si>
    <t>rs11601507</t>
  </si>
  <si>
    <t>rs11621792</t>
  </si>
  <si>
    <t>rs116734477</t>
  </si>
  <si>
    <t>rs117139027</t>
  </si>
  <si>
    <t>rs118039278</t>
  </si>
  <si>
    <t>rs1183851</t>
  </si>
  <si>
    <t>rs12162782</t>
  </si>
  <si>
    <t>rs12208357</t>
  </si>
  <si>
    <t>rs12246352</t>
  </si>
  <si>
    <t>rs1229984</t>
  </si>
  <si>
    <t>rs12445804</t>
  </si>
  <si>
    <t>rs12471768</t>
  </si>
  <si>
    <t>rs1250258</t>
  </si>
  <si>
    <t>rs12916</t>
  </si>
  <si>
    <t>rs13020929</t>
  </si>
  <si>
    <t>rs13076933</t>
  </si>
  <si>
    <t>rs13108218</t>
  </si>
  <si>
    <t>rs13121616</t>
  </si>
  <si>
    <t>rs146433259</t>
  </si>
  <si>
    <t>rs146534110</t>
  </si>
  <si>
    <t>rs150474434</t>
  </si>
  <si>
    <t>rs1551891</t>
  </si>
  <si>
    <t>rs1556562</t>
  </si>
  <si>
    <t>rs17050272</t>
  </si>
  <si>
    <t>rs174564</t>
  </si>
  <si>
    <t>rs17476364</t>
  </si>
  <si>
    <t>rs17569873</t>
  </si>
  <si>
    <t>rs183130</t>
  </si>
  <si>
    <t>rs2043085</t>
  </si>
  <si>
    <t>rs2066714</t>
  </si>
  <si>
    <t>rs2073547</t>
  </si>
  <si>
    <t>rs2160994</t>
  </si>
  <si>
    <t>rs2238162</t>
  </si>
  <si>
    <t>rs2250802</t>
  </si>
  <si>
    <t>rs2256814</t>
  </si>
  <si>
    <t>rs2287622</t>
  </si>
  <si>
    <t>rs2391825</t>
  </si>
  <si>
    <t>rs2618566</t>
  </si>
  <si>
    <t>rs2642438</t>
  </si>
  <si>
    <t>rs2737265</t>
  </si>
  <si>
    <t>rs2738447</t>
  </si>
  <si>
    <t>rs2740488</t>
  </si>
  <si>
    <t>rs2745353</t>
  </si>
  <si>
    <t>rs2820226</t>
  </si>
  <si>
    <t>rs28406917</t>
  </si>
  <si>
    <t>rs28615248</t>
  </si>
  <si>
    <t>rs28631087</t>
  </si>
  <si>
    <t>rs3104412</t>
  </si>
  <si>
    <t>rs34265667</t>
  </si>
  <si>
    <t>rs34568880</t>
  </si>
  <si>
    <t>rs35511051</t>
  </si>
  <si>
    <t>rs35882350</t>
  </si>
  <si>
    <t>rs3732359</t>
  </si>
  <si>
    <t>rs375972689</t>
  </si>
  <si>
    <t>rs3780181</t>
  </si>
  <si>
    <t>rs3822855</t>
  </si>
  <si>
    <t>rs3823376</t>
  </si>
  <si>
    <t>rs4148826</t>
  </si>
  <si>
    <t>rs4263041</t>
  </si>
  <si>
    <t>rs4307732</t>
  </si>
  <si>
    <t>rs438568</t>
  </si>
  <si>
    <t>rs440677</t>
  </si>
  <si>
    <t>rs4666384</t>
  </si>
  <si>
    <t>rs472495</t>
  </si>
  <si>
    <t>rs4738684</t>
  </si>
  <si>
    <t>rs4930163</t>
  </si>
  <si>
    <t>rs4970834</t>
  </si>
  <si>
    <t>rs556107</t>
  </si>
  <si>
    <t>rs55637835</t>
  </si>
  <si>
    <t>rs55714927</t>
  </si>
  <si>
    <t>rs55831924</t>
  </si>
  <si>
    <t>rs56236159</t>
  </si>
  <si>
    <t>rs597808</t>
  </si>
  <si>
    <t>rs6031587</t>
  </si>
  <si>
    <t>rs60612724</t>
  </si>
  <si>
    <t>rs6074012</t>
  </si>
  <si>
    <t>rs61003864</t>
  </si>
  <si>
    <t>rs61754230</t>
  </si>
  <si>
    <t>rs61988556</t>
  </si>
  <si>
    <t>rs6475606</t>
  </si>
  <si>
    <t>rs6495122</t>
  </si>
  <si>
    <t>rs6544713</t>
  </si>
  <si>
    <t>rs6560499</t>
  </si>
  <si>
    <t>rs6602912</t>
  </si>
  <si>
    <t>rs6667939</t>
  </si>
  <si>
    <t>rs6680227</t>
  </si>
  <si>
    <t>rs6709904</t>
  </si>
  <si>
    <t>rs6874202</t>
  </si>
  <si>
    <t>rs7108486</t>
  </si>
  <si>
    <t>rs71311871</t>
  </si>
  <si>
    <t>rs7202323</t>
  </si>
  <si>
    <t>rs7241918</t>
  </si>
  <si>
    <t>rs72911393</t>
  </si>
  <si>
    <t>rs7569317</t>
  </si>
  <si>
    <t>rs76468627</t>
  </si>
  <si>
    <t>rs7734476</t>
  </si>
  <si>
    <t>rs7746081</t>
  </si>
  <si>
    <t>rs77542162</t>
  </si>
  <si>
    <t>rs78508096</t>
  </si>
  <si>
    <t>rs79220007</t>
  </si>
  <si>
    <t>rs79828839</t>
  </si>
  <si>
    <t>rs869412</t>
  </si>
  <si>
    <t>rs9289196</t>
  </si>
  <si>
    <t>rs934197</t>
  </si>
  <si>
    <t>rs9471968</t>
  </si>
  <si>
    <t>rs960596</t>
  </si>
  <si>
    <t>rs9834932</t>
  </si>
  <si>
    <t>rs9884390</t>
  </si>
  <si>
    <t>rs9894946</t>
  </si>
  <si>
    <t>rs9987289</t>
  </si>
  <si>
    <t>HDL-C</t>
  </si>
  <si>
    <t>ieu-b-109</t>
  </si>
  <si>
    <t>rs10031010</t>
  </si>
  <si>
    <t>rs10053349</t>
  </si>
  <si>
    <t>rs10162642</t>
  </si>
  <si>
    <t>rs10233430</t>
  </si>
  <si>
    <t>rs1045241</t>
  </si>
  <si>
    <t>rs10504477</t>
  </si>
  <si>
    <t>rs10513801</t>
  </si>
  <si>
    <t>rs1055582</t>
  </si>
  <si>
    <t>rs10750766</t>
  </si>
  <si>
    <t>rs10774439</t>
  </si>
  <si>
    <t>rs10786114</t>
  </si>
  <si>
    <t>rs1083470</t>
  </si>
  <si>
    <t>rs11009262</t>
  </si>
  <si>
    <t>rs11021232</t>
  </si>
  <si>
    <t>rs11045171</t>
  </si>
  <si>
    <t>rs11171710</t>
  </si>
  <si>
    <t>rs112001035</t>
  </si>
  <si>
    <t>rs11218738</t>
  </si>
  <si>
    <t>rs112233856</t>
  </si>
  <si>
    <t>rs112350227</t>
  </si>
  <si>
    <t>rs11254464</t>
  </si>
  <si>
    <t>rs1132274</t>
  </si>
  <si>
    <t>rs113740515</t>
  </si>
  <si>
    <t>rs113966472</t>
  </si>
  <si>
    <t>rs115912456</t>
  </si>
  <si>
    <t>rs116006942</t>
  </si>
  <si>
    <t>rs11631178</t>
  </si>
  <si>
    <t>rs11640494</t>
  </si>
  <si>
    <t>rs11664369</t>
  </si>
  <si>
    <t>rs1168114</t>
  </si>
  <si>
    <t>rs116843064</t>
  </si>
  <si>
    <t>rs116857878</t>
  </si>
  <si>
    <t>rs117230571</t>
  </si>
  <si>
    <t>rs117291242</t>
  </si>
  <si>
    <t>rs117762989</t>
  </si>
  <si>
    <t>rs117847213</t>
  </si>
  <si>
    <t>rs12045101</t>
  </si>
  <si>
    <t>rs12046972</t>
  </si>
  <si>
    <t>rs12205778</t>
  </si>
  <si>
    <t>rs12229011</t>
  </si>
  <si>
    <t>rs1225053</t>
  </si>
  <si>
    <t>rs1240820</t>
  </si>
  <si>
    <t>rs12411732</t>
  </si>
  <si>
    <t>rs12462109</t>
  </si>
  <si>
    <t>rs12475332</t>
  </si>
  <si>
    <t>rs12575456</t>
  </si>
  <si>
    <t>rs12686780</t>
  </si>
  <si>
    <t>rs1270076</t>
  </si>
  <si>
    <t>rs12705595</t>
  </si>
  <si>
    <t>rs12740374</t>
  </si>
  <si>
    <t>rs12740811</t>
  </si>
  <si>
    <t>rs12781812</t>
  </si>
  <si>
    <t>rs12926854</t>
  </si>
  <si>
    <t>rs12928099</t>
  </si>
  <si>
    <t>rs12986742</t>
  </si>
  <si>
    <t>rs12998038</t>
  </si>
  <si>
    <t>rs13066793</t>
  </si>
  <si>
    <t>rs13097947</t>
  </si>
  <si>
    <t>rs13111599</t>
  </si>
  <si>
    <t>rs13137144</t>
  </si>
  <si>
    <t>rs13144151</t>
  </si>
  <si>
    <t>rs13235365</t>
  </si>
  <si>
    <t>rs13269725</t>
  </si>
  <si>
    <t>rs13379043</t>
  </si>
  <si>
    <t>rs13389219</t>
  </si>
  <si>
    <t>rs1349852</t>
  </si>
  <si>
    <t>rs1383732</t>
  </si>
  <si>
    <t>rs1395221</t>
  </si>
  <si>
    <t>rs140064750</t>
  </si>
  <si>
    <t>rs140164052</t>
  </si>
  <si>
    <t>rs141062196</t>
  </si>
  <si>
    <t>rs1411432</t>
  </si>
  <si>
    <t>rs141440048</t>
  </si>
  <si>
    <t>rs141469619</t>
  </si>
  <si>
    <t>rs142288236</t>
  </si>
  <si>
    <t>rs1431659</t>
  </si>
  <si>
    <t>rs144033177</t>
  </si>
  <si>
    <t>rs144311893</t>
  </si>
  <si>
    <t>rs145947882</t>
  </si>
  <si>
    <t>rs147627829</t>
  </si>
  <si>
    <t>rs150224153</t>
  </si>
  <si>
    <t>rs150237291</t>
  </si>
  <si>
    <t>rs150844304</t>
  </si>
  <si>
    <t>rs1534696</t>
  </si>
  <si>
    <t>rs16928809</t>
  </si>
  <si>
    <t>rs17124112</t>
  </si>
  <si>
    <t>rs17309930</t>
  </si>
  <si>
    <t>rs17326656</t>
  </si>
  <si>
    <t>rs174566</t>
  </si>
  <si>
    <t>rs1760940</t>
  </si>
  <si>
    <t>rs17713879</t>
  </si>
  <si>
    <t>rs183906992</t>
  </si>
  <si>
    <t>rs1862205</t>
  </si>
  <si>
    <t>rs188502504</t>
  </si>
  <si>
    <t>rs1955512</t>
  </si>
  <si>
    <t>rs1970811</t>
  </si>
  <si>
    <t>rs201441</t>
  </si>
  <si>
    <t>rs2098368</t>
  </si>
  <si>
    <t>rs2098918</t>
  </si>
  <si>
    <t>rs2155220</t>
  </si>
  <si>
    <t>rs2159607</t>
  </si>
  <si>
    <t>rs2196808</t>
  </si>
  <si>
    <t>rs2236464</t>
  </si>
  <si>
    <t>rs2237035</t>
  </si>
  <si>
    <t>rs2247355</t>
  </si>
  <si>
    <t>rs2256609</t>
  </si>
  <si>
    <t>rs2268840</t>
  </si>
  <si>
    <t>rs2290866</t>
  </si>
  <si>
    <t>rs2297409</t>
  </si>
  <si>
    <t>rs2298214</t>
  </si>
  <si>
    <t>rs2298624</t>
  </si>
  <si>
    <t>rs2302263</t>
  </si>
  <si>
    <t>rs2339234</t>
  </si>
  <si>
    <t>rs235314</t>
  </si>
  <si>
    <t>rs2362541</t>
  </si>
  <si>
    <t>rs2417125</t>
  </si>
  <si>
    <t>rs2516331</t>
  </si>
  <si>
    <t>rs2520096</t>
  </si>
  <si>
    <t>rs254562</t>
  </si>
  <si>
    <t>rs2645979</t>
  </si>
  <si>
    <t>rs267738</t>
  </si>
  <si>
    <t>rs2750411</t>
  </si>
  <si>
    <t>rs2792751</t>
  </si>
  <si>
    <t>rs2800710</t>
  </si>
  <si>
    <t>rs2804894</t>
  </si>
  <si>
    <t>rs2814982</t>
  </si>
  <si>
    <t>rs28362901</t>
  </si>
  <si>
    <t>rs2910949</t>
  </si>
  <si>
    <t>rs2925979</t>
  </si>
  <si>
    <t>rs2963468</t>
  </si>
  <si>
    <t>rs2965169</t>
  </si>
  <si>
    <t>rs3027167</t>
  </si>
  <si>
    <t>rs308</t>
  </si>
  <si>
    <t>rs32578</t>
  </si>
  <si>
    <t>rs330089</t>
  </si>
  <si>
    <t>rs34045894</t>
  </si>
  <si>
    <t>rs34138141</t>
  </si>
  <si>
    <t>rs343</t>
  </si>
  <si>
    <t>rs34940374</t>
  </si>
  <si>
    <t>rs367677</t>
  </si>
  <si>
    <t>rs3732356</t>
  </si>
  <si>
    <t>rs3745683</t>
  </si>
  <si>
    <t>rs3746915</t>
  </si>
  <si>
    <t>rs3768321</t>
  </si>
  <si>
    <t>rs3794752</t>
  </si>
  <si>
    <t>rs3814883</t>
  </si>
  <si>
    <t>rs3924313</t>
  </si>
  <si>
    <t>rs4074448</t>
  </si>
  <si>
    <t>rs454968</t>
  </si>
  <si>
    <t>rs4599108</t>
  </si>
  <si>
    <t>rs460428</t>
  </si>
  <si>
    <t>rs4614</t>
  </si>
  <si>
    <t>rs4650994</t>
  </si>
  <si>
    <t>rs4691379</t>
  </si>
  <si>
    <t>rs4803773</t>
  </si>
  <si>
    <t>rs4855582</t>
  </si>
  <si>
    <t>rs4871603</t>
  </si>
  <si>
    <t>rs4871624</t>
  </si>
  <si>
    <t>rs4875043</t>
  </si>
  <si>
    <t>rs4899251</t>
  </si>
  <si>
    <t>rs4930352</t>
  </si>
  <si>
    <t>rs4969141</t>
  </si>
  <si>
    <t>rs549058</t>
  </si>
  <si>
    <t>rs55781197</t>
  </si>
  <si>
    <t>rs557933</t>
  </si>
  <si>
    <t>rs55935382</t>
  </si>
  <si>
    <t>rs564832</t>
  </si>
  <si>
    <t>rs58123204</t>
  </si>
  <si>
    <t>rs58298943</t>
  </si>
  <si>
    <t>rs59104589</t>
  </si>
  <si>
    <t>rs59781045</t>
  </si>
  <si>
    <t>rs6018652</t>
  </si>
  <si>
    <t>rs6059958</t>
  </si>
  <si>
    <t>rs6073958</t>
  </si>
  <si>
    <t>rs6075860</t>
  </si>
  <si>
    <t>rs6123685</t>
  </si>
  <si>
    <t>rs61352607</t>
  </si>
  <si>
    <t>rs6142206</t>
  </si>
  <si>
    <t>rs61435086</t>
  </si>
  <si>
    <t>rs61596977</t>
  </si>
  <si>
    <t>rs61748951</t>
  </si>
  <si>
    <t>rs61805075</t>
  </si>
  <si>
    <t>rs62117487</t>
  </si>
  <si>
    <t>rs62246443</t>
  </si>
  <si>
    <t>rs62331150</t>
  </si>
  <si>
    <t>rs62428831</t>
  </si>
  <si>
    <t>rs635769</t>
  </si>
  <si>
    <t>rs6460894</t>
  </si>
  <si>
    <t>rs6469605</t>
  </si>
  <si>
    <t>rs6693842</t>
  </si>
  <si>
    <t>rs6705285</t>
  </si>
  <si>
    <t>rs676210</t>
  </si>
  <si>
    <t>rs6762415</t>
  </si>
  <si>
    <t>rs6765484</t>
  </si>
  <si>
    <t>rs680321</t>
  </si>
  <si>
    <t>rs6824451</t>
  </si>
  <si>
    <t>rs686030</t>
  </si>
  <si>
    <t>rs6934962</t>
  </si>
  <si>
    <t>rs6939861</t>
  </si>
  <si>
    <t>rs7036107</t>
  </si>
  <si>
    <t>rs703966</t>
  </si>
  <si>
    <t>rs7158166</t>
  </si>
  <si>
    <t>rs71603401</t>
  </si>
  <si>
    <t>rs71647892</t>
  </si>
  <si>
    <t>rs7170463</t>
  </si>
  <si>
    <t>rs7186799</t>
  </si>
  <si>
    <t>rs7218647</t>
  </si>
  <si>
    <t>rs7251640</t>
  </si>
  <si>
    <t>rs72647336</t>
  </si>
  <si>
    <t>rs7281183</t>
  </si>
  <si>
    <t>rs72926946</t>
  </si>
  <si>
    <t>rs72964564</t>
  </si>
  <si>
    <t>rs73151974</t>
  </si>
  <si>
    <t>rs7316878</t>
  </si>
  <si>
    <t>rs73243877</t>
  </si>
  <si>
    <t>rs73455693</t>
  </si>
  <si>
    <t>rs74500135</t>
  </si>
  <si>
    <t>rs75152587</t>
  </si>
  <si>
    <t>rs75609851</t>
  </si>
  <si>
    <t>rs7583067</t>
  </si>
  <si>
    <t>rs7622114</t>
  </si>
  <si>
    <t>rs76247316</t>
  </si>
  <si>
    <t>rs76602912</t>
  </si>
  <si>
    <t>rs7665587</t>
  </si>
  <si>
    <t>rs76962725</t>
  </si>
  <si>
    <t>rs7725218</t>
  </si>
  <si>
    <t>rs77320712</t>
  </si>
  <si>
    <t>rs77605964</t>
  </si>
  <si>
    <t>rs77767539</t>
  </si>
  <si>
    <t>rs7794796</t>
  </si>
  <si>
    <t>rs78058190</t>
  </si>
  <si>
    <t>rs7817574</t>
  </si>
  <si>
    <t>rs7826177</t>
  </si>
  <si>
    <t>rs7853377</t>
  </si>
  <si>
    <t>rs79153732</t>
  </si>
  <si>
    <t>rs80005209</t>
  </si>
  <si>
    <t>rs8014289</t>
  </si>
  <si>
    <t>rs830620</t>
  </si>
  <si>
    <t>rs880674</t>
  </si>
  <si>
    <t>rs907866</t>
  </si>
  <si>
    <t>rs921919</t>
  </si>
  <si>
    <t>rs9327468</t>
  </si>
  <si>
    <t>rs9347737</t>
  </si>
  <si>
    <t>rs9465693</t>
  </si>
  <si>
    <t>rs9604045</t>
  </si>
  <si>
    <t>rs968050</t>
  </si>
  <si>
    <t>rs983663</t>
  </si>
  <si>
    <t>rs9904004</t>
  </si>
  <si>
    <t>rs9933509</t>
  </si>
  <si>
    <t>rs998584</t>
  </si>
  <si>
    <t>rs9989419</t>
  </si>
  <si>
    <t>Sleeplessness</t>
  </si>
  <si>
    <t>ukb-b-3957</t>
  </si>
  <si>
    <t>rs10838708</t>
  </si>
  <si>
    <t>rs11097861</t>
  </si>
  <si>
    <t>rs11152363</t>
  </si>
  <si>
    <t>rs11635495</t>
  </si>
  <si>
    <t>rs11790060</t>
  </si>
  <si>
    <t>rs12470989</t>
  </si>
  <si>
    <t>rs1430205</t>
  </si>
  <si>
    <t>rs1547630</t>
  </si>
  <si>
    <t>rs17151854</t>
  </si>
  <si>
    <t>rs17709610</t>
  </si>
  <si>
    <t>rs1988337</t>
  </si>
  <si>
    <t>rs2014830</t>
  </si>
  <si>
    <t>rs2062113</t>
  </si>
  <si>
    <t>rs224032</t>
  </si>
  <si>
    <t>rs2604551</t>
  </si>
  <si>
    <t>rs314280</t>
  </si>
  <si>
    <t>rs324017</t>
  </si>
  <si>
    <t>rs4572538</t>
  </si>
  <si>
    <t>rs4577309</t>
  </si>
  <si>
    <t>rs56093896</t>
  </si>
  <si>
    <t>rs56330606</t>
  </si>
  <si>
    <t>rs56365214</t>
  </si>
  <si>
    <t>rs6690017</t>
  </si>
  <si>
    <t>rs68094047</t>
  </si>
  <si>
    <t>rs6975972</t>
  </si>
  <si>
    <t>rs72924721</t>
  </si>
  <si>
    <t>rs7711696</t>
  </si>
  <si>
    <t>rs9570080</t>
  </si>
  <si>
    <t>rs9845387</t>
  </si>
  <si>
    <t>rs9894577</t>
  </si>
  <si>
    <t>rs9906181</t>
  </si>
  <si>
    <t>Major depression</t>
  </si>
  <si>
    <t>ieu-b-102</t>
  </si>
  <si>
    <t>rs1021363</t>
  </si>
  <si>
    <t>rs10235664</t>
  </si>
  <si>
    <t>rs10913112</t>
  </si>
  <si>
    <t>rs13037326</t>
  </si>
  <si>
    <t>rs1367635</t>
  </si>
  <si>
    <t>rs150186873</t>
  </si>
  <si>
    <t>rs150346963</t>
  </si>
  <si>
    <t>rs17641524</t>
  </si>
  <si>
    <t>rs1931388</t>
  </si>
  <si>
    <t>rs1950829</t>
  </si>
  <si>
    <t>rs198457</t>
  </si>
  <si>
    <t>rs2111592</t>
  </si>
  <si>
    <t>rs2214123</t>
  </si>
  <si>
    <t>rs2232423</t>
  </si>
  <si>
    <t>rs2418449</t>
  </si>
  <si>
    <t>rs247910</t>
  </si>
  <si>
    <t>rs2522831</t>
  </si>
  <si>
    <t>rs30266</t>
  </si>
  <si>
    <t>rs3807865</t>
  </si>
  <si>
    <t>rs4141983</t>
  </si>
  <si>
    <t>rs4497414</t>
  </si>
  <si>
    <t>rs4799949</t>
  </si>
  <si>
    <t>rs508502</t>
  </si>
  <si>
    <t>rs59082935</t>
  </si>
  <si>
    <t>rs59283172</t>
  </si>
  <si>
    <t>rs61914045</t>
  </si>
  <si>
    <t>rs62535714</t>
  </si>
  <si>
    <t>rs66511648</t>
  </si>
  <si>
    <t>rs7152906</t>
  </si>
  <si>
    <t>rs7241572</t>
  </si>
  <si>
    <t>rs72948506</t>
  </si>
  <si>
    <t>rs7538938</t>
  </si>
  <si>
    <t>rs7551758</t>
  </si>
  <si>
    <t>rs7725715</t>
  </si>
  <si>
    <t>rs843812</t>
  </si>
  <si>
    <t>rs9364755</t>
  </si>
  <si>
    <t>rs9529218</t>
  </si>
  <si>
    <t>rs9536381</t>
  </si>
  <si>
    <t>rs9831648</t>
  </si>
  <si>
    <t>Exposure</t>
  </si>
  <si>
    <t>Outcome</t>
  </si>
  <si>
    <t>Method</t>
  </si>
  <si>
    <t>SNPs Number</t>
  </si>
  <si>
    <t>OR (95%CI)</t>
  </si>
  <si>
    <t>P value</t>
  </si>
  <si>
    <t>Periodontitis (IEU)</t>
  </si>
  <si>
    <t>Atrial fibrillation</t>
  </si>
  <si>
    <t>IVW</t>
  </si>
  <si>
    <t>1.005 (1.001-1.010)</t>
  </si>
  <si>
    <t>Weighted Median</t>
  </si>
  <si>
    <t>1.005 (0.999-1.012)</t>
  </si>
  <si>
    <t>MR Egger</t>
  </si>
  <si>
    <t>1.009 (0.988-1.031)</t>
  </si>
  <si>
    <t>MRPRESSO</t>
  </si>
  <si>
    <t>1.004 (1.000-1.009)</t>
  </si>
  <si>
    <t>Periodontitis (FinGenn)</t>
  </si>
  <si>
    <t>1.052 (0.945-1.170)</t>
  </si>
  <si>
    <r>
      <rPr>
        <sz val="12"/>
        <color theme="1"/>
        <rFont val="Times New Roman"/>
        <charset val="134"/>
      </rPr>
      <t>IVW</t>
    </r>
    <r>
      <rPr>
        <vertAlign val="superscript"/>
        <sz val="12"/>
        <color theme="1"/>
        <rFont val="Times New Roman"/>
        <charset val="134"/>
      </rPr>
      <t>a</t>
    </r>
  </si>
  <si>
    <t>1.161 (1.027-1.314)</t>
  </si>
  <si>
    <t>0.964 (0.841-1.105)</t>
  </si>
  <si>
    <r>
      <rPr>
        <sz val="12"/>
        <color theme="1"/>
        <rFont val="Times New Roman"/>
        <charset val="134"/>
      </rPr>
      <t>Weighted Median</t>
    </r>
    <r>
      <rPr>
        <vertAlign val="superscript"/>
        <sz val="12"/>
        <color theme="1"/>
        <rFont val="Times New Roman"/>
        <charset val="134"/>
      </rPr>
      <t>a</t>
    </r>
  </si>
  <si>
    <t>1.108 (0.937-1.310)</t>
  </si>
  <si>
    <t>1.076 (0.915-1.267)</t>
  </si>
  <si>
    <r>
      <rPr>
        <sz val="12"/>
        <color theme="1"/>
        <rFont val="Times New Roman"/>
        <charset val="134"/>
      </rPr>
      <t>MR Egger</t>
    </r>
    <r>
      <rPr>
        <vertAlign val="superscript"/>
        <sz val="12"/>
        <color theme="1"/>
        <rFont val="Times New Roman"/>
        <charset val="134"/>
      </rPr>
      <t>a</t>
    </r>
  </si>
  <si>
    <t>1.230 (1.008-1.501)</t>
  </si>
  <si>
    <t>1.032 (0.932-1.142)</t>
  </si>
  <si>
    <r>
      <rPr>
        <sz val="12"/>
        <color theme="1"/>
        <rFont val="Times New Roman"/>
        <charset val="134"/>
      </rPr>
      <t>MRPRESSO</t>
    </r>
    <r>
      <rPr>
        <vertAlign val="superscript"/>
        <sz val="12"/>
        <color theme="1"/>
        <rFont val="Times New Roman"/>
        <charset val="134"/>
      </rPr>
      <t>a</t>
    </r>
  </si>
  <si>
    <t>1.113 (0.988-1.253)</t>
  </si>
  <si>
    <t>0.909 (0.590-1.401)</t>
  </si>
  <si>
    <t>0.710 (0.376-1.339)</t>
  </si>
  <si>
    <t>0.861 (0.298-2.488)</t>
  </si>
  <si>
    <t>1.072 (0.876-1.288)</t>
  </si>
  <si>
    <r>
      <rPr>
        <sz val="12"/>
        <color theme="1"/>
        <rFont val="Times New Roman Regular"/>
        <charset val="134"/>
      </rPr>
      <t>1.004 (0.986-1.024</t>
    </r>
    <r>
      <rPr>
        <sz val="12"/>
        <color theme="1"/>
        <rFont val="等线"/>
        <charset val="134"/>
      </rPr>
      <t>）</t>
    </r>
  </si>
  <si>
    <t>1.007 (0.978-1.037)</t>
  </si>
  <si>
    <t>1.001 (0.955-1.049)</t>
  </si>
  <si>
    <t>1.003 (0.987-1.019)</t>
  </si>
  <si>
    <t>Table S5 Tests for heterogeneity and horizontal pleritropy of UVMR assessing the causility of PD on AF</t>
  </si>
  <si>
    <t>Heterogeneity Tests</t>
  </si>
  <si>
    <t>Q statistic</t>
  </si>
  <si>
    <t>Q_df</t>
  </si>
  <si>
    <r>
      <rPr>
        <b/>
        <sz val="12"/>
        <color rgb="FF000000"/>
        <rFont val="Times New Roman Bold"/>
        <charset val="134"/>
      </rPr>
      <t>P</t>
    </r>
    <r>
      <rPr>
        <b/>
        <vertAlign val="subscript"/>
        <sz val="12"/>
        <color rgb="FF000000"/>
        <rFont val="Times New Roman Bold"/>
        <charset val="134"/>
      </rPr>
      <t>heterogeneity</t>
    </r>
  </si>
  <si>
    <t>Atrial Fibrillation</t>
  </si>
  <si>
    <t>Mr Egger</t>
  </si>
  <si>
    <t>Periodontitis (FinnGen)</t>
  </si>
  <si>
    <t>Horizontal pleritropy Tests</t>
  </si>
  <si>
    <t>Egger_intercept</t>
  </si>
  <si>
    <t>Intercept_se</t>
  </si>
  <si>
    <r>
      <rPr>
        <b/>
        <sz val="12"/>
        <color rgb="FF000000"/>
        <rFont val="Times New Roman Bold"/>
        <charset val="134"/>
      </rPr>
      <t>P</t>
    </r>
    <r>
      <rPr>
        <b/>
        <vertAlign val="subscript"/>
        <sz val="12"/>
        <color rgb="FF000000"/>
        <rFont val="Times New Roman Bold"/>
        <charset val="134"/>
      </rPr>
      <t>intercept</t>
    </r>
  </si>
  <si>
    <t>outcome</t>
  </si>
  <si>
    <t xml:space="preserve">Bias (type 1 error rate) of overlap proportion </t>
  </si>
  <si>
    <t>periodontitis (IEU)</t>
  </si>
  <si>
    <t>atrial fibrillation</t>
  </si>
  <si>
    <t>0.000(0.05)</t>
  </si>
  <si>
    <t>0.001(0.05)</t>
  </si>
  <si>
    <t>0.002(0.05)</t>
  </si>
  <si>
    <t>0.002(0.06)</t>
  </si>
  <si>
    <t>periodontitis (FinnGen)</t>
  </si>
  <si>
    <t>0.003(0.05)</t>
  </si>
  <si>
    <t>Reference: Sen S, Redd K, Trivedi T, Moss K, Alonso A, Soliman EZ, et al. (2021). Periodontal Disease, Atrial Fibrillation and Stroke. American Heart Journal. 235, 36–43.</t>
  </si>
  <si>
    <t>OR(95%CI)</t>
  </si>
  <si>
    <t>MVMR Heterogeneity test</t>
  </si>
  <si>
    <t>MVMR pleritropy test</t>
  </si>
  <si>
    <t xml:space="preserve">Q statisic </t>
  </si>
  <si>
    <t xml:space="preserve">Egger intercept </t>
  </si>
  <si>
    <t>periodontal disease</t>
  </si>
  <si>
    <t>MV-IVW</t>
  </si>
  <si>
    <t>1.151 (1.015-1.306)</t>
  </si>
  <si>
    <t>dental caries</t>
  </si>
  <si>
    <t>1.049 (0.980-1.122)</t>
  </si>
  <si>
    <t>MV-Egger</t>
  </si>
  <si>
    <t>1.116 (0.954 - 1.282)</t>
  </si>
  <si>
    <t>1.03 (0.948 - 1.116)</t>
  </si>
  <si>
    <t>1.137 (1.023-1.289)</t>
  </si>
  <si>
    <t>oral mucosa disease</t>
  </si>
  <si>
    <t>0.984 (0.934-1.036)</t>
  </si>
  <si>
    <t>1.147 (0.990-1.328)</t>
  </si>
  <si>
    <t xml:space="preserve">0.990 (0.916-1.071) </t>
  </si>
  <si>
    <t>1.175 (1.020-1.354)</t>
  </si>
  <si>
    <t>pulp and periapical disease</t>
  </si>
  <si>
    <t>0.983 (0.923-1.046)</t>
  </si>
  <si>
    <t>1.172 ((1.091-1.259)</t>
  </si>
  <si>
    <t>0.981 (0.839 -1.147)</t>
  </si>
  <si>
    <t>No. of  Snps</t>
  </si>
  <si>
    <t xml:space="preserve"> β(95%CI)</t>
  </si>
  <si>
    <t>FDR q-value</t>
  </si>
  <si>
    <t>0.06 (0.005-0.115)</t>
  </si>
  <si>
    <t>/</t>
  </si>
  <si>
    <t>0.061 (-0.006-0.128)</t>
  </si>
  <si>
    <t>0.071 (-0.078-0.22)</t>
  </si>
  <si>
    <t>0.019 (-0.04-0.078)</t>
  </si>
  <si>
    <t>0.01 (-0.086-0.106)</t>
  </si>
  <si>
    <t>-0.049 (-0.174-0.076)</t>
  </si>
  <si>
    <t>0.047 (0.014-0.08)</t>
  </si>
  <si>
    <t>0.04 (-0.007-0.087)</t>
  </si>
  <si>
    <t>0.051 (-0.023-0.125)</t>
  </si>
  <si>
    <t>0.028 (-0.003-0.059)</t>
  </si>
  <si>
    <t>0.04 (-0.003-0.083)</t>
  </si>
  <si>
    <t>0.037 (-0.041-0.115)</t>
  </si>
  <si>
    <t>0.04 (0.001-0.079)</t>
  </si>
  <si>
    <t>0.044 (-0.009-0.097)</t>
  </si>
  <si>
    <t>0.025 (-0.069-0.119)</t>
  </si>
  <si>
    <t>0.033 (-0.024-0.09)</t>
  </si>
  <si>
    <t>0.018 (-0.009-0.045)</t>
  </si>
  <si>
    <t>0.009 (-0.083-0.101)</t>
  </si>
  <si>
    <t>0.018 (-0.06-0.096)</t>
  </si>
  <si>
    <t>0.006 (-0.08-0.092)</t>
  </si>
  <si>
    <t>-0.090  (-0.258-0.079)</t>
  </si>
  <si>
    <t>0.034 (-0.014-0.082)</t>
  </si>
  <si>
    <t>0.02 (-0.047-0.088)</t>
  </si>
  <si>
    <t>0.117 (0.018-0.217)</t>
  </si>
  <si>
    <t>0.023 (-0.026-0.072)</t>
  </si>
  <si>
    <t>0.004 (-0.047-0.055)</t>
  </si>
  <si>
    <t>0.014 (-0.084-0.112)</t>
  </si>
  <si>
    <t>0.024 (-0.022-0.070)</t>
  </si>
  <si>
    <t>0.049 (-0.018 - 0.116)</t>
  </si>
  <si>
    <t>0.068 (-0.022 - 0.159)</t>
  </si>
  <si>
    <t>-0.264 (-0.472--0.056)</t>
  </si>
  <si>
    <t>-0.245 (-0.512-0.022)</t>
  </si>
  <si>
    <t>-0.448 (-0.942-0.046)</t>
  </si>
  <si>
    <t>0.077 (-0.031-0.185)</t>
  </si>
  <si>
    <t>0.077 (-0.025-0.179)</t>
  </si>
  <si>
    <t>0.034 (-0.137-0.205)</t>
  </si>
  <si>
    <t>1.104 (0.912-1.296)</t>
  </si>
  <si>
    <t>2.756 (2.273-3.342)</t>
  </si>
  <si>
    <t>1.023 (0.772-1.274)</t>
  </si>
  <si>
    <t>2.780 (2.164-3.573)</t>
  </si>
  <si>
    <t>1.254 (0.699-1.809)</t>
  </si>
  <si>
    <t>3.504 (2.011-6.105)</t>
  </si>
  <si>
    <t>0.015 (0.011-0.019)</t>
  </si>
  <si>
    <t>0.016 (0.012-0.02)</t>
  </si>
  <si>
    <t>0.017 (0.011-0.023)</t>
  </si>
  <si>
    <t>0.023 (0.015-0.031)</t>
  </si>
  <si>
    <t>0.019 (0.011-0.027)</t>
  </si>
  <si>
    <t>0.006 (-0.014-0.026)</t>
  </si>
  <si>
    <t>-0.213 (-0.589-0.163)</t>
  </si>
  <si>
    <t>-0.181 (-0.581-0.219)</t>
  </si>
  <si>
    <t>-0.388 (-2.513-1.737)</t>
  </si>
  <si>
    <t>-0.115 (-0.27-0.04)</t>
  </si>
  <si>
    <t>0.062 (-0.116-0.24)</t>
  </si>
  <si>
    <t>-0.011 (-0.342-0.32)</t>
  </si>
  <si>
    <t>0.276 (0.086-0.466)</t>
  </si>
  <si>
    <t>0.327 (0.07-0.584)</t>
  </si>
  <si>
    <t>0.543 (-0.294-1.38)</t>
  </si>
  <si>
    <t>0.5 (0.437-0.563)</t>
  </si>
  <si>
    <t>0.436 (0.35-0.522)</t>
  </si>
  <si>
    <t>0.519 (0.358-0.68)</t>
  </si>
  <si>
    <t>0.012 (-0.053-0.077)</t>
  </si>
  <si>
    <t>0.036 (-0.056-0.128)</t>
  </si>
  <si>
    <t>0.051 (-0.055-0.157)</t>
  </si>
  <si>
    <t>-0.04 (-0.093-0.013)</t>
  </si>
  <si>
    <t>-0.027 (-0.111-0.057)</t>
  </si>
  <si>
    <t>0.012 (-0.072-0.096)</t>
  </si>
  <si>
    <t>0.02 (-0.07-0.11)</t>
  </si>
  <si>
    <t>0.071 (-0.017-0.159)</t>
  </si>
  <si>
    <t>0.002 (-0.3-0.304)</t>
  </si>
  <si>
    <t>Atherosclerosis</t>
  </si>
  <si>
    <t>1.271 (0.405-2.137)</t>
  </si>
  <si>
    <t>3.565 (1.500-8.472)</t>
  </si>
  <si>
    <t>1.327 (0.157-2.497)</t>
  </si>
  <si>
    <t>3.771 (1.171-12.141)</t>
  </si>
  <si>
    <t>1.134 (-0.953-3.221)</t>
  </si>
  <si>
    <t>3.110 (0.386-25.063)</t>
  </si>
  <si>
    <t>0.221 (-0.132-0.574)</t>
  </si>
  <si>
    <t>1.248 (0.877-1.775)</t>
  </si>
  <si>
    <t>0.038 (-0.379-0.455)</t>
  </si>
  <si>
    <t>1.039 (0.685-1.576)</t>
  </si>
  <si>
    <t>-0.212 (-2.158-1.734)</t>
  </si>
  <si>
    <t>0.809 (0.116-5.666)</t>
  </si>
  <si>
    <t>0.024 (-0.072-0.12)</t>
  </si>
  <si>
    <t>1.024 (0.930-1.128)</t>
  </si>
  <si>
    <t>0.046 (-0.074-0.166)</t>
  </si>
  <si>
    <t>1.047 (0.929-1.180)</t>
  </si>
  <si>
    <t>0.436 (-0.087-0.959)</t>
  </si>
  <si>
    <t>1.546 (0.918-2.606)</t>
  </si>
  <si>
    <t>GPx</t>
  </si>
  <si>
    <r>
      <rPr>
        <sz val="12"/>
        <color rgb="FF000000"/>
        <rFont val="Times New Roman Regular"/>
        <charset val="134"/>
      </rPr>
      <t>P</t>
    </r>
    <r>
      <rPr>
        <vertAlign val="subscript"/>
        <sz val="12"/>
        <color rgb="FF000000"/>
        <rFont val="Times New Roman Regular"/>
        <charset val="134"/>
      </rPr>
      <t>intercept</t>
    </r>
  </si>
  <si>
    <t>0.42(-0.07784-0.91784)</t>
  </si>
  <si>
    <t>0.43(-0.19916-1.05916)</t>
  </si>
  <si>
    <t>0.021(-1.23928-1.28128)</t>
  </si>
  <si>
    <t>0.429(0.06052-0.79748)</t>
  </si>
  <si>
    <t>0.455(-0.09184-1.00184)</t>
  </si>
  <si>
    <t>0.464(-0.07304-1.00104)</t>
  </si>
  <si>
    <t>0.477(0.05756-0.89644)</t>
  </si>
  <si>
    <t>0.379(-0.20508-0.96308)</t>
  </si>
  <si>
    <t>0.493(-0.13812-1.12412)</t>
  </si>
  <si>
    <t>-0.048(-0.13032-0.03432)</t>
  </si>
  <si>
    <t>0.008(-0.1096-0.1256)</t>
  </si>
  <si>
    <t>0.016(-0.10356-0.13556)</t>
  </si>
  <si>
    <t>0.017(0.00132-0.03268)</t>
  </si>
  <si>
    <t>1.015 (1.001-1.030)</t>
  </si>
  <si>
    <t>0.015(-0.00264-0.03264)</t>
  </si>
  <si>
    <t>1.014 (0.995-1.034)</t>
  </si>
  <si>
    <t>0.016(-0.00948-0.04148)</t>
  </si>
  <si>
    <t>-0.421(-1.28144-0.43944)</t>
  </si>
  <si>
    <t>-0.305(-1.33008-0.72008)</t>
  </si>
  <si>
    <t>-0.368(-2.25352-1.51752)</t>
  </si>
  <si>
    <t>0.111(-0.3006-0.5226)</t>
  </si>
  <si>
    <t>0.211(-0.17512-0.59712)</t>
  </si>
  <si>
    <t>0.256(-0.43196-0.94396)</t>
  </si>
  <si>
    <t>0.051(-0.08816-0.19016)</t>
  </si>
  <si>
    <t>-0.012(-0.19624-0.17224)</t>
  </si>
  <si>
    <t>0.503(-0.23592-1.24192)</t>
  </si>
  <si>
    <t>0.091(0.01456-0.16744)</t>
  </si>
  <si>
    <t>0.044(0.00284-0.08516)</t>
  </si>
  <si>
    <t>0.018(-0.08196-0.11796)</t>
  </si>
  <si>
    <t>AS</t>
  </si>
  <si>
    <t>0.006(0.00012-0.01188)</t>
  </si>
  <si>
    <t>1.006 (1.000-1.011)</t>
  </si>
  <si>
    <t>0.007(-0.00084-0.01484)</t>
  </si>
  <si>
    <t>1.007 (0.999-1.015)</t>
  </si>
  <si>
    <t>0.008(0.00016-0.01584)</t>
  </si>
  <si>
    <t>1.008 (1.000-1.016)</t>
  </si>
  <si>
    <t>0.033 (-0.034 - 0.099)</t>
  </si>
  <si>
    <t>0.028 (-0.039 - 0.096)</t>
  </si>
  <si>
    <t>0.012 (-0.079 - 0.329)</t>
  </si>
  <si>
    <t>0.001 (-0.023 - 0.025)</t>
  </si>
  <si>
    <t>0.005 (-0.028 - 0.037)</t>
  </si>
  <si>
    <t>0.015 (-0.034 - 0.065)</t>
  </si>
  <si>
    <t>0.006 (-0.028 - 0.041)</t>
  </si>
  <si>
    <t>0.023 (-0.019 - 0.065)</t>
  </si>
  <si>
    <t>0.019 (-0.061 - 0.099)</t>
  </si>
  <si>
    <t>-0.047(-0.20500-0.11038)</t>
  </si>
  <si>
    <t>0.080</t>
  </si>
  <si>
    <t>-0.055(-0.2218-0.111729)</t>
  </si>
  <si>
    <t>-0.285(-0.57309-0.00349)</t>
  </si>
  <si>
    <t>0.112 (-0.023 - 0.248)</t>
  </si>
  <si>
    <t>1.119 (0.977 - 1.281)</t>
  </si>
  <si>
    <t>0.164 (-0.035 - 0.364)</t>
  </si>
  <si>
    <t>1.178 (0.965 - 1.439)</t>
  </si>
  <si>
    <t>0.010 (-0.364 - 0.384)</t>
  </si>
  <si>
    <r>
      <rPr>
        <sz val="12"/>
        <color theme="1"/>
        <rFont val="Times New Roman Regular"/>
        <charset val="134"/>
      </rPr>
      <t>1.010 (0.695 - 1.468</t>
    </r>
    <r>
      <rPr>
        <sz val="12"/>
        <color theme="1"/>
        <rFont val="宋体-简"/>
        <charset val="134"/>
      </rPr>
      <t>）</t>
    </r>
  </si>
  <si>
    <t>0.001 (-0.001 - 0.004)</t>
  </si>
  <si>
    <t>0.003 (-0.001 - 0.006)</t>
  </si>
  <si>
    <t>0.004 (-0.002 - 0.010_</t>
  </si>
  <si>
    <t>0.004 (-0.0002 - 0.008)</t>
  </si>
  <si>
    <t>0.004 (-0.003 - 0.010)</t>
  </si>
  <si>
    <t>0.006 (-0.003 - 0.016)</t>
  </si>
  <si>
    <t>-0.093 (-0.35434-0.16838)</t>
  </si>
  <si>
    <t>0.044(-0.20002-0.28848)</t>
  </si>
  <si>
    <t>-0.351(-1.51529-0.81426)</t>
  </si>
  <si>
    <t>0.041 (-0.004 - 0.086)</t>
  </si>
  <si>
    <t>0.026 (-0.037 - 0.088)</t>
  </si>
  <si>
    <t>0.052 (-0.063 - 0.166)</t>
  </si>
  <si>
    <t>0.410(-0.50985-1.33031)</t>
  </si>
  <si>
    <t>1.507(0.601-3.782)</t>
  </si>
  <si>
    <t>0.420(-0.50190-1.34100)</t>
  </si>
  <si>
    <t>1.521(0.605-3.823)</t>
  </si>
  <si>
    <t>0.221(-1.78512-2.22660)</t>
  </si>
  <si>
    <t>1.247(0.168-9.268)</t>
  </si>
  <si>
    <t>Horizontal pleiotropy test</t>
  </si>
  <si>
    <t>Mediators</t>
  </si>
  <si>
    <t>Egger Intercept</t>
  </si>
  <si>
    <r>
      <rPr>
        <b/>
        <sz val="10"/>
        <color theme="1"/>
        <rFont val="Times New Roman"/>
        <charset val="134"/>
      </rPr>
      <t>SE</t>
    </r>
    <r>
      <rPr>
        <b/>
        <vertAlign val="subscript"/>
        <sz val="10"/>
        <color theme="1"/>
        <rFont val="Times New Roman"/>
        <charset val="134"/>
      </rPr>
      <t>intercept</t>
    </r>
  </si>
  <si>
    <r>
      <rPr>
        <b/>
        <sz val="10"/>
        <color theme="1"/>
        <rFont val="Times New Roman"/>
        <charset val="134"/>
      </rPr>
      <t>P</t>
    </r>
    <r>
      <rPr>
        <b/>
        <vertAlign val="subscript"/>
        <sz val="10"/>
        <color theme="1"/>
        <rFont val="Times New Roman"/>
        <charset val="134"/>
      </rPr>
      <t>intercept</t>
    </r>
  </si>
  <si>
    <t>Coronary Atherosclerosis</t>
  </si>
  <si>
    <t>Heterogeneity test</t>
  </si>
  <si>
    <r>
      <rPr>
        <b/>
        <sz val="10"/>
        <color rgb="FF000000"/>
        <rFont val="Times New Roman"/>
        <charset val="134"/>
      </rPr>
      <t>P</t>
    </r>
    <r>
      <rPr>
        <b/>
        <vertAlign val="subscript"/>
        <sz val="10"/>
        <color rgb="FF000000"/>
        <rFont val="Times New Roman"/>
        <charset val="134"/>
      </rPr>
      <t>heterogeneity</t>
    </r>
  </si>
  <si>
    <t>Mediator</t>
  </si>
  <si>
    <t>Pvalue</t>
  </si>
  <si>
    <t>MVMR pleiotropy test</t>
  </si>
  <si>
    <t>0.0553 (0.0216 - 0.0889)</t>
  </si>
  <si>
    <t>0.0552 (0.0216 - 0.0889)</t>
  </si>
  <si>
    <t>0.0424 (3.05E-05 - 0.0848)</t>
  </si>
  <si>
    <t>0.0442 (-0.0128 - 0.101)</t>
  </si>
  <si>
    <t>0.5002 (0.4428 - 0.55792)</t>
  </si>
  <si>
    <t>0.569 (0.420 - 0.718)</t>
  </si>
  <si>
    <t>0.8692 (0.678 - 1.061)</t>
  </si>
  <si>
    <t>0.842 (0.337 - 1.348)</t>
  </si>
  <si>
    <t>2.008 (1.165 - 2.850)</t>
  </si>
  <si>
    <t>2.008 (1.159 - 2.857)</t>
  </si>
  <si>
    <t>-0.038 (-0.191- 0.116)</t>
  </si>
  <si>
    <t>-0.021 (-0.298-0.256)</t>
  </si>
  <si>
    <t>0.159 (-0.228 -0.546)</t>
  </si>
  <si>
    <t>0.068 (-0.083 - 0.218)</t>
  </si>
  <si>
    <t>0.068 (-0.185 - 0.32)</t>
  </si>
  <si>
    <t>0.117 (-0.263 - 0.498)</t>
  </si>
  <si>
    <t>0.064 (0.052 - 0.077)</t>
  </si>
  <si>
    <t>1.067 (1.054 - 1.08)</t>
  </si>
  <si>
    <t>0.085 (0.073 - 0.097)</t>
  </si>
  <si>
    <t>1.088 (1.075 - 1.101)</t>
  </si>
  <si>
    <t>0.043 (0.012 - 0.073)</t>
  </si>
  <si>
    <t>1.044 (1.012 - 1.076)</t>
  </si>
  <si>
    <t>0.008 (0.005 - 0.012)</t>
  </si>
  <si>
    <t>1.008 (1.005 - 1.012)</t>
  </si>
  <si>
    <t>0.011 (0.006 - 0.016)</t>
  </si>
  <si>
    <t>1.011 (1.006 - 1.016)</t>
  </si>
  <si>
    <t>0.009 (0.0001 - 0.018)</t>
  </si>
  <si>
    <t>1.009 (1.000 - 1.019)</t>
  </si>
  <si>
    <t>0.008 (-0.004 - 0.019)</t>
  </si>
  <si>
    <t>0.006 (-0.005 - 0.016)</t>
  </si>
  <si>
    <t>0.004 (-0.020 - 0.029)</t>
  </si>
  <si>
    <t>0.004 (-0.008 - 0.016)</t>
  </si>
  <si>
    <t>-0.001 (-0.012 - 0.011)</t>
  </si>
  <si>
    <r>
      <rPr>
        <sz val="12"/>
        <color theme="1"/>
        <rFont val="Times New Roman Regular"/>
        <charset val="134"/>
      </rPr>
      <t>-0.018 (-0.046 - 0.010</t>
    </r>
    <r>
      <rPr>
        <sz val="12"/>
        <color theme="1"/>
        <rFont val="等线"/>
        <charset val="134"/>
      </rPr>
      <t>）</t>
    </r>
  </si>
  <si>
    <t>0.114 (-0.02 - 0.248)</t>
  </si>
  <si>
    <t>1.121 (0.980 - 1.281)</t>
  </si>
  <si>
    <t>-0.034 (-0.105 - 0.037)</t>
  </si>
  <si>
    <t>0.967 (0.901 - 1.037)</t>
  </si>
  <si>
    <t>-0.450 (-0.823 - -0.078)</t>
  </si>
  <si>
    <t>0.637 (0.440 - 0.925)</t>
  </si>
  <si>
    <t>-0.426 (-0.965 - 0.113)</t>
  </si>
  <si>
    <t>0.653 (0.381 - 1.120)</t>
  </si>
  <si>
    <t>-0.239 (-0.510 - 0.032)</t>
  </si>
  <si>
    <t>0.787 (0.600 - 1.033)</t>
  </si>
  <si>
    <t>-0.073 (-1.253 - 1.108)</t>
  </si>
  <si>
    <t>0.939 (0.286 - 3.028)</t>
  </si>
</sst>
</file>

<file path=xl/styles.xml><?xml version="1.0" encoding="utf-8"?>
<styleSheet xmlns="http://schemas.openxmlformats.org/spreadsheetml/2006/main" xmlns:xr9="http://schemas.microsoft.com/office/spreadsheetml/2016/revision9">
  <numFmts count="1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0"/>
    <numFmt numFmtId="178" formatCode="0.000"/>
    <numFmt numFmtId="179" formatCode="0_);[Red]\(0\)"/>
    <numFmt numFmtId="180" formatCode="0.000_);[Red]\(0.000\)"/>
    <numFmt numFmtId="181" formatCode="0.000_ "/>
    <numFmt numFmtId="182" formatCode="0.00_);[Red]\(0.00\)"/>
    <numFmt numFmtId="183" formatCode="0.000E+00"/>
    <numFmt numFmtId="184" formatCode="0_ "/>
    <numFmt numFmtId="185" formatCode="0.00000_ "/>
    <numFmt numFmtId="186" formatCode="0.0000"/>
    <numFmt numFmtId="187" formatCode="0.0"/>
  </numFmts>
  <fonts count="59">
    <font>
      <sz val="12"/>
      <color theme="1"/>
      <name val="等线"/>
      <charset val="134"/>
      <scheme val="minor"/>
    </font>
    <font>
      <b/>
      <sz val="12"/>
      <color theme="1"/>
      <name val="Times New Roman Bold"/>
      <charset val="134"/>
    </font>
    <font>
      <b/>
      <sz val="14"/>
      <color theme="1"/>
      <name val="Times New Roman Bold"/>
      <charset val="134"/>
    </font>
    <font>
      <sz val="12"/>
      <color theme="1"/>
      <name val="Times New Roman Regular"/>
      <charset val="134"/>
    </font>
    <font>
      <b/>
      <sz val="10.55"/>
      <color rgb="FF333333"/>
      <name val="Times New Roman Bold"/>
      <charset val="134"/>
    </font>
    <font>
      <sz val="12"/>
      <color rgb="FF333333"/>
      <name val="Times New Roman Regular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1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2"/>
      <name val="Times New Roman Regular"/>
      <charset val="134"/>
    </font>
    <font>
      <sz val="11"/>
      <color rgb="FF000000"/>
      <name val="Times New Roman Regular"/>
      <charset val="134"/>
    </font>
    <font>
      <sz val="12"/>
      <color rgb="FF000000"/>
      <name val="Times New Roman Regular"/>
      <charset val="134"/>
    </font>
    <font>
      <sz val="14"/>
      <color theme="1"/>
      <name val="等线"/>
      <charset val="134"/>
      <scheme val="minor"/>
    </font>
    <font>
      <b/>
      <sz val="12"/>
      <color rgb="FF000000"/>
      <name val="Times New Roman Bold"/>
      <charset val="134"/>
    </font>
    <font>
      <sz val="14"/>
      <color theme="1"/>
      <name val="Times New Roman Bold"/>
      <charset val="134"/>
    </font>
    <font>
      <sz val="12"/>
      <color theme="1"/>
      <name val="Times New Roman Bold"/>
      <charset val="134"/>
    </font>
    <font>
      <sz val="14"/>
      <color theme="1"/>
      <name val="宋体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b/>
      <sz val="10.5"/>
      <color theme="1"/>
      <name val="Times New Roman"/>
      <charset val="134"/>
    </font>
    <font>
      <sz val="12"/>
      <color rgb="FF000000"/>
      <name val="Times New Roman Bold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Times New Roman Regular"/>
      <charset val="134"/>
    </font>
    <font>
      <b/>
      <sz val="16"/>
      <color theme="1"/>
      <name val="Times New Roman"/>
      <charset val="134"/>
    </font>
    <font>
      <b/>
      <sz val="14"/>
      <color rgb="FF000000"/>
      <name val="Times New Roman"/>
      <charset val="134"/>
    </font>
    <font>
      <sz val="12"/>
      <color theme="1"/>
      <name val="Cambria Math"/>
      <charset val="134"/>
    </font>
    <font>
      <sz val="11"/>
      <color theme="1"/>
      <name val="Cambria Math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</font>
    <font>
      <b/>
      <vertAlign val="subscript"/>
      <sz val="10"/>
      <color theme="1"/>
      <name val="Times New Roman"/>
      <charset val="134"/>
    </font>
    <font>
      <b/>
      <vertAlign val="subscript"/>
      <sz val="10"/>
      <color rgb="FF000000"/>
      <name val="Times New Roman"/>
      <charset val="134"/>
    </font>
    <font>
      <sz val="12"/>
      <color theme="1"/>
      <name val="宋体-简"/>
      <charset val="134"/>
    </font>
    <font>
      <b/>
      <vertAlign val="subscript"/>
      <sz val="12"/>
      <color rgb="FF000000"/>
      <name val="Times New Roman Bold"/>
      <charset val="134"/>
    </font>
    <font>
      <vertAlign val="subscript"/>
      <sz val="12"/>
      <color rgb="FF000000"/>
      <name val="Times New Roman Regular"/>
      <charset val="134"/>
    </font>
    <font>
      <vertAlign val="superscript"/>
      <sz val="12"/>
      <color theme="1"/>
      <name val="Times New Roman"/>
      <charset val="134"/>
    </font>
    <font>
      <b/>
      <vertAlign val="superscript"/>
      <sz val="14"/>
      <color theme="1"/>
      <name val="Times New Roman Bold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4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" borderId="12" applyNumberFormat="0" applyAlignment="0" applyProtection="0">
      <alignment vertical="center"/>
    </xf>
    <xf numFmtId="0" fontId="41" fillId="6" borderId="13" applyNumberFormat="0" applyAlignment="0" applyProtection="0">
      <alignment vertical="center"/>
    </xf>
    <xf numFmtId="0" fontId="42" fillId="6" borderId="12" applyNumberFormat="0" applyAlignment="0" applyProtection="0">
      <alignment vertical="center"/>
    </xf>
    <xf numFmtId="0" fontId="43" fillId="7" borderId="14" applyNumberFormat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1" fontId="1" fillId="2" borderId="3" xfId="0" applyNumberFormat="1" applyFont="1" applyFill="1" applyBorder="1" applyAlignment="1">
      <alignment horizontal="center" vertical="center"/>
    </xf>
    <xf numFmtId="11" fontId="3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1" fontId="0" fillId="0" borderId="0" xfId="0" applyNumberForma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1" fontId="3" fillId="0" borderId="4" xfId="0" applyNumberFormat="1" applyFont="1" applyBorder="1" applyAlignment="1">
      <alignment horizontal="center" vertical="center"/>
    </xf>
    <xf numFmtId="11" fontId="3" fillId="0" borderId="6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7" fontId="10" fillId="0" borderId="3" xfId="0" applyNumberFormat="1" applyFont="1" applyBorder="1" applyAlignment="1">
      <alignment horizontal="center" vertical="center"/>
    </xf>
    <xf numFmtId="178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1" fillId="2" borderId="3" xfId="0" applyFont="1" applyFill="1" applyBorder="1" applyAlignment="1">
      <alignment horizontal="center" vertical="center"/>
    </xf>
    <xf numFmtId="11" fontId="10" fillId="0" borderId="3" xfId="0" applyNumberFormat="1" applyFont="1" applyBorder="1" applyAlignment="1">
      <alignment horizontal="center" vertical="center"/>
    </xf>
    <xf numFmtId="179" fontId="0" fillId="0" borderId="0" xfId="0" applyNumberFormat="1">
      <alignment vertical="center"/>
    </xf>
    <xf numFmtId="180" fontId="2" fillId="0" borderId="3" xfId="0" applyNumberFormat="1" applyFont="1" applyBorder="1" applyAlignment="1">
      <alignment horizontal="center" vertical="center"/>
    </xf>
    <xf numFmtId="180" fontId="1" fillId="2" borderId="3" xfId="0" applyNumberFormat="1" applyFont="1" applyFill="1" applyBorder="1" applyAlignment="1">
      <alignment horizontal="center" vertical="center"/>
    </xf>
    <xf numFmtId="179" fontId="1" fillId="2" borderId="3" xfId="0" applyNumberFormat="1" applyFont="1" applyFill="1" applyBorder="1" applyAlignment="1">
      <alignment horizontal="center" vertical="center"/>
    </xf>
    <xf numFmtId="180" fontId="3" fillId="0" borderId="3" xfId="0" applyNumberFormat="1" applyFont="1" applyBorder="1" applyAlignment="1">
      <alignment horizontal="center" vertical="center"/>
    </xf>
    <xf numFmtId="179" fontId="3" fillId="0" borderId="3" xfId="0" applyNumberFormat="1" applyFont="1" applyBorder="1" applyAlignment="1">
      <alignment horizontal="center" vertical="center"/>
    </xf>
    <xf numFmtId="179" fontId="12" fillId="0" borderId="3" xfId="0" applyNumberFormat="1" applyFont="1" applyBorder="1" applyAlignment="1">
      <alignment horizontal="center" vertical="center"/>
    </xf>
    <xf numFmtId="179" fontId="3" fillId="0" borderId="4" xfId="0" applyNumberFormat="1" applyFont="1" applyBorder="1" applyAlignment="1">
      <alignment horizontal="center" vertical="center"/>
    </xf>
    <xf numFmtId="179" fontId="3" fillId="0" borderId="5" xfId="0" applyNumberFormat="1" applyFont="1" applyBorder="1" applyAlignment="1">
      <alignment horizontal="center" vertical="center"/>
    </xf>
    <xf numFmtId="179" fontId="3" fillId="0" borderId="6" xfId="0" applyNumberFormat="1" applyFont="1" applyBorder="1" applyAlignment="1">
      <alignment horizontal="center" vertical="center"/>
    </xf>
    <xf numFmtId="179" fontId="3" fillId="0" borderId="3" xfId="0" applyNumberFormat="1" applyFont="1" applyFill="1" applyBorder="1" applyAlignment="1">
      <alignment horizontal="center" vertical="center"/>
    </xf>
    <xf numFmtId="181" fontId="12" fillId="0" borderId="3" xfId="0" applyNumberFormat="1" applyFont="1" applyBorder="1" applyAlignment="1">
      <alignment horizontal="center" vertical="center"/>
    </xf>
    <xf numFmtId="180" fontId="12" fillId="0" borderId="3" xfId="0" applyNumberFormat="1" applyFont="1" applyBorder="1" applyAlignment="1">
      <alignment horizontal="center" vertical="center"/>
    </xf>
    <xf numFmtId="11" fontId="12" fillId="0" borderId="3" xfId="0" applyNumberFormat="1" applyFont="1" applyBorder="1" applyAlignment="1">
      <alignment horizontal="center" vertical="center"/>
    </xf>
    <xf numFmtId="181" fontId="3" fillId="0" borderId="3" xfId="0" applyNumberFormat="1" applyFont="1" applyBorder="1" applyAlignment="1">
      <alignment horizontal="center" vertical="center"/>
    </xf>
    <xf numFmtId="182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1" fontId="13" fillId="0" borderId="3" xfId="0" applyNumberFormat="1" applyFont="1" applyBorder="1" applyAlignment="1">
      <alignment horizontal="center" vertical="center"/>
    </xf>
    <xf numFmtId="180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80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>
      <alignment horizontal="center" vertical="center"/>
    </xf>
    <xf numFmtId="11" fontId="3" fillId="0" borderId="3" xfId="0" applyNumberFormat="1" applyFont="1" applyFill="1" applyBorder="1" applyAlignment="1">
      <alignment horizontal="center" vertical="center"/>
    </xf>
    <xf numFmtId="180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83" fontId="3" fillId="0" borderId="3" xfId="0" applyNumberFormat="1" applyFont="1" applyFill="1" applyBorder="1" applyAlignment="1">
      <alignment horizontal="center" vertical="center"/>
    </xf>
    <xf numFmtId="183" fontId="14" fillId="0" borderId="3" xfId="0" applyNumberFormat="1" applyFont="1" applyFill="1" applyBorder="1" applyAlignment="1">
      <alignment horizontal="center" vertical="center"/>
    </xf>
    <xf numFmtId="11" fontId="3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11" fontId="13" fillId="0" borderId="0" xfId="0" applyNumberFormat="1" applyFont="1" applyBorder="1" applyAlignment="1">
      <alignment horizontal="center" vertical="center"/>
    </xf>
    <xf numFmtId="11" fontId="3" fillId="0" borderId="0" xfId="0" applyNumberFormat="1" applyFont="1" applyFill="1" applyBorder="1" applyAlignment="1">
      <alignment horizontal="center" vertical="center"/>
    </xf>
    <xf numFmtId="0" fontId="15" fillId="0" borderId="0" xfId="0" applyFont="1">
      <alignment vertical="center"/>
    </xf>
    <xf numFmtId="181" fontId="0" fillId="0" borderId="0" xfId="0" applyNumberFormat="1">
      <alignment vertical="center"/>
    </xf>
    <xf numFmtId="181" fontId="1" fillId="2" borderId="3" xfId="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top"/>
    </xf>
    <xf numFmtId="181" fontId="16" fillId="0" borderId="3" xfId="0" applyNumberFormat="1" applyFont="1" applyBorder="1" applyAlignment="1">
      <alignment horizontal="center" vertical="top"/>
    </xf>
    <xf numFmtId="184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/>
    </xf>
    <xf numFmtId="177" fontId="14" fillId="0" borderId="3" xfId="0" applyNumberFormat="1" applyFont="1" applyBorder="1" applyAlignment="1">
      <alignment horizontal="center" vertical="center"/>
    </xf>
    <xf numFmtId="178" fontId="14" fillId="0" borderId="3" xfId="0" applyNumberFormat="1" applyFont="1" applyBorder="1" applyAlignment="1">
      <alignment horizontal="center" vertical="center"/>
    </xf>
    <xf numFmtId="185" fontId="3" fillId="0" borderId="3" xfId="0" applyNumberFormat="1" applyFont="1" applyBorder="1" applyAlignment="1">
      <alignment horizontal="center" vertical="center"/>
    </xf>
    <xf numFmtId="11" fontId="2" fillId="0" borderId="7" xfId="0" applyNumberFormat="1" applyFont="1" applyBorder="1" applyAlignment="1">
      <alignment horizontal="center" vertical="center"/>
    </xf>
    <xf numFmtId="11" fontId="16" fillId="0" borderId="3" xfId="0" applyNumberFormat="1" applyFont="1" applyBorder="1" applyAlignment="1">
      <alignment horizontal="center" vertical="top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0" fillId="3" borderId="0" xfId="0" applyFill="1">
      <alignment vertical="center"/>
    </xf>
    <xf numFmtId="11" fontId="14" fillId="0" borderId="3" xfId="0" applyNumberFormat="1" applyFont="1" applyBorder="1" applyAlignment="1">
      <alignment horizontal="center" vertical="top"/>
    </xf>
    <xf numFmtId="11" fontId="14" fillId="0" borderId="3" xfId="0" applyNumberFormat="1" applyFont="1" applyBorder="1" applyAlignment="1">
      <alignment horizontal="center" vertical="center"/>
    </xf>
    <xf numFmtId="0" fontId="0" fillId="0" borderId="0" xfId="0" applyFill="1">
      <alignment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11" fontId="18" fillId="2" borderId="3" xfId="0" applyNumberFormat="1" applyFont="1" applyFill="1" applyBorder="1" applyAlignment="1">
      <alignment horizontal="center" vertical="center"/>
    </xf>
    <xf numFmtId="11" fontId="7" fillId="0" borderId="3" xfId="0" applyNumberFormat="1" applyFont="1" applyBorder="1" applyAlignment="1">
      <alignment horizontal="center" vertical="center"/>
    </xf>
    <xf numFmtId="11" fontId="20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8" fontId="7" fillId="0" borderId="3" xfId="0" applyNumberFormat="1" applyFont="1" applyBorder="1" applyAlignment="1">
      <alignment horizontal="center" vertical="center"/>
    </xf>
    <xf numFmtId="178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86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8" fontId="21" fillId="0" borderId="3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8" fontId="0" fillId="0" borderId="0" xfId="0" applyNumberFormat="1">
      <alignment vertical="center"/>
    </xf>
    <xf numFmtId="0" fontId="6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22" fillId="0" borderId="3" xfId="0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181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6" fillId="2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1" fontId="23" fillId="2" borderId="3" xfId="0" applyNumberFormat="1" applyFont="1" applyFill="1" applyBorder="1" applyAlignment="1">
      <alignment horizontal="center" vertical="center"/>
    </xf>
    <xf numFmtId="11" fontId="24" fillId="0" borderId="3" xfId="0" applyNumberFormat="1" applyFont="1" applyBorder="1" applyAlignment="1">
      <alignment horizontal="center" vertical="center"/>
    </xf>
    <xf numFmtId="11" fontId="25" fillId="0" borderId="3" xfId="0" applyNumberFormat="1" applyFont="1" applyBorder="1" applyAlignment="1">
      <alignment horizontal="center" vertical="center"/>
    </xf>
    <xf numFmtId="11" fontId="25" fillId="0" borderId="3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8" fillId="0" borderId="7" xfId="0" applyFont="1" applyBorder="1" applyAlignment="1">
      <alignment horizontal="left" vertical="center"/>
    </xf>
    <xf numFmtId="0" fontId="27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 quotePrefix="1">
      <alignment horizontal="center" vertical="center"/>
    </xf>
    <xf numFmtId="0" fontId="3" fillId="0" borderId="3" xfId="0" applyFont="1" applyFill="1" applyBorder="1" applyAlignment="1" quotePrefix="1">
      <alignment horizontal="center" vertical="center"/>
    </xf>
    <xf numFmtId="0" fontId="3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910162</xdr:colOff>
      <xdr:row>62</xdr:row>
      <xdr:rowOff>24781</xdr:rowOff>
    </xdr:from>
    <xdr:ext cx="913811" cy="518959"/>
    <mc:AlternateContent xmlns:mc="http://schemas.openxmlformats.org/markup-compatibility/2006">
      <mc:Choice xmlns:a14="http://schemas.microsoft.com/office/drawing/2010/main" Requires="a14">
        <xdr:sp>
          <xdr:nvSpPr>
            <xdr:cNvPr id="2" name="文本框 1"/>
            <xdr:cNvSpPr txBox="1"/>
          </xdr:nvSpPr>
          <xdr:spPr>
            <a:xfrm>
              <a:off x="2357755" y="13982065"/>
              <a:ext cx="913765" cy="5187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GB" altLang="zh-CN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lang="en-US" altLang="zh-CN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=</a:t>
              </a:r>
              <a:r>
                <a:rPr lang="zh-CN" altLang="en-US" sz="12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f>
                    <m:fPr>
                      <m:ctrlPr>
                        <a:rPr lang="en-US" altLang="zh-CN" sz="1200" i="1"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</m:ctrlPr>
                    </m:fPr>
                    <m:num>
                      <m:sSup>
                        <m:sSupPr>
                          <m:ctrlPr>
                            <a:rPr lang="en-US" altLang="zh-CN" sz="1200" b="0" i="1" baseline="0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en-US" altLang="zh-CN" sz="1200" b="0" i="1" baseline="0">
                              <a:latin typeface="Cambria Math" panose="02040503050406030204" pitchFamily="18" charset="0"/>
                            </a:rPr>
                            <m:t>𝑅</m:t>
                          </m:r>
                        </m:e>
                        <m:sup>
                          <m:r>
                            <a:rPr lang="en-US" altLang="zh-CN" sz="1200" b="0" i="1" baseline="0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  <m:r>
                        <m:rPr>
                          <m:nor/>
                        </m:rPr>
                        <a:rPr lang="en-US" altLang="zh-CN"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✕(</m:t>
                      </m:r>
                      <m:r>
                        <m:rPr>
                          <m:nor/>
                        </m:rPr>
                        <a:rPr lang="en-US" altLang="zh-CN"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N</m:t>
                      </m:r>
                      <m:r>
                        <m:rPr>
                          <m:nor/>
                        </m:rPr>
                        <a:rPr lang="en-US" altLang="zh-CN"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−</m:t>
                      </m:r>
                      <m:r>
                        <m:rPr>
                          <m:nor/>
                        </m:rPr>
                        <a:rPr lang="en-US" altLang="zh-CN"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2</m:t>
                      </m:r>
                      <m:r>
                        <m:rPr>
                          <m:nor/>
                        </m:rPr>
                        <a:rPr lang="en-US" altLang="zh-CN"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)</m:t>
                      </m:r>
                    </m:num>
                    <m:den>
                      <m:r>
                        <a:rPr lang="en-US" altLang="zh-CN" sz="1200" b="0" i="1"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1</m:t>
                      </m:r>
                      <m:r>
                        <a:rPr lang="en-US" altLang="zh-CN" sz="1200" b="0" i="1"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−</m:t>
                      </m:r>
                      <m:sSup>
                        <m:sSupPr>
                          <m:ctrlPr>
                            <a:rPr lang="en-US" altLang="zh-CN" sz="1200" b="0" i="1" baseline="0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en-US" altLang="zh-CN" sz="1200" b="0" i="1" baseline="0">
                              <a:latin typeface="Cambria Math" panose="02040503050406030204" pitchFamily="18" charset="0"/>
                            </a:rPr>
                            <m:t>𝑅</m:t>
                          </m:r>
                        </m:e>
                        <m:sup>
                          <m:r>
                            <a:rPr lang="en-US" altLang="zh-CN" sz="1200" b="0" i="1" baseline="0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den>
                  </m:f>
                </m:oMath>
              </a14:m>
              <a:endParaRPr lang="zh-CN" altLang="en-US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>
          <xdr:nvSpPr>
            <xdr:cNvPr id="2" name="文本框 1"/>
            <xdr:cNvSpPr txBox="1"/>
          </xdr:nvSpPr>
          <xdr:spPr>
            <a:xfrm>
              <a:off x="2357755" y="13982065"/>
              <a:ext cx="913765" cy="5187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GB" altLang="zh-CN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lang="en-US" altLang="zh-CN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=</a:t>
              </a:r>
              <a:r>
                <a:rPr lang="zh-CN" altLang="en-US" sz="12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en-US" altLang="zh-CN" sz="1200" b="0" baseline="0">
                  <a:latin typeface="Cambria Math" panose="02040503050406030204" pitchFamily="18" charset="0"/>
                </a:rPr>
                <a:t>𝑅</a:t>
              </a:r>
              <a:r>
                <a:rPr lang="en-US" altLang="zh-CN" sz="1200" b="0" baseline="0">
                  <a:latin typeface="Cambria Math" panose="02040503050406030204" pitchFamily="18" charset="0"/>
                </a:rPr>
                <a:t>^</a:t>
              </a:r>
              <a:r>
                <a:rPr lang="en-US" altLang="zh-CN" sz="1200" b="0" baseline="0">
                  <a:latin typeface="Cambria Math" panose="02040503050406030204" pitchFamily="18" charset="0"/>
                </a:rPr>
                <a:t>2</a:t>
              </a:r>
              <a:r>
                <a:rPr lang="en-US" altLang="zh-CN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✕(</a:t>
              </a:r>
              <a:r>
                <a:rPr lang="en-US" altLang="zh-CN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N</a:t>
              </a:r>
              <a:r>
                <a:rPr lang="en-US" altLang="zh-CN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−</a:t>
              </a:r>
              <a:r>
                <a:rPr lang="en-US" altLang="zh-CN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2</a:t>
              </a:r>
              <a:r>
                <a:rPr lang="en-US" altLang="zh-CN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)</a:t>
              </a:r>
              <a:r>
                <a:rPr lang="en-US" altLang="zh-CN" sz="1200">
                  <a:latin typeface="Cambria Math" panose="02040503050406030204" pitchFamily="18" charset="0"/>
                  <a:cs typeface="Times New Roman" panose="02020603050405020304" pitchFamily="18" charset="0"/>
                </a:rPr>
                <a:t>/</a:t>
              </a:r>
              <a:r>
                <a:rPr lang="en-US" altLang="zh-CN" sz="1200" b="0">
                  <a:latin typeface="Cambria Math" panose="02040503050406030204" pitchFamily="18" charset="0"/>
                  <a:cs typeface="Times New Roman" panose="02020603050405020304" pitchFamily="18" charset="0"/>
                </a:rPr>
                <a:t>1</a:t>
              </a:r>
              <a:r>
                <a:rPr lang="en-US" altLang="zh-CN" sz="1200" b="0">
                  <a:latin typeface="Cambria Math" panose="02040503050406030204" pitchFamily="18" charset="0"/>
                  <a:cs typeface="Times New Roman" panose="02020603050405020304" pitchFamily="18" charset="0"/>
                </a:rPr>
                <a:t>−</a:t>
              </a:r>
              <a:r>
                <a:rPr lang="en-US" altLang="zh-CN" sz="1200" b="0" baseline="0">
                  <a:latin typeface="Cambria Math" panose="02040503050406030204" pitchFamily="18" charset="0"/>
                </a:rPr>
                <a:t>𝑅</a:t>
              </a:r>
              <a:r>
                <a:rPr lang="en-US" altLang="zh-CN" sz="1200" b="0" baseline="0">
                  <a:latin typeface="Cambria Math" panose="02040503050406030204" pitchFamily="18" charset="0"/>
                </a:rPr>
                <a:t>^</a:t>
              </a:r>
              <a:r>
                <a:rPr lang="en-US" altLang="zh-CN" sz="1200" b="0" baseline="0">
                  <a:latin typeface="Cambria Math" panose="02040503050406030204" pitchFamily="18" charset="0"/>
                </a:rPr>
                <a:t>2</a:t>
              </a:r>
              <a:endParaRPr lang="zh-CN" altLang="en-US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  <xdr:oneCellAnchor>
    <xdr:from>
      <xdr:col>1</xdr:col>
      <xdr:colOff>1868518</xdr:colOff>
      <xdr:row>62</xdr:row>
      <xdr:rowOff>8191</xdr:rowOff>
    </xdr:from>
    <xdr:ext cx="3793474" cy="451061"/>
    <mc:AlternateContent xmlns:mc="http://schemas.openxmlformats.org/markup-compatibility/2006">
      <mc:Choice xmlns:a14="http://schemas.microsoft.com/office/drawing/2010/main" Requires="a14">
        <xdr:sp>
          <xdr:nvSpPr>
            <xdr:cNvPr id="3" name="文本框 2"/>
            <xdr:cNvSpPr txBox="1"/>
          </xdr:nvSpPr>
          <xdr:spPr>
            <a:xfrm>
              <a:off x="3315970" y="13964920"/>
              <a:ext cx="3793490" cy="4514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altLang="zh-CN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  <m:sup>
                        <m:r>
                          <a:rPr lang="en-GB" altLang="zh-CN" sz="110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en-GB" altLang="zh-CN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altLang="zh-CN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2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✕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𝛽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✕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𝐸𝐴𝐹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✕(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1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𝐸𝐴𝐹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)</m:t>
                        </m:r>
                      </m:num>
                      <m:den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2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✕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𝛽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✕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𝐸𝐴𝐹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✕</m:t>
                        </m:r>
                        <m:d>
                          <m:d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</m:t>
                            </m:r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𝐸𝐴𝐹</m:t>
                            </m:r>
                          </m:e>
                        </m:d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2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✕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𝑆𝐸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✕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✕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𝐸𝐴𝐹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✕(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1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𝐸𝐴𝐹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zh-CN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>
          <xdr:nvSpPr>
            <xdr:cNvPr id="3" name="文本框 2"/>
            <xdr:cNvSpPr txBox="1"/>
          </xdr:nvSpPr>
          <xdr:spPr>
            <a:xfrm>
              <a:off x="3315970" y="13964920"/>
              <a:ext cx="3793490" cy="4514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>
                  <a:latin typeface="Cambria Math" panose="02040503050406030204" pitchFamily="18" charset="0"/>
                </a:rPr>
                <a:t>𝑅</a:t>
              </a:r>
              <a:r>
                <a:rPr lang="en-GB" altLang="zh-CN" sz="1100">
                  <a:latin typeface="Cambria Math" panose="02040503050406030204" pitchFamily="18" charset="0"/>
                </a:rPr>
                <a:t>^</a:t>
              </a:r>
              <a:r>
                <a:rPr lang="en-GB" altLang="zh-CN" sz="1100">
                  <a:latin typeface="Cambria Math" panose="02040503050406030204" pitchFamily="18" charset="0"/>
                </a:rPr>
                <a:t>2</a:t>
              </a:r>
              <a:r>
                <a:rPr lang="en-GB" altLang="zh-CN" sz="1100">
                  <a:latin typeface="Cambria Math" panose="02040503050406030204" pitchFamily="18" charset="0"/>
                </a:rPr>
                <a:t>=</a:t>
              </a:r>
              <a:r>
                <a:rPr lang="en-US" altLang="zh-CN" sz="1100" b="0">
                  <a:latin typeface="Cambria Math" panose="02040503050406030204" pitchFamily="18" charset="0"/>
                </a:rPr>
                <a:t>2</a:t>
              </a:r>
              <a:r>
                <a:rPr lang="en-US" altLang="zh-CN" sz="1100" b="0">
                  <a:latin typeface="Cambria Math" panose="02040503050406030204" pitchFamily="18" charset="0"/>
                </a:rPr>
                <a:t>✕</a:t>
              </a:r>
              <a:r>
                <a:rPr lang="en-US" altLang="zh-CN" sz="1100" b="0">
                  <a:latin typeface="Cambria Math" panose="02040503050406030204" pitchFamily="18" charset="0"/>
                  <a:ea typeface="Cambria Math" panose="02040503050406030204" pitchFamily="18" charset="0"/>
                </a:rPr>
                <a:t>𝛽</a:t>
              </a:r>
              <a:r>
                <a:rPr lang="en-US" altLang="zh-CN" sz="1100" b="0">
                  <a:latin typeface="Cambria Math" panose="02040503050406030204" pitchFamily="18" charset="0"/>
                </a:rPr>
                <a:t>^</a:t>
              </a:r>
              <a:r>
                <a:rPr lang="en-US" altLang="zh-CN" sz="1100" b="0">
                  <a:latin typeface="Cambria Math" panose="02040503050406030204" pitchFamily="18" charset="0"/>
                </a:rPr>
                <a:t>2</a:t>
              </a:r>
              <a:r>
                <a:rPr lang="en-US" altLang="zh-CN" sz="1100" b="0">
                  <a:latin typeface="Cambria Math" panose="02040503050406030204" pitchFamily="18" charset="0"/>
                </a:rPr>
                <a:t>✕</a:t>
              </a:r>
              <a:r>
                <a:rPr lang="en-US" altLang="zh-CN" sz="1100" b="0">
                  <a:latin typeface="Cambria Math" panose="02040503050406030204" pitchFamily="18" charset="0"/>
                </a:rPr>
                <a:t>𝐸𝐴𝐹</a:t>
              </a:r>
              <a:r>
                <a:rPr lang="en-US" altLang="zh-CN" sz="1100" b="0">
                  <a:latin typeface="Cambria Math" panose="02040503050406030204" pitchFamily="18" charset="0"/>
                </a:rPr>
                <a:t>✕(</a:t>
              </a:r>
              <a:r>
                <a:rPr lang="en-US" altLang="zh-CN" sz="1100" b="0">
                  <a:latin typeface="Cambria Math" panose="02040503050406030204" pitchFamily="18" charset="0"/>
                </a:rPr>
                <a:t>1</a:t>
              </a:r>
              <a:r>
                <a:rPr lang="en-US" altLang="zh-CN" sz="1100" b="0">
                  <a:latin typeface="Cambria Math" panose="02040503050406030204" pitchFamily="18" charset="0"/>
                </a:rPr>
                <a:t>−</a:t>
              </a:r>
              <a:r>
                <a:rPr lang="en-US" altLang="zh-CN" sz="1100" b="0">
                  <a:latin typeface="Cambria Math" panose="02040503050406030204" pitchFamily="18" charset="0"/>
                </a:rPr>
                <a:t>𝐸𝐴𝐹</a:t>
              </a:r>
              <a:r>
                <a:rPr lang="en-US" altLang="zh-CN" sz="1100" b="0">
                  <a:latin typeface="Cambria Math" panose="02040503050406030204" pitchFamily="18" charset="0"/>
                </a:rPr>
                <a:t>)</a:t>
              </a:r>
              <a:r>
                <a:rPr lang="en-GB" altLang="zh-CN" sz="1100">
                  <a:latin typeface="Cambria Math" panose="02040503050406030204" pitchFamily="18" charset="0"/>
                </a:rPr>
                <a:t>/</a:t>
              </a:r>
              <a:r>
                <a:rPr lang="en-US" altLang="zh-CN" sz="1100" b="0">
                  <a:latin typeface="Cambria Math" panose="02040503050406030204" pitchFamily="18" charset="0"/>
                </a:rPr>
                <a:t>2</a:t>
              </a:r>
              <a:r>
                <a:rPr lang="en-US" altLang="zh-CN" sz="1100" b="0">
                  <a:latin typeface="Cambria Math" panose="02040503050406030204" pitchFamily="18" charset="0"/>
                </a:rPr>
                <a:t>✕</a:t>
              </a:r>
              <a:r>
                <a:rPr lang="en-US" altLang="zh-CN" sz="1100" b="0">
                  <a:latin typeface="Cambria Math" panose="02040503050406030204" pitchFamily="18" charset="0"/>
                  <a:ea typeface="Cambria Math" panose="02040503050406030204" pitchFamily="18" charset="0"/>
                </a:rPr>
                <a:t>𝛽</a:t>
              </a:r>
              <a:r>
                <a:rPr lang="en-US" altLang="zh-CN" sz="1100" b="0">
                  <a:latin typeface="Cambria Math" panose="02040503050406030204" pitchFamily="18" charset="0"/>
                </a:rPr>
                <a:t>^</a:t>
              </a:r>
              <a:r>
                <a:rPr lang="en-US" altLang="zh-CN" sz="1100" b="0">
                  <a:latin typeface="Cambria Math" panose="02040503050406030204" pitchFamily="18" charset="0"/>
                </a:rPr>
                <a:t>2</a:t>
              </a:r>
              <a:r>
                <a:rPr lang="en-US" altLang="zh-CN" sz="1100" b="0">
                  <a:latin typeface="Cambria Math" panose="02040503050406030204" pitchFamily="18" charset="0"/>
                </a:rPr>
                <a:t>✕</a:t>
              </a:r>
              <a:r>
                <a:rPr lang="en-US" altLang="zh-CN" sz="1100" b="0">
                  <a:latin typeface="Cambria Math" panose="02040503050406030204" pitchFamily="18" charset="0"/>
                </a:rPr>
                <a:t>𝐸𝐴𝐹</a:t>
              </a:r>
              <a:r>
                <a:rPr lang="en-US" altLang="zh-CN" sz="1100" b="0">
                  <a:latin typeface="Cambria Math" panose="02040503050406030204" pitchFamily="18" charset="0"/>
                </a:rPr>
                <a:t>✕</a:t>
              </a:r>
              <a:r>
                <a:rPr lang="en-US" altLang="zh-CN" sz="1100" b="0">
                  <a:latin typeface="Cambria Math" panose="02040503050406030204" pitchFamily="18" charset="0"/>
                </a:rPr>
                <a:t>(</a:t>
              </a:r>
              <a:r>
                <a:rPr lang="en-US" altLang="zh-CN" sz="1100" b="0">
                  <a:latin typeface="Cambria Math" panose="02040503050406030204" pitchFamily="18" charset="0"/>
                </a:rPr>
                <a:t>1</a:t>
              </a:r>
              <a:r>
                <a:rPr lang="en-US" altLang="zh-CN" sz="1100" b="0">
                  <a:latin typeface="Cambria Math" panose="02040503050406030204" pitchFamily="18" charset="0"/>
                </a:rPr>
                <a:t>−</a:t>
              </a:r>
              <a:r>
                <a:rPr lang="en-US" altLang="zh-CN" sz="1100" b="0">
                  <a:latin typeface="Cambria Math" panose="02040503050406030204" pitchFamily="18" charset="0"/>
                </a:rPr>
                <a:t>𝐸𝐴𝐹</a:t>
              </a:r>
              <a:r>
                <a:rPr lang="en-US" altLang="zh-CN" sz="1100" b="0">
                  <a:latin typeface="Cambria Math" panose="02040503050406030204" pitchFamily="18" charset="0"/>
                </a:rPr>
                <a:t>)</a:t>
              </a:r>
              <a:r>
                <a:rPr lang="en-US" altLang="zh-CN" sz="1100" b="0">
                  <a:latin typeface="Cambria Math" panose="02040503050406030204" pitchFamily="18" charset="0"/>
                </a:rPr>
                <a:t>+</a:t>
              </a:r>
              <a:r>
                <a:rPr lang="en-US" altLang="zh-CN" sz="1100" b="0">
                  <a:latin typeface="Cambria Math" panose="02040503050406030204" pitchFamily="18" charset="0"/>
                </a:rPr>
                <a:t>2</a:t>
              </a:r>
              <a:r>
                <a:rPr lang="en-US" altLang="zh-CN" sz="1100" b="0">
                  <a:latin typeface="Cambria Math" panose="02040503050406030204" pitchFamily="18" charset="0"/>
                </a:rPr>
                <a:t>✕</a:t>
              </a:r>
              <a:r>
                <a:rPr lang="en-US" altLang="zh-CN" sz="1100" b="0">
                  <a:latin typeface="Cambria Math" panose="02040503050406030204" pitchFamily="18" charset="0"/>
                </a:rPr>
                <a:t>𝑆𝐸</a:t>
              </a:r>
              <a:r>
                <a:rPr lang="en-US" altLang="zh-CN" sz="1100" b="0">
                  <a:latin typeface="Cambria Math" panose="02040503050406030204" pitchFamily="18" charset="0"/>
                </a:rPr>
                <a:t>^</a:t>
              </a:r>
              <a:r>
                <a:rPr lang="en-US" altLang="zh-CN" sz="1100" b="0">
                  <a:latin typeface="Cambria Math" panose="02040503050406030204" pitchFamily="18" charset="0"/>
                </a:rPr>
                <a:t>2</a:t>
              </a:r>
              <a:r>
                <a:rPr lang="en-US" altLang="zh-CN" sz="1100" b="0">
                  <a:latin typeface="Cambria Math" panose="02040503050406030204" pitchFamily="18" charset="0"/>
                </a:rPr>
                <a:t>✕</a:t>
              </a:r>
              <a:r>
                <a:rPr lang="en-US" altLang="zh-CN" sz="1100" b="0">
                  <a:latin typeface="Cambria Math" panose="02040503050406030204" pitchFamily="18" charset="0"/>
                </a:rPr>
                <a:t>𝑁</a:t>
              </a:r>
              <a:r>
                <a:rPr lang="en-US" altLang="zh-CN" sz="1100" b="0">
                  <a:latin typeface="Cambria Math" panose="02040503050406030204" pitchFamily="18" charset="0"/>
                </a:rPr>
                <a:t>✕</a:t>
              </a:r>
              <a:r>
                <a:rPr lang="en-US" altLang="zh-CN" sz="1100" b="0">
                  <a:latin typeface="Cambria Math" panose="02040503050406030204" pitchFamily="18" charset="0"/>
                </a:rPr>
                <a:t>𝐸𝐴𝐹</a:t>
              </a:r>
              <a:r>
                <a:rPr lang="en-US" altLang="zh-CN" sz="1100" b="0">
                  <a:latin typeface="Cambria Math" panose="02040503050406030204" pitchFamily="18" charset="0"/>
                </a:rPr>
                <a:t>✕(</a:t>
              </a:r>
              <a:r>
                <a:rPr lang="en-US" altLang="zh-CN" sz="1100" b="0">
                  <a:latin typeface="Cambria Math" panose="02040503050406030204" pitchFamily="18" charset="0"/>
                </a:rPr>
                <a:t>1</a:t>
              </a:r>
              <a:r>
                <a:rPr lang="en-US" altLang="zh-CN" sz="1100" b="0">
                  <a:latin typeface="Cambria Math" panose="02040503050406030204" pitchFamily="18" charset="0"/>
                </a:rPr>
                <a:t>−</a:t>
              </a:r>
              <a:r>
                <a:rPr lang="en-US" altLang="zh-CN" sz="1100" b="0">
                  <a:latin typeface="Cambria Math" panose="02040503050406030204" pitchFamily="18" charset="0"/>
                </a:rPr>
                <a:t>𝐸𝐴𝐹</a:t>
              </a:r>
              <a:r>
                <a:rPr lang="en-US" altLang="zh-CN" sz="1100" b="0">
                  <a:latin typeface="Cambria Math" panose="02040503050406030204" pitchFamily="18" charset="0"/>
                </a:rPr>
                <a:t>)</a:t>
              </a:r>
              <a:endParaRPr lang="zh-CN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  <xdr:oneCellAnchor>
    <xdr:from>
      <xdr:col>10</xdr:col>
      <xdr:colOff>27122</xdr:colOff>
      <xdr:row>2</xdr:row>
      <xdr:rowOff>16359</xdr:rowOff>
    </xdr:from>
    <xdr:ext cx="212430" cy="184153"/>
    <mc:AlternateContent xmlns:mc="http://schemas.openxmlformats.org/markup-compatibility/2006">
      <mc:Choice xmlns:a14="http://schemas.microsoft.com/office/drawing/2010/main" Requires="a14">
        <xdr:sp>
          <xdr:nvSpPr>
            <xdr:cNvPr id="4" name="文本框 3"/>
            <xdr:cNvSpPr txBox="1"/>
          </xdr:nvSpPr>
          <xdr:spPr>
            <a:xfrm>
              <a:off x="14225270" y="447675"/>
              <a:ext cx="212725" cy="1841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altLang="zh-CN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altLang="zh-CN" sz="1200" b="0" i="1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  <m:sup>
                        <m:r>
                          <a:rPr lang="en-US" altLang="zh-CN" sz="12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zh-CN" alt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>
          <xdr:nvSpPr>
            <xdr:cNvPr id="4" name="文本框 3"/>
            <xdr:cNvSpPr txBox="1"/>
          </xdr:nvSpPr>
          <xdr:spPr>
            <a:xfrm>
              <a:off x="14225270" y="447675"/>
              <a:ext cx="212725" cy="1841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200" b="0">
                  <a:latin typeface="Cambria Math" panose="02040503050406030204" pitchFamily="18" charset="0"/>
                </a:rPr>
                <a:t>𝑅</a:t>
              </a:r>
              <a:r>
                <a:rPr lang="en-US" altLang="zh-CN" sz="1200">
                  <a:latin typeface="Cambria Math" panose="02040503050406030204" pitchFamily="18" charset="0"/>
                </a:rPr>
                <a:t>^</a:t>
              </a:r>
              <a:r>
                <a:rPr lang="en-US" altLang="zh-CN" sz="1200" b="0">
                  <a:latin typeface="Cambria Math" panose="02040503050406030204" pitchFamily="18" charset="0"/>
                </a:rPr>
                <a:t>2</a:t>
              </a:r>
              <a:endParaRPr lang="zh-CN" alt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27122</xdr:colOff>
      <xdr:row>1</xdr:row>
      <xdr:rowOff>16359</xdr:rowOff>
    </xdr:from>
    <xdr:ext cx="194669" cy="168829"/>
    <mc:AlternateContent xmlns:mc="http://schemas.openxmlformats.org/markup-compatibility/2006">
      <mc:Choice xmlns:a14="http://schemas.microsoft.com/office/drawing/2010/main" Requires="a14">
        <xdr:sp>
          <xdr:nvSpPr>
            <xdr:cNvPr id="2" name="文本框 1"/>
            <xdr:cNvSpPr txBox="1"/>
          </xdr:nvSpPr>
          <xdr:spPr>
            <a:xfrm>
              <a:off x="12307570" y="239395"/>
              <a:ext cx="194945" cy="1689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altLang="zh-CN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  <m:sup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zh-CN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>
          <xdr:nvSpPr>
            <xdr:cNvPr id="2" name="文本框 1"/>
            <xdr:cNvSpPr txBox="1"/>
          </xdr:nvSpPr>
          <xdr:spPr>
            <a:xfrm>
              <a:off x="12307570" y="239395"/>
              <a:ext cx="194945" cy="1689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>
                  <a:latin typeface="Cambria Math" panose="02040503050406030204" pitchFamily="18" charset="0"/>
                </a:rPr>
                <a:t>𝑅</a:t>
              </a:r>
              <a:r>
                <a:rPr lang="en-US" altLang="zh-CN" sz="1100">
                  <a:latin typeface="Cambria Math" panose="02040503050406030204" pitchFamily="18" charset="0"/>
                </a:rPr>
                <a:t>^</a:t>
              </a:r>
              <a:r>
                <a:rPr lang="en-US" altLang="zh-CN" sz="1100" b="0">
                  <a:latin typeface="Cambria Math" panose="02040503050406030204" pitchFamily="18" charset="0"/>
                </a:rPr>
                <a:t>2</a:t>
              </a:r>
              <a:endParaRPr lang="zh-CN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0</xdr:colOff>
      <xdr:row>1</xdr:row>
      <xdr:rowOff>0</xdr:rowOff>
    </xdr:from>
    <xdr:ext cx="127000" cy="187960"/>
    <xdr:sp>
      <xdr:nvSpPr>
        <xdr:cNvPr id="2" name="文本框 1"/>
        <xdr:cNvSpPr txBox="1"/>
      </xdr:nvSpPr>
      <xdr:spPr>
        <a:xfrm>
          <a:off x="14394815" y="259080"/>
          <a:ext cx="127000" cy="187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C20" sqref="C20"/>
    </sheetView>
  </sheetViews>
  <sheetFormatPr defaultColWidth="11" defaultRowHeight="17.6"/>
  <sheetData>
    <row r="1" ht="23.2" spans="1:1">
      <c r="A1" s="137" t="s">
        <v>0</v>
      </c>
    </row>
    <row r="2" spans="1:11">
      <c r="A2" s="138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41"/>
    </row>
    <row r="3" spans="1:11">
      <c r="A3" s="138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41"/>
    </row>
    <row r="4" spans="1:11">
      <c r="A4" s="138" t="s">
        <v>3</v>
      </c>
      <c r="B4" s="139"/>
      <c r="C4" s="139"/>
      <c r="D4" s="139"/>
      <c r="E4" s="139"/>
      <c r="F4" s="139"/>
      <c r="G4" s="139"/>
      <c r="H4" s="139"/>
      <c r="I4" s="139"/>
      <c r="J4" s="139"/>
      <c r="K4" s="141"/>
    </row>
    <row r="5" spans="1:11">
      <c r="A5" s="138" t="s">
        <v>4</v>
      </c>
      <c r="B5" s="139"/>
      <c r="C5" s="139"/>
      <c r="D5" s="139"/>
      <c r="E5" s="139"/>
      <c r="F5" s="139"/>
      <c r="G5" s="139"/>
      <c r="H5" s="139"/>
      <c r="I5" s="139"/>
      <c r="J5" s="139"/>
      <c r="K5" s="141"/>
    </row>
    <row r="6" spans="1:11">
      <c r="A6" s="138" t="s">
        <v>5</v>
      </c>
      <c r="B6" s="139"/>
      <c r="C6" s="139"/>
      <c r="D6" s="139"/>
      <c r="E6" s="139"/>
      <c r="F6" s="139"/>
      <c r="G6" s="139"/>
      <c r="H6" s="139"/>
      <c r="I6" s="139"/>
      <c r="J6" s="139"/>
      <c r="K6" s="141"/>
    </row>
    <row r="7" spans="1:11">
      <c r="A7" s="138" t="s">
        <v>6</v>
      </c>
      <c r="B7" s="139"/>
      <c r="C7" s="139"/>
      <c r="D7" s="139"/>
      <c r="E7" s="139"/>
      <c r="F7" s="139"/>
      <c r="G7" s="139"/>
      <c r="H7" s="139"/>
      <c r="I7" s="139"/>
      <c r="J7" s="139"/>
      <c r="K7" s="141"/>
    </row>
    <row r="8" spans="1:11">
      <c r="A8" s="140" t="s">
        <v>7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</row>
    <row r="9" spans="1:11">
      <c r="A9" s="138" t="s">
        <v>8</v>
      </c>
      <c r="B9" s="139"/>
      <c r="C9" s="139"/>
      <c r="D9" s="139"/>
      <c r="E9" s="139"/>
      <c r="F9" s="139"/>
      <c r="G9" s="139"/>
      <c r="H9" s="139"/>
      <c r="I9" s="139"/>
      <c r="J9" s="139"/>
      <c r="K9" s="141"/>
    </row>
    <row r="10" spans="1:11">
      <c r="A10" s="138" t="s">
        <v>9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41"/>
    </row>
    <row r="11" spans="1:11">
      <c r="A11" s="138" t="s">
        <v>10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41"/>
    </row>
    <row r="12" spans="1:11">
      <c r="A12" s="138" t="s">
        <v>11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41"/>
    </row>
    <row r="13" spans="1:11">
      <c r="A13" s="138" t="s">
        <v>12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41"/>
    </row>
    <row r="14" spans="1:11">
      <c r="A14" s="138" t="s">
        <v>13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41"/>
    </row>
  </sheetData>
  <mergeCells count="13"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2"/>
  <sheetViews>
    <sheetView topLeftCell="A3" workbookViewId="0">
      <selection activeCell="B9" sqref="B9:B11"/>
    </sheetView>
  </sheetViews>
  <sheetFormatPr defaultColWidth="11" defaultRowHeight="17.6"/>
  <cols>
    <col min="1" max="2" width="20.6666666666667" customWidth="1"/>
    <col min="3" max="3" width="23.3333333333333" customWidth="1"/>
    <col min="4" max="4" width="14.5" style="38" customWidth="1"/>
    <col min="5" max="5" width="28.3333333333333" customWidth="1"/>
    <col min="7" max="7" width="22.075" customWidth="1"/>
    <col min="8" max="8" width="10.8333333333333" style="13"/>
    <col min="9" max="9" width="16.8333333333333" customWidth="1"/>
    <col min="10" max="10" width="20.6666666666667" customWidth="1"/>
    <col min="11" max="11" width="22.5" customWidth="1"/>
    <col min="12" max="12" width="10.3333333333333" customWidth="1"/>
    <col min="13" max="13" width="16.3333333333333" customWidth="1"/>
    <col min="15" max="15" width="24.7166666666667" customWidth="1"/>
    <col min="16" max="16" width="55.6916666666667" customWidth="1"/>
  </cols>
  <sheetData>
    <row r="1" ht="20.4" spans="1:9">
      <c r="A1" s="39" t="s">
        <v>10</v>
      </c>
      <c r="B1" s="39"/>
      <c r="C1" s="39"/>
      <c r="D1" s="39"/>
      <c r="E1" s="39"/>
      <c r="F1" s="39"/>
      <c r="G1" s="39"/>
      <c r="H1" s="39"/>
      <c r="I1" s="39"/>
    </row>
    <row r="2" spans="1:9">
      <c r="A2" s="40" t="s">
        <v>2713</v>
      </c>
      <c r="B2" s="40" t="s">
        <v>2714</v>
      </c>
      <c r="C2" s="40" t="s">
        <v>2715</v>
      </c>
      <c r="D2" s="41" t="s">
        <v>2796</v>
      </c>
      <c r="E2" s="40" t="s">
        <v>18</v>
      </c>
      <c r="F2" s="40" t="s">
        <v>19</v>
      </c>
      <c r="G2" s="40" t="s">
        <v>2717</v>
      </c>
      <c r="H2" s="10" t="s">
        <v>2718</v>
      </c>
      <c r="I2" s="4" t="s">
        <v>2798</v>
      </c>
    </row>
    <row r="3" spans="1:9">
      <c r="A3" s="5" t="s">
        <v>26</v>
      </c>
      <c r="B3" s="5" t="s">
        <v>92</v>
      </c>
      <c r="C3" s="42" t="s">
        <v>2721</v>
      </c>
      <c r="D3" s="43">
        <v>13</v>
      </c>
      <c r="E3" s="42" t="s">
        <v>2890</v>
      </c>
      <c r="F3" s="42">
        <v>0.254</v>
      </c>
      <c r="G3" s="42" t="s">
        <v>2800</v>
      </c>
      <c r="H3" s="11">
        <v>0.098</v>
      </c>
      <c r="I3" s="5">
        <v>0.163</v>
      </c>
    </row>
    <row r="4" spans="1:9">
      <c r="A4" s="5"/>
      <c r="B4" s="5"/>
      <c r="C4" s="42" t="s">
        <v>2723</v>
      </c>
      <c r="D4" s="43"/>
      <c r="E4" s="42" t="s">
        <v>2891</v>
      </c>
      <c r="F4" s="42">
        <v>0.321</v>
      </c>
      <c r="G4" s="42" t="s">
        <v>2800</v>
      </c>
      <c r="H4" s="11">
        <v>0.18</v>
      </c>
      <c r="I4" s="5" t="s">
        <v>2800</v>
      </c>
    </row>
    <row r="5" spans="1:9">
      <c r="A5" s="5"/>
      <c r="B5" s="5"/>
      <c r="C5" s="42" t="s">
        <v>2725</v>
      </c>
      <c r="D5" s="43"/>
      <c r="E5" s="42" t="s">
        <v>2892</v>
      </c>
      <c r="F5" s="42">
        <v>0.643</v>
      </c>
      <c r="G5" s="42" t="s">
        <v>2800</v>
      </c>
      <c r="H5" s="11">
        <v>0.975</v>
      </c>
      <c r="I5" s="5" t="s">
        <v>2800</v>
      </c>
    </row>
    <row r="6" spans="1:9">
      <c r="A6" s="5"/>
      <c r="B6" s="42" t="s">
        <v>107</v>
      </c>
      <c r="C6" s="42" t="s">
        <v>2721</v>
      </c>
      <c r="D6" s="43">
        <v>14</v>
      </c>
      <c r="E6" s="42" t="s">
        <v>2893</v>
      </c>
      <c r="F6" s="42">
        <v>0.188</v>
      </c>
      <c r="G6" s="42" t="s">
        <v>2800</v>
      </c>
      <c r="H6" s="11">
        <v>0.023</v>
      </c>
      <c r="I6" s="5">
        <v>0.065</v>
      </c>
    </row>
    <row r="7" spans="1:9">
      <c r="A7" s="5"/>
      <c r="B7" s="42"/>
      <c r="C7" s="42" t="s">
        <v>2723</v>
      </c>
      <c r="D7" s="43"/>
      <c r="E7" s="42" t="s">
        <v>2894</v>
      </c>
      <c r="F7" s="42">
        <v>0.279</v>
      </c>
      <c r="G7" s="42" t="s">
        <v>2800</v>
      </c>
      <c r="H7" s="11">
        <v>0.103</v>
      </c>
      <c r="I7" s="5" t="s">
        <v>2800</v>
      </c>
    </row>
    <row r="8" ht="20" customHeight="1" spans="1:9">
      <c r="A8" s="5"/>
      <c r="B8" s="42"/>
      <c r="C8" s="42" t="s">
        <v>2725</v>
      </c>
      <c r="D8" s="43"/>
      <c r="E8" s="42" t="s">
        <v>2895</v>
      </c>
      <c r="F8" s="42">
        <v>0.274</v>
      </c>
      <c r="G8" s="42" t="s">
        <v>2800</v>
      </c>
      <c r="H8" s="11">
        <v>0.19</v>
      </c>
      <c r="I8" s="5" t="s">
        <v>2800</v>
      </c>
    </row>
    <row r="9" spans="1:9">
      <c r="A9" s="5"/>
      <c r="B9" s="42" t="s">
        <v>138</v>
      </c>
      <c r="C9" s="42" t="s">
        <v>2721</v>
      </c>
      <c r="D9" s="43">
        <v>13</v>
      </c>
      <c r="E9" s="42" t="s">
        <v>2896</v>
      </c>
      <c r="F9" s="42">
        <v>0.214</v>
      </c>
      <c r="G9" s="42" t="s">
        <v>2800</v>
      </c>
      <c r="H9" s="11">
        <v>0.026</v>
      </c>
      <c r="I9" s="5">
        <v>0.065</v>
      </c>
    </row>
    <row r="10" spans="1:9">
      <c r="A10" s="5"/>
      <c r="B10" s="42"/>
      <c r="C10" s="42" t="s">
        <v>2723</v>
      </c>
      <c r="D10" s="43"/>
      <c r="E10" s="42" t="s">
        <v>2897</v>
      </c>
      <c r="F10" s="42">
        <v>0.298</v>
      </c>
      <c r="G10" s="42" t="s">
        <v>2800</v>
      </c>
      <c r="H10" s="11">
        <v>0.204</v>
      </c>
      <c r="I10" s="5" t="s">
        <v>2800</v>
      </c>
    </row>
    <row r="11" spans="1:9">
      <c r="A11" s="5"/>
      <c r="B11" s="42"/>
      <c r="C11" s="42" t="s">
        <v>2725</v>
      </c>
      <c r="D11" s="43"/>
      <c r="E11" s="42" t="s">
        <v>2898</v>
      </c>
      <c r="F11" s="42">
        <v>0.322</v>
      </c>
      <c r="G11" s="42" t="s">
        <v>2800</v>
      </c>
      <c r="H11" s="11">
        <v>0.154</v>
      </c>
      <c r="I11" s="5" t="s">
        <v>2800</v>
      </c>
    </row>
    <row r="12" spans="1:9">
      <c r="A12" s="5"/>
      <c r="B12" s="42" t="s">
        <v>754</v>
      </c>
      <c r="C12" s="42" t="s">
        <v>2721</v>
      </c>
      <c r="D12" s="43">
        <v>14</v>
      </c>
      <c r="E12" s="49" t="s">
        <v>2899</v>
      </c>
      <c r="F12" s="42">
        <v>0.042</v>
      </c>
      <c r="G12" s="42" t="s">
        <v>2800</v>
      </c>
      <c r="H12" s="11">
        <v>0.252</v>
      </c>
      <c r="I12" s="5">
        <v>0.36</v>
      </c>
    </row>
    <row r="13" spans="1:9">
      <c r="A13" s="5"/>
      <c r="B13" s="42"/>
      <c r="C13" s="42" t="s">
        <v>2723</v>
      </c>
      <c r="D13" s="43"/>
      <c r="E13" s="42" t="s">
        <v>2900</v>
      </c>
      <c r="F13" s="42">
        <v>0.06</v>
      </c>
      <c r="G13" s="42" t="s">
        <v>2800</v>
      </c>
      <c r="H13" s="11">
        <v>0.889</v>
      </c>
      <c r="I13" s="5" t="s">
        <v>2800</v>
      </c>
    </row>
    <row r="14" spans="1:9">
      <c r="A14" s="5"/>
      <c r="B14" s="42"/>
      <c r="C14" s="42" t="s">
        <v>2725</v>
      </c>
      <c r="D14" s="43"/>
      <c r="E14" s="42" t="s">
        <v>2901</v>
      </c>
      <c r="F14" s="42">
        <v>0.061</v>
      </c>
      <c r="G14" s="42" t="s">
        <v>2800</v>
      </c>
      <c r="H14" s="11">
        <v>0.801</v>
      </c>
      <c r="I14" s="5" t="s">
        <v>2800</v>
      </c>
    </row>
    <row r="15" spans="1:9">
      <c r="A15" s="5"/>
      <c r="B15" s="42" t="s">
        <v>881</v>
      </c>
      <c r="C15" s="42" t="s">
        <v>2721</v>
      </c>
      <c r="D15" s="44">
        <v>14</v>
      </c>
      <c r="E15" s="50" t="s">
        <v>2902</v>
      </c>
      <c r="F15" s="50">
        <v>0.008</v>
      </c>
      <c r="G15" s="50" t="s">
        <v>2903</v>
      </c>
      <c r="H15" s="51">
        <v>0.043</v>
      </c>
      <c r="I15" s="5">
        <v>0.072</v>
      </c>
    </row>
    <row r="16" spans="1:9">
      <c r="A16" s="5"/>
      <c r="B16" s="42"/>
      <c r="C16" s="42" t="s">
        <v>2723</v>
      </c>
      <c r="D16" s="44"/>
      <c r="E16" s="50" t="s">
        <v>2904</v>
      </c>
      <c r="F16" s="50">
        <v>0.009</v>
      </c>
      <c r="G16" s="50" t="s">
        <v>2905</v>
      </c>
      <c r="H16" s="51">
        <v>0.092</v>
      </c>
      <c r="I16" s="5" t="s">
        <v>2800</v>
      </c>
    </row>
    <row r="17" spans="1:9">
      <c r="A17" s="5"/>
      <c r="B17" s="42"/>
      <c r="C17" s="42" t="s">
        <v>2725</v>
      </c>
      <c r="D17" s="44"/>
      <c r="E17" s="50" t="s">
        <v>2906</v>
      </c>
      <c r="F17" s="50">
        <v>0.013</v>
      </c>
      <c r="G17" s="50" t="s">
        <v>2905</v>
      </c>
      <c r="H17" s="51">
        <v>0.234</v>
      </c>
      <c r="I17" s="5" t="s">
        <v>2800</v>
      </c>
    </row>
    <row r="18" spans="1:9">
      <c r="A18" s="5"/>
      <c r="B18" s="42" t="s">
        <v>1060</v>
      </c>
      <c r="C18" s="42" t="s">
        <v>2721</v>
      </c>
      <c r="D18" s="43">
        <v>11</v>
      </c>
      <c r="E18" s="52" t="s">
        <v>2907</v>
      </c>
      <c r="F18" s="42">
        <v>0.439</v>
      </c>
      <c r="G18" s="42" t="s">
        <v>2800</v>
      </c>
      <c r="H18" s="11">
        <v>0.337</v>
      </c>
      <c r="I18" s="5">
        <v>0.421</v>
      </c>
    </row>
    <row r="19" spans="1:9">
      <c r="A19" s="5"/>
      <c r="B19" s="42"/>
      <c r="C19" s="42" t="s">
        <v>2723</v>
      </c>
      <c r="D19" s="43"/>
      <c r="E19" s="52" t="s">
        <v>2908</v>
      </c>
      <c r="F19" s="42">
        <v>0.523</v>
      </c>
      <c r="G19" s="42" t="s">
        <v>2800</v>
      </c>
      <c r="H19" s="11">
        <v>0.56</v>
      </c>
      <c r="I19" s="5" t="s">
        <v>2800</v>
      </c>
    </row>
    <row r="20" spans="1:9">
      <c r="A20" s="5"/>
      <c r="B20" s="42"/>
      <c r="C20" s="42" t="s">
        <v>2725</v>
      </c>
      <c r="D20" s="43"/>
      <c r="E20" s="52" t="s">
        <v>2909</v>
      </c>
      <c r="F20" s="42">
        <v>0.962</v>
      </c>
      <c r="G20" s="42" t="s">
        <v>2800</v>
      </c>
      <c r="H20" s="11">
        <v>0.711</v>
      </c>
      <c r="I20" s="5" t="s">
        <v>2800</v>
      </c>
    </row>
    <row r="21" spans="1:9">
      <c r="A21" s="5"/>
      <c r="B21" s="42" t="s">
        <v>1435</v>
      </c>
      <c r="C21" s="42" t="s">
        <v>2721</v>
      </c>
      <c r="D21" s="43">
        <v>16</v>
      </c>
      <c r="E21" s="42" t="s">
        <v>2910</v>
      </c>
      <c r="F21" s="42">
        <v>0.21</v>
      </c>
      <c r="G21" s="42" t="s">
        <v>2800</v>
      </c>
      <c r="H21" s="11">
        <v>0.598</v>
      </c>
      <c r="I21" s="5">
        <v>0.598</v>
      </c>
    </row>
    <row r="22" spans="1:9">
      <c r="A22" s="5"/>
      <c r="B22" s="42"/>
      <c r="C22" s="42" t="s">
        <v>2723</v>
      </c>
      <c r="D22" s="43"/>
      <c r="E22" s="42" t="s">
        <v>2911</v>
      </c>
      <c r="F22" s="42">
        <v>0.197</v>
      </c>
      <c r="G22" s="42" t="s">
        <v>2800</v>
      </c>
      <c r="H22" s="11">
        <v>0.284</v>
      </c>
      <c r="I22" s="5" t="s">
        <v>2800</v>
      </c>
    </row>
    <row r="23" spans="1:9">
      <c r="A23" s="5"/>
      <c r="B23" s="42"/>
      <c r="C23" s="42" t="s">
        <v>2725</v>
      </c>
      <c r="D23" s="43"/>
      <c r="E23" s="42" t="s">
        <v>2912</v>
      </c>
      <c r="F23" s="42">
        <v>0.351</v>
      </c>
      <c r="G23" s="42" t="s">
        <v>2800</v>
      </c>
      <c r="H23" s="11">
        <v>0.478</v>
      </c>
      <c r="I23" s="5" t="s">
        <v>2800</v>
      </c>
    </row>
    <row r="24" spans="1:9">
      <c r="A24" s="5"/>
      <c r="B24" s="42" t="s">
        <v>1754</v>
      </c>
      <c r="C24" s="42" t="s">
        <v>2721</v>
      </c>
      <c r="D24" s="43">
        <v>6</v>
      </c>
      <c r="E24" s="42" t="s">
        <v>2913</v>
      </c>
      <c r="F24" s="42">
        <v>0.071</v>
      </c>
      <c r="G24" s="42" t="s">
        <v>2800</v>
      </c>
      <c r="H24" s="11">
        <v>0.474</v>
      </c>
      <c r="I24" s="5">
        <v>0.527</v>
      </c>
    </row>
    <row r="25" spans="1:9">
      <c r="A25" s="5"/>
      <c r="B25" s="42"/>
      <c r="C25" s="42" t="s">
        <v>2723</v>
      </c>
      <c r="D25" s="43"/>
      <c r="E25" s="52" t="s">
        <v>2914</v>
      </c>
      <c r="F25" s="42">
        <v>0.094</v>
      </c>
      <c r="G25" s="42" t="s">
        <v>2800</v>
      </c>
      <c r="H25" s="11">
        <v>0.898</v>
      </c>
      <c r="I25" s="5" t="s">
        <v>2800</v>
      </c>
    </row>
    <row r="26" spans="1:9">
      <c r="A26" s="5"/>
      <c r="B26" s="42"/>
      <c r="C26" s="42" t="s">
        <v>2725</v>
      </c>
      <c r="D26" s="43"/>
      <c r="E26" s="42" t="s">
        <v>2915</v>
      </c>
      <c r="F26" s="42">
        <v>0.377</v>
      </c>
      <c r="G26" s="42" t="s">
        <v>2800</v>
      </c>
      <c r="H26" s="11">
        <v>0.253</v>
      </c>
      <c r="I26" s="5" t="s">
        <v>2800</v>
      </c>
    </row>
    <row r="27" spans="1:9">
      <c r="A27" s="5"/>
      <c r="B27" s="42" t="s">
        <v>1769</v>
      </c>
      <c r="C27" s="42" t="s">
        <v>2721</v>
      </c>
      <c r="D27" s="43">
        <v>14</v>
      </c>
      <c r="E27" s="42" t="s">
        <v>2916</v>
      </c>
      <c r="F27" s="42">
        <v>0.039</v>
      </c>
      <c r="G27" s="42" t="s">
        <v>2800</v>
      </c>
      <c r="H27" s="11">
        <v>0.021</v>
      </c>
      <c r="I27" s="5">
        <v>0.065</v>
      </c>
    </row>
    <row r="28" spans="1:9">
      <c r="A28" s="5"/>
      <c r="B28" s="42"/>
      <c r="C28" s="42" t="s">
        <v>2723</v>
      </c>
      <c r="D28" s="43"/>
      <c r="E28" s="42" t="s">
        <v>2917</v>
      </c>
      <c r="F28" s="42">
        <v>0.021</v>
      </c>
      <c r="G28" s="42" t="s">
        <v>2800</v>
      </c>
      <c r="H28" s="11">
        <v>0.036</v>
      </c>
      <c r="I28" s="5" t="s">
        <v>2800</v>
      </c>
    </row>
    <row r="29" spans="1:9">
      <c r="A29" s="5"/>
      <c r="B29" s="42"/>
      <c r="C29" s="42" t="s">
        <v>2725</v>
      </c>
      <c r="D29" s="43"/>
      <c r="E29" s="42" t="s">
        <v>2918</v>
      </c>
      <c r="F29" s="42">
        <v>0.051</v>
      </c>
      <c r="G29" s="42" t="s">
        <v>2800</v>
      </c>
      <c r="H29" s="11">
        <v>0.724</v>
      </c>
      <c r="I29" s="5" t="s">
        <v>2800</v>
      </c>
    </row>
    <row r="30" spans="1:9">
      <c r="A30" s="5"/>
      <c r="B30" s="5" t="s">
        <v>2919</v>
      </c>
      <c r="C30" s="42" t="s">
        <v>2721</v>
      </c>
      <c r="D30" s="43">
        <v>16</v>
      </c>
      <c r="E30" s="5" t="s">
        <v>2920</v>
      </c>
      <c r="F30" s="5">
        <v>0.003</v>
      </c>
      <c r="G30" s="5" t="s">
        <v>2921</v>
      </c>
      <c r="H30" s="11">
        <v>0.039</v>
      </c>
      <c r="I30" s="5">
        <v>0.072</v>
      </c>
    </row>
    <row r="31" spans="1:9">
      <c r="A31" s="5"/>
      <c r="B31" s="5"/>
      <c r="C31" s="42" t="s">
        <v>2723</v>
      </c>
      <c r="D31" s="43"/>
      <c r="E31" s="5" t="s">
        <v>2922</v>
      </c>
      <c r="F31" s="5">
        <v>0.004</v>
      </c>
      <c r="G31" s="5" t="s">
        <v>2923</v>
      </c>
      <c r="H31" s="11">
        <v>0.086</v>
      </c>
      <c r="I31" s="5" t="s">
        <v>2800</v>
      </c>
    </row>
    <row r="32" spans="1:13">
      <c r="A32" s="5"/>
      <c r="B32" s="5"/>
      <c r="C32" s="42" t="s">
        <v>2725</v>
      </c>
      <c r="D32" s="43"/>
      <c r="E32" s="5" t="s">
        <v>2924</v>
      </c>
      <c r="F32" s="5">
        <v>0.004</v>
      </c>
      <c r="G32" s="5" t="s">
        <v>2925</v>
      </c>
      <c r="H32" s="11">
        <v>0.059</v>
      </c>
      <c r="I32" s="5" t="s">
        <v>2800</v>
      </c>
      <c r="K32" s="67"/>
      <c r="L32" s="68"/>
      <c r="M32" s="68"/>
    </row>
    <row r="33" spans="1:13">
      <c r="A33" s="5" t="s">
        <v>92</v>
      </c>
      <c r="B33" s="5" t="s">
        <v>26</v>
      </c>
      <c r="C33" s="42" t="s">
        <v>2721</v>
      </c>
      <c r="D33" s="43">
        <v>4</v>
      </c>
      <c r="E33" s="5" t="s">
        <v>2926</v>
      </c>
      <c r="F33" s="5">
        <v>0.034</v>
      </c>
      <c r="G33" s="5" t="s">
        <v>2800</v>
      </c>
      <c r="H33" s="11">
        <v>0.334</v>
      </c>
      <c r="I33" s="5">
        <v>0.637</v>
      </c>
      <c r="K33" s="67"/>
      <c r="L33" s="68"/>
      <c r="M33" s="68"/>
    </row>
    <row r="34" spans="1:13">
      <c r="A34" s="5"/>
      <c r="B34" s="5"/>
      <c r="C34" s="42" t="s">
        <v>2723</v>
      </c>
      <c r="D34" s="43"/>
      <c r="E34" s="5" t="s">
        <v>2927</v>
      </c>
      <c r="F34" s="5">
        <v>0.034</v>
      </c>
      <c r="G34" s="5" t="s">
        <v>2800</v>
      </c>
      <c r="H34" s="11">
        <v>0.408</v>
      </c>
      <c r="I34" s="5" t="s">
        <v>2800</v>
      </c>
      <c r="K34" s="67"/>
      <c r="L34" s="68"/>
      <c r="M34" s="68"/>
    </row>
    <row r="35" spans="1:13">
      <c r="A35" s="5"/>
      <c r="B35" s="5"/>
      <c r="C35" s="42" t="s">
        <v>2725</v>
      </c>
      <c r="D35" s="43"/>
      <c r="E35" s="5" t="s">
        <v>2928</v>
      </c>
      <c r="F35" s="5">
        <v>0.104</v>
      </c>
      <c r="G35" s="5" t="s">
        <v>2800</v>
      </c>
      <c r="H35" s="11">
        <v>0.354</v>
      </c>
      <c r="I35" s="5" t="s">
        <v>2800</v>
      </c>
      <c r="K35" s="69"/>
      <c r="L35" s="68"/>
      <c r="M35" s="68"/>
    </row>
    <row r="36" spans="1:13">
      <c r="A36" s="42" t="s">
        <v>107</v>
      </c>
      <c r="B36" s="5"/>
      <c r="C36" s="42" t="s">
        <v>2721</v>
      </c>
      <c r="D36" s="43">
        <v>16</v>
      </c>
      <c r="E36" s="5" t="s">
        <v>2929</v>
      </c>
      <c r="F36" s="5">
        <v>0.012</v>
      </c>
      <c r="G36" s="5" t="s">
        <v>2800</v>
      </c>
      <c r="H36" s="11">
        <v>0.92</v>
      </c>
      <c r="I36" s="5">
        <v>0.92</v>
      </c>
      <c r="K36" s="69"/>
      <c r="L36" s="68"/>
      <c r="M36" s="68"/>
    </row>
    <row r="37" spans="1:13">
      <c r="A37" s="42"/>
      <c r="B37" s="5"/>
      <c r="C37" s="42" t="s">
        <v>2723</v>
      </c>
      <c r="D37" s="43"/>
      <c r="E37" s="5" t="s">
        <v>2930</v>
      </c>
      <c r="F37" s="5">
        <v>0.017</v>
      </c>
      <c r="G37" s="5" t="s">
        <v>2800</v>
      </c>
      <c r="H37" s="11">
        <v>0.778</v>
      </c>
      <c r="I37" s="5" t="s">
        <v>2800</v>
      </c>
      <c r="K37" s="69"/>
      <c r="L37" s="68"/>
      <c r="M37" s="68"/>
    </row>
    <row r="38" spans="1:13">
      <c r="A38" s="42"/>
      <c r="B38" s="5"/>
      <c r="C38" s="42" t="s">
        <v>2725</v>
      </c>
      <c r="D38" s="43"/>
      <c r="E38" s="5" t="s">
        <v>2931</v>
      </c>
      <c r="F38" s="5">
        <v>0.025</v>
      </c>
      <c r="G38" s="5" t="s">
        <v>2800</v>
      </c>
      <c r="H38" s="11">
        <v>0.551</v>
      </c>
      <c r="I38" s="5" t="s">
        <v>2800</v>
      </c>
      <c r="K38" s="67"/>
      <c r="L38" s="68"/>
      <c r="M38" s="68"/>
    </row>
    <row r="39" spans="1:12">
      <c r="A39" s="42" t="s">
        <v>138</v>
      </c>
      <c r="B39" s="5"/>
      <c r="C39" s="42" t="s">
        <v>2721</v>
      </c>
      <c r="D39" s="43">
        <v>10</v>
      </c>
      <c r="E39" s="5" t="s">
        <v>2932</v>
      </c>
      <c r="F39" s="5">
        <v>0.018</v>
      </c>
      <c r="G39" s="5" t="s">
        <v>2800</v>
      </c>
      <c r="H39" s="11">
        <v>0.718</v>
      </c>
      <c r="I39" s="5">
        <v>0.798</v>
      </c>
      <c r="K39" s="70"/>
      <c r="L39" s="68"/>
    </row>
    <row r="40" spans="1:12">
      <c r="A40" s="42"/>
      <c r="B40" s="5"/>
      <c r="C40" s="42" t="s">
        <v>2723</v>
      </c>
      <c r="D40" s="43"/>
      <c r="E40" s="5" t="s">
        <v>2933</v>
      </c>
      <c r="F40" s="5">
        <v>0.021</v>
      </c>
      <c r="G40" s="5" t="s">
        <v>2800</v>
      </c>
      <c r="H40" s="11">
        <v>0.284</v>
      </c>
      <c r="I40" s="5" t="s">
        <v>2800</v>
      </c>
      <c r="K40" s="67"/>
      <c r="L40" s="68"/>
    </row>
    <row r="41" spans="1:12">
      <c r="A41" s="42"/>
      <c r="B41" s="5"/>
      <c r="C41" s="42" t="s">
        <v>2725</v>
      </c>
      <c r="D41" s="43"/>
      <c r="E41" s="5" t="s">
        <v>2934</v>
      </c>
      <c r="F41" s="5">
        <v>0.041</v>
      </c>
      <c r="G41" s="5" t="s">
        <v>2800</v>
      </c>
      <c r="H41" s="11">
        <v>0.653</v>
      </c>
      <c r="I41" s="5" t="s">
        <v>2800</v>
      </c>
      <c r="K41" s="70"/>
      <c r="L41" s="68"/>
    </row>
    <row r="42" ht="18" spans="1:12">
      <c r="A42" s="42" t="s">
        <v>754</v>
      </c>
      <c r="B42" s="5"/>
      <c r="C42" s="42" t="s">
        <v>2721</v>
      </c>
      <c r="D42" s="43">
        <v>9</v>
      </c>
      <c r="E42" s="53" t="s">
        <v>2935</v>
      </c>
      <c r="F42" s="54" t="s">
        <v>2936</v>
      </c>
      <c r="G42" s="6" t="s">
        <v>2800</v>
      </c>
      <c r="H42" s="55">
        <v>0.55648806</v>
      </c>
      <c r="I42" s="5">
        <v>0.695</v>
      </c>
      <c r="K42" s="68"/>
      <c r="L42" s="68"/>
    </row>
    <row r="43" ht="18" spans="1:12">
      <c r="A43" s="42"/>
      <c r="B43" s="5"/>
      <c r="C43" s="42" t="s">
        <v>2723</v>
      </c>
      <c r="D43" s="43"/>
      <c r="E43" s="53" t="s">
        <v>2937</v>
      </c>
      <c r="F43" s="5">
        <v>0.085</v>
      </c>
      <c r="G43" s="6" t="s">
        <v>2800</v>
      </c>
      <c r="H43" s="55">
        <v>0.51771132</v>
      </c>
      <c r="I43" s="5" t="s">
        <v>2800</v>
      </c>
      <c r="K43" s="68"/>
      <c r="L43" s="68"/>
    </row>
    <row r="44" ht="18" spans="1:9">
      <c r="A44" s="42"/>
      <c r="B44" s="5"/>
      <c r="C44" s="42" t="s">
        <v>2725</v>
      </c>
      <c r="D44" s="43"/>
      <c r="E44" s="53" t="s">
        <v>2938</v>
      </c>
      <c r="F44" s="5">
        <v>0.147</v>
      </c>
      <c r="G44" s="6" t="s">
        <v>2800</v>
      </c>
      <c r="H44" s="55">
        <v>0.09405392</v>
      </c>
      <c r="I44" s="5" t="s">
        <v>2800</v>
      </c>
    </row>
    <row r="45" ht="18" spans="1:9">
      <c r="A45" s="42" t="s">
        <v>881</v>
      </c>
      <c r="B45" s="5"/>
      <c r="C45" s="42" t="s">
        <v>2721</v>
      </c>
      <c r="D45" s="43">
        <v>168</v>
      </c>
      <c r="E45" s="56" t="s">
        <v>2939</v>
      </c>
      <c r="F45" s="57">
        <v>0.069</v>
      </c>
      <c r="G45" s="6" t="s">
        <v>2940</v>
      </c>
      <c r="H45" s="55">
        <v>0.104</v>
      </c>
      <c r="I45" s="5">
        <v>0.347</v>
      </c>
    </row>
    <row r="46" ht="18" spans="1:9">
      <c r="A46" s="42"/>
      <c r="B46" s="5"/>
      <c r="C46" s="42" t="s">
        <v>2723</v>
      </c>
      <c r="D46" s="43"/>
      <c r="E46" s="56" t="s">
        <v>2941</v>
      </c>
      <c r="F46" s="57">
        <v>0.102</v>
      </c>
      <c r="G46" s="6" t="s">
        <v>2942</v>
      </c>
      <c r="H46" s="55">
        <v>0.107</v>
      </c>
      <c r="I46" s="5" t="s">
        <v>2800</v>
      </c>
    </row>
    <row r="47" ht="18" spans="1:9">
      <c r="A47" s="42"/>
      <c r="B47" s="5"/>
      <c r="C47" s="42" t="s">
        <v>2725</v>
      </c>
      <c r="D47" s="43"/>
      <c r="E47" s="58" t="s">
        <v>2943</v>
      </c>
      <c r="F47" s="59">
        <v>0.191</v>
      </c>
      <c r="G47" s="6" t="s">
        <v>2944</v>
      </c>
      <c r="H47" s="55">
        <v>0.959</v>
      </c>
      <c r="I47" s="5" t="s">
        <v>2800</v>
      </c>
    </row>
    <row r="48" ht="18" spans="1:9">
      <c r="A48" s="42" t="s">
        <v>1060</v>
      </c>
      <c r="B48" s="5"/>
      <c r="C48" s="42" t="s">
        <v>2721</v>
      </c>
      <c r="D48" s="43">
        <v>383</v>
      </c>
      <c r="E48" s="56" t="s">
        <v>2945</v>
      </c>
      <c r="F48" s="57">
        <v>0.001</v>
      </c>
      <c r="G48" s="6" t="s">
        <v>2800</v>
      </c>
      <c r="H48" s="55">
        <v>0.233</v>
      </c>
      <c r="I48" s="5">
        <v>0.583</v>
      </c>
    </row>
    <row r="49" ht="18" spans="1:9">
      <c r="A49" s="42"/>
      <c r="B49" s="5"/>
      <c r="C49" s="42" t="s">
        <v>2723</v>
      </c>
      <c r="D49" s="43"/>
      <c r="E49" s="56" t="s">
        <v>2946</v>
      </c>
      <c r="F49" s="57">
        <v>0.002</v>
      </c>
      <c r="G49" s="6" t="s">
        <v>2800</v>
      </c>
      <c r="H49" s="55">
        <v>0.141</v>
      </c>
      <c r="I49" s="5" t="s">
        <v>2800</v>
      </c>
    </row>
    <row r="50" ht="18" spans="1:9">
      <c r="A50" s="42"/>
      <c r="B50" s="5"/>
      <c r="C50" s="42" t="s">
        <v>2725</v>
      </c>
      <c r="D50" s="43"/>
      <c r="E50" s="56" t="s">
        <v>2947</v>
      </c>
      <c r="F50" s="57">
        <v>0.003</v>
      </c>
      <c r="G50" s="6" t="s">
        <v>2800</v>
      </c>
      <c r="H50" s="55">
        <v>0.155</v>
      </c>
      <c r="I50" s="5" t="s">
        <v>2800</v>
      </c>
    </row>
    <row r="51" ht="18" spans="1:9">
      <c r="A51" s="42" t="s">
        <v>1435</v>
      </c>
      <c r="B51" s="5"/>
      <c r="C51" s="42" t="s">
        <v>2721</v>
      </c>
      <c r="D51" s="45">
        <v>375</v>
      </c>
      <c r="E51" s="5" t="s">
        <v>2948</v>
      </c>
      <c r="F51" s="5">
        <v>0.002</v>
      </c>
      <c r="G51" s="6" t="s">
        <v>2800</v>
      </c>
      <c r="H51" s="11">
        <v>0.063</v>
      </c>
      <c r="I51" s="5">
        <v>0.347</v>
      </c>
    </row>
    <row r="52" ht="18" spans="1:9">
      <c r="A52" s="42"/>
      <c r="B52" s="5"/>
      <c r="C52" s="42" t="s">
        <v>2723</v>
      </c>
      <c r="D52" s="46"/>
      <c r="E52" s="5" t="s">
        <v>2949</v>
      </c>
      <c r="F52" s="5">
        <v>0.003</v>
      </c>
      <c r="G52" s="6" t="s">
        <v>2800</v>
      </c>
      <c r="H52" s="11">
        <v>0.266</v>
      </c>
      <c r="I52" s="5" t="s">
        <v>2800</v>
      </c>
    </row>
    <row r="53" ht="18" spans="1:9">
      <c r="A53" s="42"/>
      <c r="B53" s="5"/>
      <c r="C53" s="42" t="s">
        <v>2725</v>
      </c>
      <c r="D53" s="47"/>
      <c r="E53" s="5" t="s">
        <v>2950</v>
      </c>
      <c r="F53" s="5">
        <v>0.005</v>
      </c>
      <c r="G53" s="6" t="s">
        <v>2800</v>
      </c>
      <c r="H53" s="11">
        <v>0.186</v>
      </c>
      <c r="I53" s="5" t="s">
        <v>2800</v>
      </c>
    </row>
    <row r="54" ht="18" spans="1:9">
      <c r="A54" s="42" t="s">
        <v>1754</v>
      </c>
      <c r="B54" s="5"/>
      <c r="C54" s="42" t="s">
        <v>2721</v>
      </c>
      <c r="D54" s="48">
        <v>5</v>
      </c>
      <c r="E54" s="143" t="s">
        <v>2951</v>
      </c>
      <c r="F54" s="61">
        <v>0.1333481</v>
      </c>
      <c r="G54" s="6" t="s">
        <v>2800</v>
      </c>
      <c r="H54" s="62">
        <v>0.4856328</v>
      </c>
      <c r="I54" s="5">
        <v>0.693</v>
      </c>
    </row>
    <row r="55" spans="1:9">
      <c r="A55" s="42"/>
      <c r="B55" s="5"/>
      <c r="C55" s="42" t="s">
        <v>2723</v>
      </c>
      <c r="D55" s="48"/>
      <c r="E55" s="60" t="s">
        <v>2952</v>
      </c>
      <c r="F55" s="61">
        <v>0.1246174</v>
      </c>
      <c r="G55" s="63" t="s">
        <v>2800</v>
      </c>
      <c r="H55" s="62">
        <v>0.7226301</v>
      </c>
      <c r="I55" s="5" t="s">
        <v>2800</v>
      </c>
    </row>
    <row r="56" ht="18" spans="1:9">
      <c r="A56" s="42"/>
      <c r="B56" s="5"/>
      <c r="C56" s="42" t="s">
        <v>2725</v>
      </c>
      <c r="D56" s="48"/>
      <c r="E56" s="144" t="s">
        <v>2953</v>
      </c>
      <c r="F56" s="61">
        <v>0.5942732</v>
      </c>
      <c r="G56" s="65" t="s">
        <v>2800</v>
      </c>
      <c r="H56" s="66">
        <v>0.597</v>
      </c>
      <c r="I56" s="5" t="s">
        <v>2800</v>
      </c>
    </row>
    <row r="57" spans="1:9">
      <c r="A57" s="42" t="s">
        <v>1769</v>
      </c>
      <c r="B57" s="5"/>
      <c r="C57" s="42" t="s">
        <v>2721</v>
      </c>
      <c r="D57" s="45">
        <v>394</v>
      </c>
      <c r="E57" s="5" t="s">
        <v>2954</v>
      </c>
      <c r="F57" s="5">
        <v>0.023</v>
      </c>
      <c r="G57" s="63" t="s">
        <v>2800</v>
      </c>
      <c r="H57" s="11">
        <v>0.078</v>
      </c>
      <c r="I57" s="5">
        <v>0.347</v>
      </c>
    </row>
    <row r="58" spans="1:9">
      <c r="A58" s="42"/>
      <c r="B58" s="5"/>
      <c r="C58" s="42" t="s">
        <v>2723</v>
      </c>
      <c r="D58" s="46"/>
      <c r="E58" s="5" t="s">
        <v>2955</v>
      </c>
      <c r="F58" s="5">
        <v>0.032</v>
      </c>
      <c r="G58" s="63" t="s">
        <v>2800</v>
      </c>
      <c r="H58" s="11">
        <v>0.419</v>
      </c>
      <c r="I58" s="5" t="s">
        <v>2800</v>
      </c>
    </row>
    <row r="59" spans="1:9">
      <c r="A59" s="42"/>
      <c r="B59" s="5"/>
      <c r="C59" s="42" t="s">
        <v>2725</v>
      </c>
      <c r="D59" s="47"/>
      <c r="E59" s="5" t="s">
        <v>2956</v>
      </c>
      <c r="F59" s="5">
        <v>0.378</v>
      </c>
      <c r="G59" s="63" t="s">
        <v>2800</v>
      </c>
      <c r="H59" s="11">
        <v>0.378</v>
      </c>
      <c r="I59" s="5" t="s">
        <v>2800</v>
      </c>
    </row>
    <row r="60" spans="1:9">
      <c r="A60" s="5" t="s">
        <v>2919</v>
      </c>
      <c r="B60" s="5"/>
      <c r="C60" s="42" t="s">
        <v>2721</v>
      </c>
      <c r="D60" s="48">
        <v>25</v>
      </c>
      <c r="E60" s="60" t="s">
        <v>2957</v>
      </c>
      <c r="F60" s="61">
        <v>0.4694281</v>
      </c>
      <c r="G60" s="60" t="s">
        <v>2958</v>
      </c>
      <c r="H60" s="62">
        <v>0.3821723</v>
      </c>
      <c r="I60" s="5">
        <v>0.637</v>
      </c>
    </row>
    <row r="61" spans="1:9">
      <c r="A61" s="5"/>
      <c r="B61" s="5"/>
      <c r="C61" s="42" t="s">
        <v>2723</v>
      </c>
      <c r="D61" s="48"/>
      <c r="E61" s="60" t="s">
        <v>2959</v>
      </c>
      <c r="F61" s="61">
        <v>0.4701265</v>
      </c>
      <c r="G61" s="60" t="s">
        <v>2960</v>
      </c>
      <c r="H61" s="62">
        <v>0.3721674</v>
      </c>
      <c r="I61" s="5" t="s">
        <v>2800</v>
      </c>
    </row>
    <row r="62" spans="1:9">
      <c r="A62" s="5"/>
      <c r="B62" s="5"/>
      <c r="C62" s="42" t="s">
        <v>2725</v>
      </c>
      <c r="D62" s="48"/>
      <c r="E62" s="60" t="s">
        <v>2961</v>
      </c>
      <c r="F62" s="61">
        <v>1.0233972</v>
      </c>
      <c r="G62" s="60" t="s">
        <v>2962</v>
      </c>
      <c r="H62" s="62">
        <v>0.8311286</v>
      </c>
      <c r="I62" s="5" t="s">
        <v>2800</v>
      </c>
    </row>
  </sheetData>
  <mergeCells count="43">
    <mergeCell ref="A1:I1"/>
    <mergeCell ref="A3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62"/>
    <mergeCell ref="D3:D5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5"/>
    <mergeCell ref="D36:D38"/>
    <mergeCell ref="D39:D41"/>
    <mergeCell ref="D42:D44"/>
    <mergeCell ref="D45:D47"/>
    <mergeCell ref="D48:D50"/>
    <mergeCell ref="D51:D53"/>
    <mergeCell ref="D54:D56"/>
    <mergeCell ref="D57:D59"/>
    <mergeCell ref="D60:D62"/>
  </mergeCells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opLeftCell="A8" workbookViewId="0">
      <selection activeCell="A1" sqref="A1"/>
    </sheetView>
  </sheetViews>
  <sheetFormatPr defaultColWidth="11" defaultRowHeight="17.6" outlineLevelCol="5"/>
  <cols>
    <col min="1" max="1" width="24.6666666666667" customWidth="1"/>
    <col min="3" max="3" width="17.5" customWidth="1"/>
    <col min="4" max="4" width="11.6666666666667"/>
  </cols>
  <sheetData>
    <row r="1" ht="20.4" spans="1:5">
      <c r="A1" s="26" t="s">
        <v>11</v>
      </c>
      <c r="B1" s="27"/>
      <c r="C1" s="27"/>
      <c r="D1" s="27"/>
      <c r="E1" s="27"/>
    </row>
    <row r="2" spans="1:6">
      <c r="A2" s="28" t="s">
        <v>2963</v>
      </c>
      <c r="B2" s="28"/>
      <c r="C2" s="28"/>
      <c r="D2" s="28"/>
      <c r="E2" s="28"/>
      <c r="F2" s="35"/>
    </row>
    <row r="3" ht="18" spans="1:5">
      <c r="A3" s="29" t="s">
        <v>2964</v>
      </c>
      <c r="B3" s="29" t="s">
        <v>2715</v>
      </c>
      <c r="C3" s="29" t="s">
        <v>2965</v>
      </c>
      <c r="D3" s="30" t="s">
        <v>2966</v>
      </c>
      <c r="E3" s="30" t="s">
        <v>2967</v>
      </c>
    </row>
    <row r="4" spans="1:5">
      <c r="A4" s="31" t="s">
        <v>107</v>
      </c>
      <c r="B4" s="31" t="s">
        <v>2756</v>
      </c>
      <c r="C4" s="32">
        <v>-0.002636022</v>
      </c>
      <c r="D4" s="33">
        <v>0.015</v>
      </c>
      <c r="E4" s="34">
        <v>0.864</v>
      </c>
    </row>
    <row r="5" spans="1:5">
      <c r="A5" s="31" t="s">
        <v>138</v>
      </c>
      <c r="B5" s="31"/>
      <c r="C5" s="31">
        <v>-0.001323976</v>
      </c>
      <c r="D5" s="31">
        <v>0.01912632</v>
      </c>
      <c r="E5" s="31">
        <v>0.9460547</v>
      </c>
    </row>
    <row r="6" spans="1:5">
      <c r="A6" s="31" t="s">
        <v>881</v>
      </c>
      <c r="B6" s="31"/>
      <c r="C6" s="34">
        <v>0.0003608426</v>
      </c>
      <c r="D6" s="34">
        <v>0.0006401441</v>
      </c>
      <c r="E6" s="34">
        <v>0.5807808</v>
      </c>
    </row>
    <row r="7" spans="1:5">
      <c r="A7" s="31" t="s">
        <v>1769</v>
      </c>
      <c r="B7" s="31"/>
      <c r="C7" s="34">
        <v>0.004106099</v>
      </c>
      <c r="D7" s="34">
        <v>0.002466637</v>
      </c>
      <c r="E7" s="34">
        <v>0.115439</v>
      </c>
    </row>
    <row r="8" spans="1:5">
      <c r="A8" s="31" t="s">
        <v>2968</v>
      </c>
      <c r="B8" s="31"/>
      <c r="C8" s="34">
        <v>-0.0002540374</v>
      </c>
      <c r="D8" s="34">
        <v>0.0002409986</v>
      </c>
      <c r="E8" s="34">
        <v>0.3085197</v>
      </c>
    </row>
    <row r="9" spans="1:5">
      <c r="A9" s="28" t="s">
        <v>2969</v>
      </c>
      <c r="B9" s="28"/>
      <c r="C9" s="28"/>
      <c r="D9" s="28"/>
      <c r="E9" s="28"/>
    </row>
    <row r="10" ht="18" spans="1:5">
      <c r="A10" s="29" t="s">
        <v>2964</v>
      </c>
      <c r="B10" s="29" t="s">
        <v>2715</v>
      </c>
      <c r="C10" s="30" t="s">
        <v>2752</v>
      </c>
      <c r="D10" s="30" t="s">
        <v>2753</v>
      </c>
      <c r="E10" s="36" t="s">
        <v>2970</v>
      </c>
    </row>
    <row r="11" spans="1:5">
      <c r="A11" s="31" t="s">
        <v>107</v>
      </c>
      <c r="B11" s="31" t="s">
        <v>2721</v>
      </c>
      <c r="C11" s="31">
        <v>8.317</v>
      </c>
      <c r="D11" s="31">
        <v>13</v>
      </c>
      <c r="E11" s="31">
        <v>0.762</v>
      </c>
    </row>
    <row r="12" spans="1:5">
      <c r="A12" s="31"/>
      <c r="B12" s="31" t="s">
        <v>2756</v>
      </c>
      <c r="C12" s="31">
        <v>8.287</v>
      </c>
      <c r="D12" s="31">
        <v>12</v>
      </c>
      <c r="E12" s="31">
        <v>0.822</v>
      </c>
    </row>
    <row r="13" spans="1:5">
      <c r="A13" s="31" t="s">
        <v>138</v>
      </c>
      <c r="B13" s="31" t="s">
        <v>2721</v>
      </c>
      <c r="C13" s="31">
        <v>14.769</v>
      </c>
      <c r="D13" s="31">
        <v>11</v>
      </c>
      <c r="E13" s="31">
        <v>0.1933182</v>
      </c>
    </row>
    <row r="14" spans="1:5">
      <c r="A14" s="31"/>
      <c r="B14" s="31" t="s">
        <v>2756</v>
      </c>
      <c r="C14" s="31">
        <v>14.77544</v>
      </c>
      <c r="D14" s="31">
        <v>12</v>
      </c>
      <c r="E14" s="31">
        <v>0.2539475</v>
      </c>
    </row>
    <row r="15" spans="1:5">
      <c r="A15" s="31" t="s">
        <v>881</v>
      </c>
      <c r="B15" s="31" t="s">
        <v>2721</v>
      </c>
      <c r="C15" s="34">
        <v>29.12246</v>
      </c>
      <c r="D15" s="34">
        <v>17</v>
      </c>
      <c r="E15" s="34">
        <v>0.03341349</v>
      </c>
    </row>
    <row r="16" spans="1:5">
      <c r="A16" s="31"/>
      <c r="B16" s="31" t="s">
        <v>2756</v>
      </c>
      <c r="C16" s="34">
        <v>28.55538</v>
      </c>
      <c r="D16" s="34">
        <v>16</v>
      </c>
      <c r="E16" s="34">
        <v>0.02711243</v>
      </c>
    </row>
    <row r="17" spans="1:5">
      <c r="A17" s="31" t="s">
        <v>1769</v>
      </c>
      <c r="B17" s="31" t="s">
        <v>2721</v>
      </c>
      <c r="C17" s="34">
        <v>132.9892</v>
      </c>
      <c r="D17" s="34">
        <v>17</v>
      </c>
      <c r="E17" s="37">
        <v>4.972177e-20</v>
      </c>
    </row>
    <row r="18" spans="1:5">
      <c r="A18" s="31"/>
      <c r="B18" s="31" t="s">
        <v>2756</v>
      </c>
      <c r="C18" s="34">
        <v>113.3567</v>
      </c>
      <c r="D18" s="34">
        <v>16</v>
      </c>
      <c r="E18" s="37">
        <v>1.029137e-16</v>
      </c>
    </row>
    <row r="19" spans="1:5">
      <c r="A19" s="5" t="s">
        <v>2968</v>
      </c>
      <c r="B19" s="31" t="s">
        <v>2721</v>
      </c>
      <c r="C19" s="34">
        <v>11.48304</v>
      </c>
      <c r="D19" s="34">
        <v>16</v>
      </c>
      <c r="E19" s="34">
        <v>0.7787347</v>
      </c>
    </row>
    <row r="20" spans="1:5">
      <c r="A20" s="5"/>
      <c r="B20" s="31" t="s">
        <v>2756</v>
      </c>
      <c r="C20" s="34">
        <v>10.37191</v>
      </c>
      <c r="D20" s="34">
        <v>15</v>
      </c>
      <c r="E20" s="34">
        <v>0.7957169</v>
      </c>
    </row>
  </sheetData>
  <mergeCells count="8">
    <mergeCell ref="A2:E2"/>
    <mergeCell ref="A9:E9"/>
    <mergeCell ref="A11:A12"/>
    <mergeCell ref="A13:A14"/>
    <mergeCell ref="A15:A16"/>
    <mergeCell ref="A17:A18"/>
    <mergeCell ref="A19:A20"/>
    <mergeCell ref="B4:B8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A1" sqref="A1:J1"/>
    </sheetView>
  </sheetViews>
  <sheetFormatPr defaultColWidth="11" defaultRowHeight="17.6"/>
  <cols>
    <col min="1" max="1" width="11.8333333333333" customWidth="1"/>
    <col min="3" max="3" width="23.8333333333333" customWidth="1"/>
    <col min="4" max="4" width="20.5" customWidth="1"/>
    <col min="6" max="6" width="14.5" customWidth="1"/>
    <col min="7" max="7" width="13" customWidth="1"/>
    <col min="8" max="8" width="18.8333333333333" customWidth="1"/>
    <col min="9" max="9" width="9.66666666666667" customWidth="1"/>
    <col min="10" max="10" width="11.3333333333333" customWidth="1"/>
  </cols>
  <sheetData>
    <row r="1" s="1" customFormat="1" spans="1:10">
      <c r="A1" s="15" t="s">
        <v>12</v>
      </c>
      <c r="B1" s="16"/>
      <c r="C1" s="16"/>
      <c r="D1" s="16"/>
      <c r="E1" s="16"/>
      <c r="F1" s="16"/>
      <c r="G1" s="16"/>
      <c r="H1" s="16"/>
      <c r="I1" s="16"/>
      <c r="J1" s="25"/>
    </row>
    <row r="2" s="1" customFormat="1" spans="1:10">
      <c r="A2" s="4" t="s">
        <v>2971</v>
      </c>
      <c r="B2" s="4" t="s">
        <v>2715</v>
      </c>
      <c r="C2" s="4" t="s">
        <v>2797</v>
      </c>
      <c r="D2" s="4" t="s">
        <v>19</v>
      </c>
      <c r="E2" s="4" t="s">
        <v>2972</v>
      </c>
      <c r="F2" s="17" t="s">
        <v>2774</v>
      </c>
      <c r="G2" s="17"/>
      <c r="H2" s="4" t="s">
        <v>2973</v>
      </c>
      <c r="I2" s="4"/>
      <c r="J2" s="4"/>
    </row>
    <row r="3" s="1" customFormat="1" spans="1:10">
      <c r="A3" s="4"/>
      <c r="B3" s="4"/>
      <c r="C3" s="4"/>
      <c r="D3" s="4"/>
      <c r="E3" s="4"/>
      <c r="F3" s="18" t="s">
        <v>2752</v>
      </c>
      <c r="G3" s="4" t="s">
        <v>2718</v>
      </c>
      <c r="H3" s="4" t="s">
        <v>2965</v>
      </c>
      <c r="I3" s="4" t="s">
        <v>19</v>
      </c>
      <c r="J3" s="4" t="s">
        <v>2718</v>
      </c>
    </row>
    <row r="4" s="14" customFormat="1" spans="1:10">
      <c r="A4" s="7" t="s">
        <v>107</v>
      </c>
      <c r="B4" s="5" t="s">
        <v>2779</v>
      </c>
      <c r="C4" s="5" t="s">
        <v>2974</v>
      </c>
      <c r="D4" s="5">
        <v>0.0172</v>
      </c>
      <c r="E4" s="5">
        <v>0.0012</v>
      </c>
      <c r="F4" s="19">
        <v>22.688</v>
      </c>
      <c r="G4" s="7">
        <v>0.828</v>
      </c>
      <c r="H4" s="7">
        <v>0.0005</v>
      </c>
      <c r="I4" s="7">
        <v>0.003</v>
      </c>
      <c r="J4" s="7">
        <v>0.856</v>
      </c>
    </row>
    <row r="5" s="14" customFormat="1" spans="1:10">
      <c r="A5" s="9"/>
      <c r="B5" s="5" t="s">
        <v>2783</v>
      </c>
      <c r="C5" s="5" t="s">
        <v>2975</v>
      </c>
      <c r="D5" s="5">
        <v>0.0172</v>
      </c>
      <c r="E5" s="5">
        <v>0.0013</v>
      </c>
      <c r="F5" s="20"/>
      <c r="G5" s="9"/>
      <c r="H5" s="9"/>
      <c r="I5" s="9"/>
      <c r="J5" s="9"/>
    </row>
    <row r="6" s="14" customFormat="1" spans="1:10">
      <c r="A6" s="8" t="s">
        <v>138</v>
      </c>
      <c r="B6" s="5" t="s">
        <v>2779</v>
      </c>
      <c r="C6" s="5" t="s">
        <v>2976</v>
      </c>
      <c r="D6" s="5">
        <v>0.022</v>
      </c>
      <c r="E6" s="11">
        <v>0.0498</v>
      </c>
      <c r="F6" s="19">
        <v>23</v>
      </c>
      <c r="G6" s="7">
        <v>0.442</v>
      </c>
      <c r="H6" s="7">
        <v>-0.0003</v>
      </c>
      <c r="I6" s="7">
        <v>0.003</v>
      </c>
      <c r="J6" s="7">
        <v>0.924</v>
      </c>
    </row>
    <row r="7" s="14" customFormat="1" spans="1:10">
      <c r="A7" s="9"/>
      <c r="B7" s="5" t="s">
        <v>2783</v>
      </c>
      <c r="C7" s="5" t="s">
        <v>2977</v>
      </c>
      <c r="D7" s="5">
        <v>0.0291</v>
      </c>
      <c r="E7" s="5">
        <v>0.129</v>
      </c>
      <c r="F7" s="20"/>
      <c r="G7" s="9"/>
      <c r="H7" s="9"/>
      <c r="I7" s="9"/>
      <c r="J7" s="9"/>
    </row>
    <row r="8" s="14" customFormat="1" spans="1:10">
      <c r="A8" s="7" t="s">
        <v>1769</v>
      </c>
      <c r="B8" s="5" t="s">
        <v>2779</v>
      </c>
      <c r="C8" s="5" t="s">
        <v>2978</v>
      </c>
      <c r="D8" s="5">
        <v>0.03</v>
      </c>
      <c r="E8" s="11">
        <v>2.98e-64</v>
      </c>
      <c r="F8" s="19">
        <v>1076.06</v>
      </c>
      <c r="G8" s="21">
        <v>1.4e-24</v>
      </c>
      <c r="H8" s="7">
        <v>-0.001</v>
      </c>
      <c r="I8" s="7">
        <v>0.001</v>
      </c>
      <c r="J8" s="7">
        <v>0.328</v>
      </c>
    </row>
    <row r="9" s="14" customFormat="1" spans="1:10">
      <c r="A9" s="9"/>
      <c r="B9" s="5" t="s">
        <v>2783</v>
      </c>
      <c r="C9" s="5" t="s">
        <v>2979</v>
      </c>
      <c r="D9" s="5">
        <v>0.076</v>
      </c>
      <c r="E9" s="11">
        <v>7.71e-14</v>
      </c>
      <c r="F9" s="20"/>
      <c r="G9" s="22"/>
      <c r="H9" s="9"/>
      <c r="I9" s="9"/>
      <c r="J9" s="9"/>
    </row>
    <row r="10" s="14" customFormat="1" spans="1:10">
      <c r="A10" s="7" t="s">
        <v>881</v>
      </c>
      <c r="B10" s="5" t="s">
        <v>2779</v>
      </c>
      <c r="C10" s="5" t="s">
        <v>2980</v>
      </c>
      <c r="D10" s="5">
        <v>0.098</v>
      </c>
      <c r="E10" s="11">
        <v>6.36e-19</v>
      </c>
      <c r="F10" s="7">
        <v>723</v>
      </c>
      <c r="G10" s="21">
        <v>5.46e-31</v>
      </c>
      <c r="H10" s="7">
        <v>0.0002</v>
      </c>
      <c r="I10" s="7">
        <v>0.002</v>
      </c>
      <c r="J10" s="7">
        <v>0.91</v>
      </c>
    </row>
    <row r="11" s="14" customFormat="1" spans="1:10">
      <c r="A11" s="9"/>
      <c r="B11" s="5" t="s">
        <v>2783</v>
      </c>
      <c r="C11" s="5" t="s">
        <v>2981</v>
      </c>
      <c r="D11" s="5">
        <v>0.258</v>
      </c>
      <c r="E11" s="5">
        <v>0.001</v>
      </c>
      <c r="F11" s="9"/>
      <c r="G11" s="22"/>
      <c r="H11" s="9"/>
      <c r="I11" s="9"/>
      <c r="J11" s="9"/>
    </row>
    <row r="12" s="14" customFormat="1" spans="1:10">
      <c r="A12" s="7" t="s">
        <v>2919</v>
      </c>
      <c r="B12" s="5" t="s">
        <v>2779</v>
      </c>
      <c r="C12" s="5" t="s">
        <v>2982</v>
      </c>
      <c r="D12" s="5">
        <v>0.43</v>
      </c>
      <c r="E12" s="11">
        <v>3.02e-6</v>
      </c>
      <c r="F12" s="23">
        <v>113</v>
      </c>
      <c r="G12" s="21">
        <v>0.000238</v>
      </c>
      <c r="H12" s="7">
        <v>-0.0005</v>
      </c>
      <c r="I12" s="7">
        <v>0.002</v>
      </c>
      <c r="J12" s="7">
        <v>0.786</v>
      </c>
    </row>
    <row r="13" s="14" customFormat="1" spans="1:10">
      <c r="A13" s="9"/>
      <c r="B13" s="5" t="s">
        <v>2783</v>
      </c>
      <c r="C13" s="5" t="s">
        <v>2983</v>
      </c>
      <c r="D13" s="5">
        <v>0.433</v>
      </c>
      <c r="E13" s="11">
        <v>3.54e-6</v>
      </c>
      <c r="F13" s="24"/>
      <c r="G13" s="22"/>
      <c r="H13" s="9"/>
      <c r="I13" s="9"/>
      <c r="J13" s="9"/>
    </row>
  </sheetData>
  <mergeCells count="37">
    <mergeCell ref="A1:J1"/>
    <mergeCell ref="F2:G2"/>
    <mergeCell ref="H2:J2"/>
    <mergeCell ref="A2:A3"/>
    <mergeCell ref="A4:A5"/>
    <mergeCell ref="A6:A7"/>
    <mergeCell ref="A8:A9"/>
    <mergeCell ref="A10:A11"/>
    <mergeCell ref="A12:A13"/>
    <mergeCell ref="B2:B3"/>
    <mergeCell ref="C2:C3"/>
    <mergeCell ref="D2:D3"/>
    <mergeCell ref="F4:F5"/>
    <mergeCell ref="F6:F7"/>
    <mergeCell ref="F8:F9"/>
    <mergeCell ref="F10:F11"/>
    <mergeCell ref="F12:F13"/>
    <mergeCell ref="G4:G5"/>
    <mergeCell ref="G6:G7"/>
    <mergeCell ref="G8:G9"/>
    <mergeCell ref="G10:G11"/>
    <mergeCell ref="G12:G13"/>
    <mergeCell ref="H4:H5"/>
    <mergeCell ref="H6:H7"/>
    <mergeCell ref="H8:H9"/>
    <mergeCell ref="H10:H11"/>
    <mergeCell ref="H12:H13"/>
    <mergeCell ref="I4:I5"/>
    <mergeCell ref="I6:I7"/>
    <mergeCell ref="I8:I9"/>
    <mergeCell ref="I10:I11"/>
    <mergeCell ref="I12:I13"/>
    <mergeCell ref="J4:J5"/>
    <mergeCell ref="J6:J7"/>
    <mergeCell ref="J8:J9"/>
    <mergeCell ref="J10:J11"/>
    <mergeCell ref="J12:J13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1" sqref="A1:I1"/>
    </sheetView>
  </sheetViews>
  <sheetFormatPr defaultColWidth="9.06666666666667" defaultRowHeight="17.6"/>
  <cols>
    <col min="1" max="1" width="16.25" customWidth="1"/>
    <col min="2" max="2" width="15.6916666666667" customWidth="1"/>
    <col min="3" max="3" width="18.8916666666667" customWidth="1"/>
    <col min="4" max="4" width="14.3" customWidth="1"/>
    <col min="5" max="5" width="28.325" customWidth="1"/>
    <col min="6" max="6" width="19.4416666666667" customWidth="1"/>
    <col min="7" max="7" width="24.025" customWidth="1"/>
    <col min="8" max="8" width="24.8583333333333" customWidth="1"/>
    <col min="9" max="9" width="15.8333333333333" customWidth="1"/>
    <col min="11" max="11" width="9.8"/>
  </cols>
  <sheetData>
    <row r="1" ht="20.4" spans="1:9">
      <c r="A1" s="2" t="s">
        <v>13</v>
      </c>
      <c r="B1" s="3"/>
      <c r="C1" s="3"/>
      <c r="D1" s="3"/>
      <c r="E1" s="3"/>
      <c r="F1" s="3"/>
      <c r="G1" s="3"/>
      <c r="H1" s="3"/>
      <c r="I1" s="12"/>
    </row>
    <row r="2" s="1" customFormat="1" spans="1:9">
      <c r="A2" s="4" t="s">
        <v>2713</v>
      </c>
      <c r="B2" s="4" t="s">
        <v>2714</v>
      </c>
      <c r="C2" s="4" t="s">
        <v>2715</v>
      </c>
      <c r="D2" s="4" t="s">
        <v>2796</v>
      </c>
      <c r="E2" s="4" t="s">
        <v>2797</v>
      </c>
      <c r="F2" s="4" t="s">
        <v>19</v>
      </c>
      <c r="G2" s="4" t="s">
        <v>2717</v>
      </c>
      <c r="H2" s="10" t="s">
        <v>2718</v>
      </c>
      <c r="I2" s="4" t="s">
        <v>2798</v>
      </c>
    </row>
    <row r="3" spans="1:9">
      <c r="A3" s="5" t="s">
        <v>1769</v>
      </c>
      <c r="B3" s="5" t="s">
        <v>107</v>
      </c>
      <c r="C3" s="5" t="s">
        <v>2721</v>
      </c>
      <c r="D3" s="5">
        <v>485</v>
      </c>
      <c r="E3" s="142" t="s">
        <v>2984</v>
      </c>
      <c r="F3" s="5">
        <v>0.078</v>
      </c>
      <c r="G3" s="5" t="s">
        <v>2800</v>
      </c>
      <c r="H3" s="5">
        <v>0.63</v>
      </c>
      <c r="I3" s="11">
        <v>0.63</v>
      </c>
    </row>
    <row r="4" spans="1:9">
      <c r="A4" s="5"/>
      <c r="B4" s="5"/>
      <c r="C4" s="5" t="s">
        <v>2723</v>
      </c>
      <c r="D4" s="5"/>
      <c r="E4" s="142" t="s">
        <v>2985</v>
      </c>
      <c r="F4" s="5">
        <v>0.141</v>
      </c>
      <c r="G4" s="5" t="s">
        <v>2800</v>
      </c>
      <c r="H4" s="5">
        <v>0.883</v>
      </c>
      <c r="I4" s="11" t="s">
        <v>2800</v>
      </c>
    </row>
    <row r="5" spans="1:9">
      <c r="A5" s="5"/>
      <c r="B5" s="5"/>
      <c r="C5" s="5" t="s">
        <v>2725</v>
      </c>
      <c r="D5" s="5"/>
      <c r="E5" s="5" t="s">
        <v>2986</v>
      </c>
      <c r="F5" s="5">
        <v>0.197</v>
      </c>
      <c r="G5" s="5" t="s">
        <v>2800</v>
      </c>
      <c r="H5" s="5">
        <v>0.422</v>
      </c>
      <c r="I5" s="11" t="s">
        <v>2800</v>
      </c>
    </row>
    <row r="6" spans="1:9">
      <c r="A6" s="5"/>
      <c r="B6" s="5" t="s">
        <v>138</v>
      </c>
      <c r="C6" s="5" t="s">
        <v>2721</v>
      </c>
      <c r="D6" s="5">
        <v>485</v>
      </c>
      <c r="E6" s="5" t="s">
        <v>2987</v>
      </c>
      <c r="F6" s="5">
        <v>0.077</v>
      </c>
      <c r="G6" s="5" t="s">
        <v>2800</v>
      </c>
      <c r="H6" s="5">
        <v>0.38</v>
      </c>
      <c r="I6" s="11">
        <v>0.5066667</v>
      </c>
    </row>
    <row r="7" spans="1:11">
      <c r="A7" s="5"/>
      <c r="B7" s="5"/>
      <c r="C7" s="5" t="s">
        <v>2723</v>
      </c>
      <c r="D7" s="5"/>
      <c r="E7" s="5" t="s">
        <v>2988</v>
      </c>
      <c r="F7" s="5">
        <v>0.129</v>
      </c>
      <c r="G7" s="5" t="s">
        <v>2800</v>
      </c>
      <c r="H7" s="5">
        <v>0.598</v>
      </c>
      <c r="I7" s="11" t="s">
        <v>2800</v>
      </c>
      <c r="K7" s="13"/>
    </row>
    <row r="8" spans="1:11">
      <c r="A8" s="5"/>
      <c r="B8" s="5"/>
      <c r="C8" s="5" t="s">
        <v>2725</v>
      </c>
      <c r="D8" s="5"/>
      <c r="E8" s="5" t="s">
        <v>2989</v>
      </c>
      <c r="F8" s="5">
        <v>0.194</v>
      </c>
      <c r="G8" s="5" t="s">
        <v>2800</v>
      </c>
      <c r="H8" s="5">
        <v>0.546</v>
      </c>
      <c r="I8" s="11" t="s">
        <v>2800</v>
      </c>
      <c r="K8" s="13"/>
    </row>
    <row r="9" spans="1:11">
      <c r="A9" s="5"/>
      <c r="B9" s="5" t="s">
        <v>881</v>
      </c>
      <c r="C9" s="5" t="s">
        <v>2721</v>
      </c>
      <c r="D9" s="5">
        <v>487</v>
      </c>
      <c r="E9" s="5" t="s">
        <v>2990</v>
      </c>
      <c r="F9" s="11">
        <v>0.006</v>
      </c>
      <c r="G9" s="5" t="s">
        <v>2991</v>
      </c>
      <c r="H9" s="11">
        <v>2.21e-25</v>
      </c>
      <c r="I9" s="11">
        <v>8.84e-25</v>
      </c>
      <c r="K9" s="13"/>
    </row>
    <row r="10" spans="1:9">
      <c r="A10" s="5"/>
      <c r="B10" s="5"/>
      <c r="C10" s="5" t="s">
        <v>2723</v>
      </c>
      <c r="D10" s="5"/>
      <c r="E10" s="5" t="s">
        <v>2992</v>
      </c>
      <c r="F10" s="11">
        <v>0.006</v>
      </c>
      <c r="G10" s="5" t="s">
        <v>2993</v>
      </c>
      <c r="H10" s="11">
        <v>3.16e-43</v>
      </c>
      <c r="I10" s="11" t="s">
        <v>2800</v>
      </c>
    </row>
    <row r="11" spans="1:9">
      <c r="A11" s="5"/>
      <c r="B11" s="5"/>
      <c r="C11" s="5" t="s">
        <v>2725</v>
      </c>
      <c r="D11" s="5"/>
      <c r="E11" s="5" t="s">
        <v>2994</v>
      </c>
      <c r="F11" s="5">
        <v>0.016</v>
      </c>
      <c r="G11" s="5" t="s">
        <v>2995</v>
      </c>
      <c r="H11" s="11">
        <v>0.00681</v>
      </c>
      <c r="I11" s="11" t="s">
        <v>2800</v>
      </c>
    </row>
    <row r="12" spans="1:9">
      <c r="A12" s="5"/>
      <c r="B12" s="6" t="s">
        <v>2231</v>
      </c>
      <c r="C12" s="5" t="s">
        <v>2721</v>
      </c>
      <c r="D12" s="5">
        <v>486</v>
      </c>
      <c r="E12" s="5" t="s">
        <v>2996</v>
      </c>
      <c r="F12" s="5">
        <v>0.002</v>
      </c>
      <c r="G12" s="5" t="s">
        <v>2997</v>
      </c>
      <c r="H12" s="11">
        <v>9.39e-6</v>
      </c>
      <c r="I12" s="11">
        <v>1.878e-5</v>
      </c>
    </row>
    <row r="13" spans="1:9">
      <c r="A13" s="5"/>
      <c r="B13" s="6"/>
      <c r="C13" s="5" t="s">
        <v>2723</v>
      </c>
      <c r="D13" s="5"/>
      <c r="E13" s="5" t="s">
        <v>2998</v>
      </c>
      <c r="F13" s="5">
        <v>0.003</v>
      </c>
      <c r="G13" s="5" t="s">
        <v>2999</v>
      </c>
      <c r="H13" s="11">
        <v>2.33e-5</v>
      </c>
      <c r="I13" s="11" t="s">
        <v>2800</v>
      </c>
    </row>
    <row r="14" spans="1:9">
      <c r="A14" s="5"/>
      <c r="B14" s="6"/>
      <c r="C14" s="5" t="s">
        <v>2725</v>
      </c>
      <c r="D14" s="5"/>
      <c r="E14" s="5" t="s">
        <v>3000</v>
      </c>
      <c r="F14" s="5">
        <v>0.005</v>
      </c>
      <c r="G14" s="5" t="s">
        <v>3001</v>
      </c>
      <c r="H14" s="11">
        <v>0.0461</v>
      </c>
      <c r="I14" s="11" t="s">
        <v>2800</v>
      </c>
    </row>
    <row r="15" spans="1:9">
      <c r="A15" s="5" t="s">
        <v>107</v>
      </c>
      <c r="B15" s="5" t="s">
        <v>1769</v>
      </c>
      <c r="C15" s="5" t="s">
        <v>2721</v>
      </c>
      <c r="D15" s="7">
        <v>18</v>
      </c>
      <c r="E15" s="5" t="s">
        <v>3002</v>
      </c>
      <c r="F15" s="5">
        <v>0.006</v>
      </c>
      <c r="G15" s="5" t="s">
        <v>2800</v>
      </c>
      <c r="H15" s="5">
        <v>0.197</v>
      </c>
      <c r="I15" s="11">
        <v>0.263</v>
      </c>
    </row>
    <row r="16" spans="1:9">
      <c r="A16" s="5"/>
      <c r="B16" s="5"/>
      <c r="C16" s="5" t="s">
        <v>2723</v>
      </c>
      <c r="D16" s="8"/>
      <c r="E16" s="5" t="s">
        <v>3003</v>
      </c>
      <c r="F16" s="5">
        <v>0.005</v>
      </c>
      <c r="G16" s="5" t="s">
        <v>2800</v>
      </c>
      <c r="H16" s="5">
        <v>0.279</v>
      </c>
      <c r="I16" s="11" t="s">
        <v>2800</v>
      </c>
    </row>
    <row r="17" spans="1:9">
      <c r="A17" s="5"/>
      <c r="B17" s="5"/>
      <c r="C17" s="5" t="s">
        <v>2725</v>
      </c>
      <c r="D17" s="9"/>
      <c r="E17" s="5" t="s">
        <v>3004</v>
      </c>
      <c r="F17" s="5">
        <v>0.013</v>
      </c>
      <c r="G17" s="5" t="s">
        <v>2800</v>
      </c>
      <c r="H17" s="5">
        <v>0.744</v>
      </c>
      <c r="I17" s="11" t="s">
        <v>2800</v>
      </c>
    </row>
    <row r="18" spans="1:9">
      <c r="A18" s="5" t="s">
        <v>138</v>
      </c>
      <c r="B18" s="5"/>
      <c r="C18" s="5" t="s">
        <v>2721</v>
      </c>
      <c r="D18" s="7">
        <v>13</v>
      </c>
      <c r="E18" s="5" t="s">
        <v>3005</v>
      </c>
      <c r="F18" s="5">
        <v>0.006</v>
      </c>
      <c r="G18" s="5" t="s">
        <v>2800</v>
      </c>
      <c r="H18" s="5">
        <v>0.502</v>
      </c>
      <c r="I18" s="11">
        <v>0.744</v>
      </c>
    </row>
    <row r="19" spans="1:9">
      <c r="A19" s="5"/>
      <c r="B19" s="5"/>
      <c r="C19" s="5" t="s">
        <v>2723</v>
      </c>
      <c r="D19" s="8"/>
      <c r="E19" s="142" t="s">
        <v>3006</v>
      </c>
      <c r="F19" s="5">
        <v>0.006</v>
      </c>
      <c r="G19" s="5" t="s">
        <v>2800</v>
      </c>
      <c r="H19" s="5">
        <v>0.954</v>
      </c>
      <c r="I19" s="11" t="s">
        <v>2800</v>
      </c>
    </row>
    <row r="20" ht="18" spans="1:9">
      <c r="A20" s="5"/>
      <c r="B20" s="5"/>
      <c r="C20" s="5" t="s">
        <v>2725</v>
      </c>
      <c r="D20" s="9"/>
      <c r="E20" s="142" t="s">
        <v>3007</v>
      </c>
      <c r="F20" s="5">
        <v>0.014</v>
      </c>
      <c r="G20" s="5" t="s">
        <v>2800</v>
      </c>
      <c r="H20" s="5">
        <v>0.231</v>
      </c>
      <c r="I20" s="11" t="s">
        <v>2800</v>
      </c>
    </row>
    <row r="21" spans="1:9">
      <c r="A21" s="5" t="s">
        <v>881</v>
      </c>
      <c r="B21" s="5"/>
      <c r="C21" s="5" t="s">
        <v>2721</v>
      </c>
      <c r="D21" s="7">
        <v>217</v>
      </c>
      <c r="E21" s="5" t="s">
        <v>3008</v>
      </c>
      <c r="F21" s="5">
        <v>0.068</v>
      </c>
      <c r="G21" s="5" t="s">
        <v>3009</v>
      </c>
      <c r="H21" s="5">
        <v>0.096</v>
      </c>
      <c r="I21" s="11">
        <v>0.242</v>
      </c>
    </row>
    <row r="22" spans="1:9">
      <c r="A22" s="5"/>
      <c r="B22" s="5"/>
      <c r="C22" s="5" t="s">
        <v>2723</v>
      </c>
      <c r="D22" s="8"/>
      <c r="E22" s="142" t="s">
        <v>3010</v>
      </c>
      <c r="F22" s="5">
        <v>0.037</v>
      </c>
      <c r="G22" s="5" t="s">
        <v>3011</v>
      </c>
      <c r="H22" s="5">
        <v>0.346</v>
      </c>
      <c r="I22" s="11" t="s">
        <v>2800</v>
      </c>
    </row>
    <row r="23" spans="1:9">
      <c r="A23" s="5"/>
      <c r="B23" s="5"/>
      <c r="C23" s="5" t="s">
        <v>2725</v>
      </c>
      <c r="D23" s="9"/>
      <c r="E23" s="142" t="s">
        <v>3012</v>
      </c>
      <c r="F23" s="5">
        <v>0.19</v>
      </c>
      <c r="G23" s="5" t="s">
        <v>3013</v>
      </c>
      <c r="H23" s="5">
        <v>0.019</v>
      </c>
      <c r="I23" s="11" t="s">
        <v>2800</v>
      </c>
    </row>
    <row r="24" spans="1:9">
      <c r="A24" s="6" t="s">
        <v>2231</v>
      </c>
      <c r="B24" s="5"/>
      <c r="C24" s="5" t="s">
        <v>2721</v>
      </c>
      <c r="D24" s="5">
        <v>28</v>
      </c>
      <c r="E24" s="142" t="s">
        <v>3014</v>
      </c>
      <c r="F24" s="5">
        <v>0.275</v>
      </c>
      <c r="G24" s="5" t="s">
        <v>3015</v>
      </c>
      <c r="H24" s="5">
        <v>0.121</v>
      </c>
      <c r="I24" s="11">
        <v>0.242</v>
      </c>
    </row>
    <row r="25" spans="1:9">
      <c r="A25" s="6"/>
      <c r="B25" s="5"/>
      <c r="C25" s="5" t="s">
        <v>2723</v>
      </c>
      <c r="D25" s="5"/>
      <c r="E25" s="142" t="s">
        <v>3016</v>
      </c>
      <c r="F25" s="5">
        <v>0.138</v>
      </c>
      <c r="G25" s="5" t="s">
        <v>3017</v>
      </c>
      <c r="H25" s="5">
        <v>0.084</v>
      </c>
      <c r="I25" s="11" t="s">
        <v>2800</v>
      </c>
    </row>
    <row r="26" spans="1:9">
      <c r="A26" s="6"/>
      <c r="B26" s="5"/>
      <c r="C26" s="5" t="s">
        <v>2725</v>
      </c>
      <c r="D26" s="5"/>
      <c r="E26" s="142" t="s">
        <v>3018</v>
      </c>
      <c r="F26" s="5">
        <v>0.602</v>
      </c>
      <c r="G26" s="5" t="s">
        <v>3019</v>
      </c>
      <c r="H26" s="5">
        <v>0.905</v>
      </c>
      <c r="I26" s="11" t="s">
        <v>2800</v>
      </c>
    </row>
  </sheetData>
  <mergeCells count="19">
    <mergeCell ref="A1:I1"/>
    <mergeCell ref="A3:A14"/>
    <mergeCell ref="A15:A17"/>
    <mergeCell ref="A18:A20"/>
    <mergeCell ref="A21:A23"/>
    <mergeCell ref="A24:A26"/>
    <mergeCell ref="B3:B5"/>
    <mergeCell ref="B6:B8"/>
    <mergeCell ref="B9:B11"/>
    <mergeCell ref="B12:B14"/>
    <mergeCell ref="B15:B26"/>
    <mergeCell ref="D3:D5"/>
    <mergeCell ref="D6:D8"/>
    <mergeCell ref="D9:D11"/>
    <mergeCell ref="D12:D14"/>
    <mergeCell ref="D15:D17"/>
    <mergeCell ref="D18:D20"/>
    <mergeCell ref="D21:D23"/>
    <mergeCell ref="D24:D2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5"/>
  <sheetViews>
    <sheetView zoomScale="79" zoomScaleNormal="79" topLeftCell="A63" workbookViewId="0">
      <selection activeCell="A1" sqref="A1:L1"/>
    </sheetView>
  </sheetViews>
  <sheetFormatPr defaultColWidth="11" defaultRowHeight="17.6"/>
  <cols>
    <col min="1" max="1" width="19" customWidth="1"/>
    <col min="2" max="2" width="45.8333333333333" customWidth="1"/>
    <col min="3" max="3" width="16.6666666666667" customWidth="1"/>
    <col min="5" max="5" width="12.6666666666667" customWidth="1"/>
    <col min="7" max="7" width="11.5" customWidth="1"/>
    <col min="8" max="8" width="20" customWidth="1"/>
    <col min="9" max="9" width="18.6666666666667" customWidth="1"/>
    <col min="10" max="10" width="20" customWidth="1"/>
    <col min="11" max="11" width="16.1666666666667" customWidth="1"/>
    <col min="12" max="13" width="14.1666666666667" customWidth="1"/>
    <col min="14" max="14" width="15.8333333333333" customWidth="1"/>
    <col min="15" max="15" width="19.5" customWidth="1"/>
    <col min="16" max="16" width="22.8333333333333" customWidth="1"/>
    <col min="17" max="17" width="19.6666666666667" customWidth="1"/>
  </cols>
  <sheetData>
    <row r="1" ht="18" customHeight="1" spans="1:16">
      <c r="A1" s="128" t="s">
        <v>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N1" s="114"/>
      <c r="O1" s="114"/>
      <c r="P1" s="114"/>
    </row>
    <row r="2" ht="16" customHeight="1" spans="1:16">
      <c r="A2" s="129" t="s">
        <v>14</v>
      </c>
      <c r="B2" s="130"/>
      <c r="C2" s="131"/>
      <c r="D2" s="131"/>
      <c r="E2" s="131"/>
      <c r="F2" s="131"/>
      <c r="G2" s="131"/>
      <c r="H2" s="131"/>
      <c r="I2" s="131"/>
      <c r="J2" s="131"/>
      <c r="K2" s="131"/>
      <c r="L2" s="136"/>
      <c r="N2" s="114"/>
      <c r="O2" s="114"/>
      <c r="P2" s="114"/>
    </row>
    <row r="3" ht="20.4" spans="1:12">
      <c r="A3" s="132" t="s">
        <v>15</v>
      </c>
      <c r="B3" s="133" t="s">
        <v>16</v>
      </c>
      <c r="C3" s="133" t="s">
        <v>17</v>
      </c>
      <c r="D3" s="133" t="s">
        <v>18</v>
      </c>
      <c r="E3" s="133" t="s">
        <v>19</v>
      </c>
      <c r="F3" s="133" t="s">
        <v>20</v>
      </c>
      <c r="G3" s="133" t="s">
        <v>21</v>
      </c>
      <c r="H3" s="133" t="s">
        <v>22</v>
      </c>
      <c r="I3" s="133" t="s">
        <v>23</v>
      </c>
      <c r="J3" s="133" t="s">
        <v>24</v>
      </c>
      <c r="K3" s="132"/>
      <c r="L3" s="132" t="s">
        <v>25</v>
      </c>
    </row>
    <row r="4" spans="1:12">
      <c r="A4" s="31" t="s">
        <v>26</v>
      </c>
      <c r="B4" s="34" t="s">
        <v>27</v>
      </c>
      <c r="C4" s="34" t="s">
        <v>28</v>
      </c>
      <c r="D4" s="34">
        <v>-0.932039</v>
      </c>
      <c r="E4" s="34">
        <v>0.168355</v>
      </c>
      <c r="F4" s="34">
        <v>1</v>
      </c>
      <c r="G4" s="37">
        <v>3.09186e-8</v>
      </c>
      <c r="H4" s="34" t="s">
        <v>29</v>
      </c>
      <c r="I4" s="34" t="s">
        <v>30</v>
      </c>
      <c r="J4" s="34" t="b">
        <v>1</v>
      </c>
      <c r="K4" s="31">
        <f t="shared" ref="K4:K39" si="0">D4^2/(D4^2+E4^2*975)</f>
        <v>0.0304768243193086</v>
      </c>
      <c r="L4" s="31">
        <f>K4*973/(1-K4)</f>
        <v>30.5861178015343</v>
      </c>
    </row>
    <row r="5" spans="1:12">
      <c r="A5" s="31" t="s">
        <v>26</v>
      </c>
      <c r="B5" s="34" t="s">
        <v>27</v>
      </c>
      <c r="C5" s="34" t="s">
        <v>31</v>
      </c>
      <c r="D5" s="34">
        <v>0.590477</v>
      </c>
      <c r="E5" s="34">
        <v>0.126978</v>
      </c>
      <c r="F5" s="34">
        <v>1</v>
      </c>
      <c r="G5" s="37">
        <v>3.31566e-6</v>
      </c>
      <c r="H5" s="34" t="s">
        <v>32</v>
      </c>
      <c r="I5" s="34" t="s">
        <v>33</v>
      </c>
      <c r="J5" s="34" t="b">
        <v>1</v>
      </c>
      <c r="K5" s="31">
        <f t="shared" si="0"/>
        <v>0.0216978840549368</v>
      </c>
      <c r="L5" s="31">
        <f t="shared" ref="L5:L39" si="1">K5*973/(1-K5)</f>
        <v>21.5802877673006</v>
      </c>
    </row>
    <row r="6" spans="1:12">
      <c r="A6" s="31" t="s">
        <v>26</v>
      </c>
      <c r="B6" s="34" t="s">
        <v>27</v>
      </c>
      <c r="C6" s="34" t="s">
        <v>34</v>
      </c>
      <c r="D6" s="34">
        <v>1.11092</v>
      </c>
      <c r="E6" s="34">
        <v>0.234746</v>
      </c>
      <c r="F6" s="34">
        <v>2</v>
      </c>
      <c r="G6" s="37">
        <v>2.21845e-6</v>
      </c>
      <c r="H6" s="34" t="s">
        <v>33</v>
      </c>
      <c r="I6" s="34" t="s">
        <v>32</v>
      </c>
      <c r="J6" s="34" t="b">
        <v>1</v>
      </c>
      <c r="K6" s="31">
        <f t="shared" si="0"/>
        <v>0.0224544062761672</v>
      </c>
      <c r="L6" s="31">
        <f t="shared" si="1"/>
        <v>22.3499931327838</v>
      </c>
    </row>
    <row r="7" spans="1:12">
      <c r="A7" s="31" t="s">
        <v>26</v>
      </c>
      <c r="B7" s="34" t="s">
        <v>27</v>
      </c>
      <c r="C7" s="34" t="s">
        <v>35</v>
      </c>
      <c r="D7" s="34">
        <v>0.821715</v>
      </c>
      <c r="E7" s="34">
        <v>0.16422</v>
      </c>
      <c r="F7" s="34">
        <v>2</v>
      </c>
      <c r="G7" s="37">
        <v>5.62277e-7</v>
      </c>
      <c r="H7" s="34" t="s">
        <v>29</v>
      </c>
      <c r="I7" s="34" t="s">
        <v>30</v>
      </c>
      <c r="J7" s="34" t="b">
        <v>1</v>
      </c>
      <c r="K7" s="31">
        <f t="shared" si="0"/>
        <v>0.0250365258242811</v>
      </c>
      <c r="L7" s="31">
        <f t="shared" si="1"/>
        <v>24.9861048872842</v>
      </c>
    </row>
    <row r="8" spans="1:12">
      <c r="A8" s="31" t="s">
        <v>26</v>
      </c>
      <c r="B8" s="34" t="s">
        <v>27</v>
      </c>
      <c r="C8" s="34" t="s">
        <v>36</v>
      </c>
      <c r="D8" s="34">
        <v>1.33272</v>
      </c>
      <c r="E8" s="34">
        <v>0.284168</v>
      </c>
      <c r="F8" s="34">
        <v>2</v>
      </c>
      <c r="G8" s="37">
        <v>2.73338e-6</v>
      </c>
      <c r="H8" s="34" t="s">
        <v>33</v>
      </c>
      <c r="I8" s="34" t="s">
        <v>29</v>
      </c>
      <c r="J8" s="34" t="b">
        <v>1</v>
      </c>
      <c r="K8" s="31">
        <f t="shared" si="0"/>
        <v>0.0220614691873047</v>
      </c>
      <c r="L8" s="31">
        <f t="shared" si="1"/>
        <v>21.9500600936633</v>
      </c>
    </row>
    <row r="9" spans="1:12">
      <c r="A9" s="31" t="s">
        <v>26</v>
      </c>
      <c r="B9" s="34" t="s">
        <v>27</v>
      </c>
      <c r="C9" s="34" t="s">
        <v>37</v>
      </c>
      <c r="D9" s="34">
        <v>0.951128</v>
      </c>
      <c r="E9" s="34">
        <v>0.18262</v>
      </c>
      <c r="F9" s="34">
        <v>3</v>
      </c>
      <c r="G9" s="37">
        <v>1.90643e-7</v>
      </c>
      <c r="H9" s="34" t="s">
        <v>29</v>
      </c>
      <c r="I9" s="34" t="s">
        <v>30</v>
      </c>
      <c r="J9" s="34" t="b">
        <v>1</v>
      </c>
      <c r="K9" s="31">
        <f t="shared" si="0"/>
        <v>0.0270681795641502</v>
      </c>
      <c r="L9" s="31">
        <f t="shared" si="1"/>
        <v>27.0700764048602</v>
      </c>
    </row>
    <row r="10" spans="1:12">
      <c r="A10" s="31" t="s">
        <v>26</v>
      </c>
      <c r="B10" s="34" t="s">
        <v>27</v>
      </c>
      <c r="C10" s="34" t="s">
        <v>38</v>
      </c>
      <c r="D10" s="34">
        <v>1.21728</v>
      </c>
      <c r="E10" s="34">
        <v>0.222666</v>
      </c>
      <c r="F10" s="34">
        <v>3</v>
      </c>
      <c r="G10" s="37">
        <v>4.58121e-8</v>
      </c>
      <c r="H10" s="34" t="s">
        <v>30</v>
      </c>
      <c r="I10" s="34" t="s">
        <v>29</v>
      </c>
      <c r="J10" s="34" t="b">
        <v>1</v>
      </c>
      <c r="K10" s="31">
        <f t="shared" si="0"/>
        <v>0.0297410435503094</v>
      </c>
      <c r="L10" s="31">
        <f t="shared" si="1"/>
        <v>29.8250638987547</v>
      </c>
    </row>
    <row r="11" spans="1:12">
      <c r="A11" s="31" t="s">
        <v>26</v>
      </c>
      <c r="B11" s="34" t="s">
        <v>27</v>
      </c>
      <c r="C11" s="34" t="s">
        <v>39</v>
      </c>
      <c r="D11" s="34">
        <v>1.00542</v>
      </c>
      <c r="E11" s="34">
        <v>0.211821</v>
      </c>
      <c r="F11" s="34">
        <v>4</v>
      </c>
      <c r="G11" s="37">
        <v>2.06909e-6</v>
      </c>
      <c r="H11" s="34" t="s">
        <v>33</v>
      </c>
      <c r="I11" s="34" t="s">
        <v>32</v>
      </c>
      <c r="J11" s="34" t="b">
        <v>1</v>
      </c>
      <c r="K11" s="31">
        <f t="shared" si="0"/>
        <v>0.0225855744394548</v>
      </c>
      <c r="L11" s="31">
        <f t="shared" si="1"/>
        <v>22.483568233594</v>
      </c>
    </row>
    <row r="12" spans="1:12">
      <c r="A12" s="31" t="s">
        <v>26</v>
      </c>
      <c r="B12" s="34" t="s">
        <v>27</v>
      </c>
      <c r="C12" s="34" t="s">
        <v>40</v>
      </c>
      <c r="D12" s="34">
        <v>-1.05863</v>
      </c>
      <c r="E12" s="34">
        <v>0.226149</v>
      </c>
      <c r="F12" s="34">
        <v>4</v>
      </c>
      <c r="G12" s="37">
        <v>2.85319e-6</v>
      </c>
      <c r="H12" s="34" t="s">
        <v>29</v>
      </c>
      <c r="I12" s="34" t="s">
        <v>30</v>
      </c>
      <c r="J12" s="34" t="b">
        <v>1</v>
      </c>
      <c r="K12" s="31">
        <f t="shared" si="0"/>
        <v>0.0219807168955309</v>
      </c>
      <c r="L12" s="31">
        <f t="shared" si="1"/>
        <v>21.8679098754202</v>
      </c>
    </row>
    <row r="13" spans="1:12">
      <c r="A13" s="31" t="s">
        <v>26</v>
      </c>
      <c r="B13" s="34" t="s">
        <v>27</v>
      </c>
      <c r="C13" s="34" t="s">
        <v>41</v>
      </c>
      <c r="D13" s="34">
        <v>0.856305</v>
      </c>
      <c r="E13" s="34">
        <v>0.174195</v>
      </c>
      <c r="F13" s="34">
        <v>4</v>
      </c>
      <c r="G13" s="37">
        <v>8.8428e-7</v>
      </c>
      <c r="H13" s="34" t="s">
        <v>29</v>
      </c>
      <c r="I13" s="34" t="s">
        <v>32</v>
      </c>
      <c r="J13" s="34" t="b">
        <v>1</v>
      </c>
      <c r="K13" s="31">
        <f t="shared" si="0"/>
        <v>0.0241851288908339</v>
      </c>
      <c r="L13" s="31">
        <f t="shared" si="1"/>
        <v>24.1153635873918</v>
      </c>
    </row>
    <row r="14" spans="1:12">
      <c r="A14" s="31" t="s">
        <v>26</v>
      </c>
      <c r="B14" s="34" t="s">
        <v>27</v>
      </c>
      <c r="C14" s="34" t="s">
        <v>42</v>
      </c>
      <c r="D14" s="34">
        <v>-0.96104</v>
      </c>
      <c r="E14" s="34">
        <v>0.205796</v>
      </c>
      <c r="F14" s="34">
        <v>5</v>
      </c>
      <c r="G14" s="37">
        <v>3.01398e-6</v>
      </c>
      <c r="H14" s="34" t="s">
        <v>30</v>
      </c>
      <c r="I14" s="34" t="s">
        <v>29</v>
      </c>
      <c r="J14" s="34" t="b">
        <v>1</v>
      </c>
      <c r="K14" s="31">
        <f t="shared" si="0"/>
        <v>0.0218775005239528</v>
      </c>
      <c r="L14" s="31">
        <f t="shared" si="1"/>
        <v>21.7629264444983</v>
      </c>
    </row>
    <row r="15" spans="1:12">
      <c r="A15" s="31" t="s">
        <v>26</v>
      </c>
      <c r="B15" s="34" t="s">
        <v>27</v>
      </c>
      <c r="C15" s="34" t="s">
        <v>43</v>
      </c>
      <c r="D15" s="34">
        <v>1.03976</v>
      </c>
      <c r="E15" s="34">
        <v>0.214713</v>
      </c>
      <c r="F15" s="34">
        <v>6</v>
      </c>
      <c r="G15" s="37">
        <v>1.2818e-6</v>
      </c>
      <c r="H15" s="34" t="s">
        <v>30</v>
      </c>
      <c r="I15" s="34" t="s">
        <v>32</v>
      </c>
      <c r="J15" s="34" t="b">
        <v>1</v>
      </c>
      <c r="K15" s="31">
        <f t="shared" si="0"/>
        <v>0.0234867569488673</v>
      </c>
      <c r="L15" s="31">
        <f t="shared" si="1"/>
        <v>23.4022576486976</v>
      </c>
    </row>
    <row r="16" spans="1:12">
      <c r="A16" s="31" t="s">
        <v>26</v>
      </c>
      <c r="B16" s="34" t="s">
        <v>27</v>
      </c>
      <c r="C16" s="34" t="s">
        <v>44</v>
      </c>
      <c r="D16" s="34">
        <v>1.6058</v>
      </c>
      <c r="E16" s="34">
        <v>0.295609</v>
      </c>
      <c r="F16" s="34">
        <v>6</v>
      </c>
      <c r="G16" s="37">
        <v>5.56711e-8</v>
      </c>
      <c r="H16" s="34" t="s">
        <v>33</v>
      </c>
      <c r="I16" s="34" t="s">
        <v>32</v>
      </c>
      <c r="J16" s="34" t="b">
        <v>1</v>
      </c>
      <c r="K16" s="31">
        <f t="shared" si="0"/>
        <v>0.0293760888292249</v>
      </c>
      <c r="L16" s="31">
        <f t="shared" si="1"/>
        <v>29.4480015399156</v>
      </c>
    </row>
    <row r="17" spans="1:12">
      <c r="A17" s="31" t="s">
        <v>26</v>
      </c>
      <c r="B17" s="34" t="s">
        <v>27</v>
      </c>
      <c r="C17" s="34" t="s">
        <v>45</v>
      </c>
      <c r="D17" s="34">
        <v>1.18325</v>
      </c>
      <c r="E17" s="34">
        <v>0.23647</v>
      </c>
      <c r="F17" s="34">
        <v>7</v>
      </c>
      <c r="G17" s="37">
        <v>5.62095e-7</v>
      </c>
      <c r="H17" s="34" t="s">
        <v>30</v>
      </c>
      <c r="I17" s="34" t="s">
        <v>33</v>
      </c>
      <c r="J17" s="34" t="b">
        <v>1</v>
      </c>
      <c r="K17" s="31">
        <f t="shared" si="0"/>
        <v>0.0250371210112524</v>
      </c>
      <c r="L17" s="31">
        <f t="shared" si="1"/>
        <v>24.9867141292769</v>
      </c>
    </row>
    <row r="18" spans="1:12">
      <c r="A18" s="31" t="s">
        <v>26</v>
      </c>
      <c r="B18" s="34" t="s">
        <v>27</v>
      </c>
      <c r="C18" s="34" t="s">
        <v>46</v>
      </c>
      <c r="D18" s="34">
        <v>0.949041</v>
      </c>
      <c r="E18" s="34">
        <v>0.204896</v>
      </c>
      <c r="F18" s="34">
        <v>7</v>
      </c>
      <c r="G18" s="37">
        <v>3.62468e-6</v>
      </c>
      <c r="H18" s="34" t="s">
        <v>30</v>
      </c>
      <c r="I18" s="34" t="s">
        <v>29</v>
      </c>
      <c r="J18" s="34" t="b">
        <v>1</v>
      </c>
      <c r="K18" s="31">
        <f t="shared" si="0"/>
        <v>0.0215300901697771</v>
      </c>
      <c r="L18" s="31">
        <f t="shared" si="1"/>
        <v>21.4097311779654</v>
      </c>
    </row>
    <row r="19" spans="1:12">
      <c r="A19" s="31" t="s">
        <v>26</v>
      </c>
      <c r="B19" s="34" t="s">
        <v>27</v>
      </c>
      <c r="C19" s="34" t="s">
        <v>47</v>
      </c>
      <c r="D19" s="34">
        <v>0.959397</v>
      </c>
      <c r="E19" s="34">
        <v>0.202294</v>
      </c>
      <c r="F19" s="34">
        <v>7</v>
      </c>
      <c r="G19" s="37">
        <v>2.11004e-6</v>
      </c>
      <c r="H19" s="34" t="s">
        <v>32</v>
      </c>
      <c r="I19" s="34" t="s">
        <v>33</v>
      </c>
      <c r="J19" s="34" t="b">
        <v>1</v>
      </c>
      <c r="K19" s="31">
        <f t="shared" si="0"/>
        <v>0.0225486854231024</v>
      </c>
      <c r="L19" s="31">
        <f t="shared" si="1"/>
        <v>22.4459986799195</v>
      </c>
    </row>
    <row r="20" spans="1:12">
      <c r="A20" s="31" t="s">
        <v>26</v>
      </c>
      <c r="B20" s="34" t="s">
        <v>27</v>
      </c>
      <c r="C20" s="34" t="s">
        <v>48</v>
      </c>
      <c r="D20" s="34">
        <v>0.788138</v>
      </c>
      <c r="E20" s="34">
        <v>0.16816</v>
      </c>
      <c r="F20" s="34">
        <v>9</v>
      </c>
      <c r="G20" s="37">
        <v>2.77466e-6</v>
      </c>
      <c r="H20" s="34" t="s">
        <v>32</v>
      </c>
      <c r="I20" s="34" t="s">
        <v>33</v>
      </c>
      <c r="J20" s="34" t="b">
        <v>1</v>
      </c>
      <c r="K20" s="31">
        <f t="shared" si="0"/>
        <v>0.0220332524364003</v>
      </c>
      <c r="L20" s="31">
        <f t="shared" si="1"/>
        <v>21.9213533323364</v>
      </c>
    </row>
    <row r="21" spans="1:12">
      <c r="A21" s="31" t="s">
        <v>26</v>
      </c>
      <c r="B21" s="34" t="s">
        <v>27</v>
      </c>
      <c r="C21" s="34" t="s">
        <v>49</v>
      </c>
      <c r="D21" s="34">
        <v>0.872517</v>
      </c>
      <c r="E21" s="34">
        <v>0.165084</v>
      </c>
      <c r="F21" s="34">
        <v>10</v>
      </c>
      <c r="G21" s="37">
        <v>1.25505e-7</v>
      </c>
      <c r="H21" s="34" t="s">
        <v>29</v>
      </c>
      <c r="I21" s="34" t="s">
        <v>30</v>
      </c>
      <c r="J21" s="34" t="b">
        <v>1</v>
      </c>
      <c r="K21" s="31">
        <f t="shared" si="0"/>
        <v>0.0278525743986046</v>
      </c>
      <c r="L21" s="31">
        <f t="shared" si="1"/>
        <v>27.8770011380498</v>
      </c>
    </row>
    <row r="22" spans="1:12">
      <c r="A22" s="31" t="s">
        <v>26</v>
      </c>
      <c r="B22" s="34" t="s">
        <v>27</v>
      </c>
      <c r="C22" s="34" t="s">
        <v>50</v>
      </c>
      <c r="D22" s="34">
        <v>0.889191</v>
      </c>
      <c r="E22" s="34">
        <v>0.167316</v>
      </c>
      <c r="F22" s="34">
        <v>10</v>
      </c>
      <c r="G22" s="37">
        <v>1.06984e-7</v>
      </c>
      <c r="H22" s="34" t="s">
        <v>32</v>
      </c>
      <c r="I22" s="34" t="s">
        <v>33</v>
      </c>
      <c r="J22" s="34" t="b">
        <v>1</v>
      </c>
      <c r="K22" s="31">
        <f t="shared" si="0"/>
        <v>0.0281519776685285</v>
      </c>
      <c r="L22" s="31">
        <f t="shared" si="1"/>
        <v>28.1853475461779</v>
      </c>
    </row>
    <row r="23" spans="1:12">
      <c r="A23" s="31" t="s">
        <v>26</v>
      </c>
      <c r="B23" s="34" t="s">
        <v>27</v>
      </c>
      <c r="C23" s="34" t="s">
        <v>51</v>
      </c>
      <c r="D23" s="34">
        <v>-0.751201</v>
      </c>
      <c r="E23" s="34">
        <v>0.15928</v>
      </c>
      <c r="F23" s="34">
        <v>10</v>
      </c>
      <c r="G23" s="37">
        <v>2.40254e-6</v>
      </c>
      <c r="H23" s="34" t="s">
        <v>30</v>
      </c>
      <c r="I23" s="34" t="s">
        <v>33</v>
      </c>
      <c r="J23" s="34" t="b">
        <v>1</v>
      </c>
      <c r="K23" s="31">
        <f t="shared" si="0"/>
        <v>0.0223043156816906</v>
      </c>
      <c r="L23" s="31">
        <f t="shared" si="1"/>
        <v>22.197192343563</v>
      </c>
    </row>
    <row r="24" spans="1:12">
      <c r="A24" s="31" t="s">
        <v>26</v>
      </c>
      <c r="B24" s="34" t="s">
        <v>27</v>
      </c>
      <c r="C24" s="34" t="s">
        <v>52</v>
      </c>
      <c r="D24" s="34">
        <v>0.862121</v>
      </c>
      <c r="E24" s="34">
        <v>0.180359</v>
      </c>
      <c r="F24" s="34">
        <v>10</v>
      </c>
      <c r="G24" s="37">
        <v>1.75271e-6</v>
      </c>
      <c r="H24" s="34" t="s">
        <v>30</v>
      </c>
      <c r="I24" s="34" t="s">
        <v>29</v>
      </c>
      <c r="J24" s="34" t="b">
        <v>1</v>
      </c>
      <c r="K24" s="31">
        <f t="shared" si="0"/>
        <v>0.0228979250989604</v>
      </c>
      <c r="L24" s="31">
        <f t="shared" si="1"/>
        <v>22.8017949133359</v>
      </c>
    </row>
    <row r="25" spans="1:12">
      <c r="A25" s="31" t="s">
        <v>26</v>
      </c>
      <c r="B25" s="34" t="s">
        <v>27</v>
      </c>
      <c r="C25" s="34" t="s">
        <v>53</v>
      </c>
      <c r="D25" s="34">
        <v>-1.10833</v>
      </c>
      <c r="E25" s="34">
        <v>0.216026</v>
      </c>
      <c r="F25" s="34">
        <v>10</v>
      </c>
      <c r="G25" s="37">
        <v>2.88915e-7</v>
      </c>
      <c r="H25" s="34" t="s">
        <v>32</v>
      </c>
      <c r="I25" s="34" t="s">
        <v>30</v>
      </c>
      <c r="J25" s="34" t="b">
        <v>1</v>
      </c>
      <c r="K25" s="31">
        <f t="shared" si="0"/>
        <v>0.0262876752258222</v>
      </c>
      <c r="L25" s="31">
        <f t="shared" si="1"/>
        <v>26.2684443279045</v>
      </c>
    </row>
    <row r="26" spans="1:12">
      <c r="A26" s="31" t="s">
        <v>26</v>
      </c>
      <c r="B26" s="34" t="s">
        <v>27</v>
      </c>
      <c r="C26" s="34" t="s">
        <v>54</v>
      </c>
      <c r="D26" s="34">
        <v>1.05423</v>
      </c>
      <c r="E26" s="34">
        <v>0.227564</v>
      </c>
      <c r="F26" s="34">
        <v>11</v>
      </c>
      <c r="G26" s="37">
        <v>3.60969e-6</v>
      </c>
      <c r="H26" s="34" t="s">
        <v>32</v>
      </c>
      <c r="I26" s="34" t="s">
        <v>29</v>
      </c>
      <c r="J26" s="34" t="b">
        <v>1</v>
      </c>
      <c r="K26" s="31">
        <f t="shared" si="0"/>
        <v>0.0215378834907067</v>
      </c>
      <c r="L26" s="31">
        <f t="shared" si="1"/>
        <v>21.4176515195298</v>
      </c>
    </row>
    <row r="27" spans="1:12">
      <c r="A27" s="31" t="s">
        <v>26</v>
      </c>
      <c r="B27" s="34" t="s">
        <v>27</v>
      </c>
      <c r="C27" s="34" t="s">
        <v>55</v>
      </c>
      <c r="D27" s="34">
        <v>1.34625</v>
      </c>
      <c r="E27" s="34">
        <v>0.232341</v>
      </c>
      <c r="F27" s="34">
        <v>12</v>
      </c>
      <c r="G27" s="37">
        <v>6.8612e-9</v>
      </c>
      <c r="H27" s="34" t="s">
        <v>30</v>
      </c>
      <c r="I27" s="34" t="s">
        <v>29</v>
      </c>
      <c r="J27" s="34" t="b">
        <v>1</v>
      </c>
      <c r="K27" s="31">
        <f t="shared" si="0"/>
        <v>0.0332883345695337</v>
      </c>
      <c r="L27" s="31">
        <f t="shared" si="1"/>
        <v>33.5048708879846</v>
      </c>
    </row>
    <row r="28" spans="1:12">
      <c r="A28" s="31" t="s">
        <v>26</v>
      </c>
      <c r="B28" s="34" t="s">
        <v>27</v>
      </c>
      <c r="C28" s="34" t="s">
        <v>56</v>
      </c>
      <c r="D28" s="34">
        <v>1.39543</v>
      </c>
      <c r="E28" s="34">
        <v>0.280794</v>
      </c>
      <c r="F28" s="34">
        <v>12</v>
      </c>
      <c r="G28" s="37">
        <v>6.70965e-7</v>
      </c>
      <c r="H28" s="34" t="s">
        <v>29</v>
      </c>
      <c r="I28" s="34" t="s">
        <v>30</v>
      </c>
      <c r="J28" s="34" t="b">
        <v>1</v>
      </c>
      <c r="K28" s="31">
        <f t="shared" si="0"/>
        <v>0.0247042780910247</v>
      </c>
      <c r="L28" s="31">
        <f t="shared" si="1"/>
        <v>24.6461273669059</v>
      </c>
    </row>
    <row r="29" spans="1:12">
      <c r="A29" s="31" t="s">
        <v>26</v>
      </c>
      <c r="B29" s="34" t="s">
        <v>27</v>
      </c>
      <c r="C29" s="34" t="s">
        <v>57</v>
      </c>
      <c r="D29" s="34">
        <v>1.33266</v>
      </c>
      <c r="E29" s="34">
        <v>0.235001</v>
      </c>
      <c r="F29" s="34">
        <v>13</v>
      </c>
      <c r="G29" s="37">
        <v>1.42076e-8</v>
      </c>
      <c r="H29" s="34" t="s">
        <v>30</v>
      </c>
      <c r="I29" s="34" t="s">
        <v>33</v>
      </c>
      <c r="J29" s="34" t="b">
        <v>1</v>
      </c>
      <c r="K29" s="31">
        <f t="shared" si="0"/>
        <v>0.0319301802034777</v>
      </c>
      <c r="L29" s="31">
        <f t="shared" si="1"/>
        <v>32.0927940347463</v>
      </c>
    </row>
    <row r="30" spans="1:12">
      <c r="A30" s="31" t="s">
        <v>26</v>
      </c>
      <c r="B30" s="34" t="s">
        <v>27</v>
      </c>
      <c r="C30" s="34" t="s">
        <v>58</v>
      </c>
      <c r="D30" s="34">
        <v>1.21618</v>
      </c>
      <c r="E30" s="34">
        <v>0.202939</v>
      </c>
      <c r="F30" s="34">
        <v>14</v>
      </c>
      <c r="G30" s="37">
        <v>2.06215e-9</v>
      </c>
      <c r="H30" s="34" t="s">
        <v>33</v>
      </c>
      <c r="I30" s="34" t="s">
        <v>32</v>
      </c>
      <c r="J30" s="34" t="b">
        <v>1</v>
      </c>
      <c r="K30" s="31">
        <f t="shared" si="0"/>
        <v>0.0355263376538291</v>
      </c>
      <c r="L30" s="31">
        <f t="shared" si="1"/>
        <v>35.8404048619513</v>
      </c>
    </row>
    <row r="31" spans="1:12">
      <c r="A31" s="31" t="s">
        <v>26</v>
      </c>
      <c r="B31" s="34" t="s">
        <v>27</v>
      </c>
      <c r="C31" s="34" t="s">
        <v>59</v>
      </c>
      <c r="D31" s="34">
        <v>1.12113</v>
      </c>
      <c r="E31" s="34">
        <v>0.245562</v>
      </c>
      <c r="F31" s="34">
        <v>15</v>
      </c>
      <c r="G31" s="37">
        <v>4.98138e-6</v>
      </c>
      <c r="H31" s="34" t="s">
        <v>33</v>
      </c>
      <c r="I31" s="34" t="s">
        <v>29</v>
      </c>
      <c r="J31" s="34" t="b">
        <v>1</v>
      </c>
      <c r="K31" s="31">
        <f t="shared" si="0"/>
        <v>0.0209313930905813</v>
      </c>
      <c r="L31" s="31">
        <f t="shared" si="1"/>
        <v>20.8016530541458</v>
      </c>
    </row>
    <row r="32" spans="1:12">
      <c r="A32" s="31" t="s">
        <v>26</v>
      </c>
      <c r="B32" s="34" t="s">
        <v>27</v>
      </c>
      <c r="C32" s="34" t="s">
        <v>60</v>
      </c>
      <c r="D32" s="34">
        <v>-1.45154</v>
      </c>
      <c r="E32" s="34">
        <v>0.230464</v>
      </c>
      <c r="F32" s="34">
        <v>16</v>
      </c>
      <c r="G32" s="37">
        <v>3.00857e-10</v>
      </c>
      <c r="H32" s="34" t="s">
        <v>30</v>
      </c>
      <c r="I32" s="34" t="s">
        <v>29</v>
      </c>
      <c r="J32" s="34" t="b">
        <v>1</v>
      </c>
      <c r="K32" s="31">
        <f t="shared" si="0"/>
        <v>0.0390955575544411</v>
      </c>
      <c r="L32" s="31">
        <f t="shared" si="1"/>
        <v>39.587679919199</v>
      </c>
    </row>
    <row r="33" spans="1:12">
      <c r="A33" s="31" t="s">
        <v>26</v>
      </c>
      <c r="B33" s="34" t="s">
        <v>27</v>
      </c>
      <c r="C33" s="34" t="s">
        <v>61</v>
      </c>
      <c r="D33" s="34">
        <v>1.25132</v>
      </c>
      <c r="E33" s="34">
        <v>0.239041</v>
      </c>
      <c r="F33" s="34">
        <v>16</v>
      </c>
      <c r="G33" s="37">
        <v>1.65208e-7</v>
      </c>
      <c r="H33" s="34" t="s">
        <v>29</v>
      </c>
      <c r="I33" s="34" t="s">
        <v>30</v>
      </c>
      <c r="J33" s="34" t="b">
        <v>1</v>
      </c>
      <c r="K33" s="31">
        <f t="shared" si="0"/>
        <v>0.0273369329763241</v>
      </c>
      <c r="L33" s="31">
        <f t="shared" si="1"/>
        <v>27.3464025598865</v>
      </c>
    </row>
    <row r="34" spans="1:12">
      <c r="A34" s="31" t="s">
        <v>26</v>
      </c>
      <c r="B34" s="34" t="s">
        <v>27</v>
      </c>
      <c r="C34" s="34" t="s">
        <v>62</v>
      </c>
      <c r="D34" s="34">
        <v>1.23488</v>
      </c>
      <c r="E34" s="34">
        <v>0.254231</v>
      </c>
      <c r="F34" s="34">
        <v>16</v>
      </c>
      <c r="G34" s="37">
        <v>1.18987e-6</v>
      </c>
      <c r="H34" s="34" t="s">
        <v>30</v>
      </c>
      <c r="I34" s="34" t="s">
        <v>29</v>
      </c>
      <c r="J34" s="34" t="b">
        <v>1</v>
      </c>
      <c r="K34" s="31">
        <f t="shared" si="0"/>
        <v>0.0236267379466058</v>
      </c>
      <c r="L34" s="31">
        <f t="shared" si="1"/>
        <v>23.545110169957</v>
      </c>
    </row>
    <row r="35" spans="1:12">
      <c r="A35" s="31" t="s">
        <v>26</v>
      </c>
      <c r="B35" s="34" t="s">
        <v>27</v>
      </c>
      <c r="C35" s="34" t="s">
        <v>63</v>
      </c>
      <c r="D35" s="34">
        <v>1.18429</v>
      </c>
      <c r="E35" s="34">
        <v>0.241651</v>
      </c>
      <c r="F35" s="34">
        <v>17</v>
      </c>
      <c r="G35" s="37">
        <v>9.54333e-7</v>
      </c>
      <c r="H35" s="34" t="s">
        <v>32</v>
      </c>
      <c r="I35" s="34" t="s">
        <v>29</v>
      </c>
      <c r="J35" s="34" t="b">
        <v>1</v>
      </c>
      <c r="K35" s="31">
        <f t="shared" si="0"/>
        <v>0.0240417218030492</v>
      </c>
      <c r="L35" s="31">
        <f t="shared" si="1"/>
        <v>23.968847682284</v>
      </c>
    </row>
    <row r="36" spans="1:12">
      <c r="A36" s="31" t="s">
        <v>26</v>
      </c>
      <c r="B36" s="34" t="s">
        <v>27</v>
      </c>
      <c r="C36" s="34" t="s">
        <v>64</v>
      </c>
      <c r="D36" s="34">
        <v>0.889111</v>
      </c>
      <c r="E36" s="34">
        <v>0.177409</v>
      </c>
      <c r="F36" s="34">
        <v>18</v>
      </c>
      <c r="G36" s="37">
        <v>5.3966e-7</v>
      </c>
      <c r="H36" s="34" t="s">
        <v>32</v>
      </c>
      <c r="I36" s="34" t="s">
        <v>33</v>
      </c>
      <c r="J36" s="34" t="b">
        <v>1</v>
      </c>
      <c r="K36" s="31">
        <f t="shared" si="0"/>
        <v>0.0251136616910095</v>
      </c>
      <c r="L36" s="31">
        <f t="shared" si="1"/>
        <v>25.065068475303</v>
      </c>
    </row>
    <row r="37" spans="1:12">
      <c r="A37" s="31" t="s">
        <v>26</v>
      </c>
      <c r="B37" s="34" t="s">
        <v>27</v>
      </c>
      <c r="C37" s="34" t="s">
        <v>65</v>
      </c>
      <c r="D37" s="34">
        <v>1.00192</v>
      </c>
      <c r="E37" s="34">
        <v>0.198882</v>
      </c>
      <c r="F37" s="34">
        <v>19</v>
      </c>
      <c r="G37" s="37">
        <v>4.7101e-7</v>
      </c>
      <c r="H37" s="34" t="s">
        <v>32</v>
      </c>
      <c r="I37" s="34" t="s">
        <v>33</v>
      </c>
      <c r="J37" s="34" t="b">
        <v>1</v>
      </c>
      <c r="K37" s="31">
        <f t="shared" si="0"/>
        <v>0.0253694208014604</v>
      </c>
      <c r="L37" s="31">
        <f t="shared" si="1"/>
        <v>25.3269771815691</v>
      </c>
    </row>
    <row r="38" spans="1:12">
      <c r="A38" s="31" t="s">
        <v>26</v>
      </c>
      <c r="B38" s="34" t="s">
        <v>27</v>
      </c>
      <c r="C38" s="34" t="s">
        <v>66</v>
      </c>
      <c r="D38" s="34">
        <v>0.763807</v>
      </c>
      <c r="E38" s="34">
        <v>0.163209</v>
      </c>
      <c r="F38" s="34">
        <v>19</v>
      </c>
      <c r="G38" s="37">
        <v>2.86972e-6</v>
      </c>
      <c r="H38" s="34" t="s">
        <v>33</v>
      </c>
      <c r="I38" s="34" t="s">
        <v>32</v>
      </c>
      <c r="J38" s="34" t="b">
        <v>1</v>
      </c>
      <c r="K38" s="31">
        <f t="shared" si="0"/>
        <v>0.0219698300313178</v>
      </c>
      <c r="L38" s="31">
        <f t="shared" si="1"/>
        <v>21.8568355832588</v>
      </c>
    </row>
    <row r="39" spans="1:13">
      <c r="A39" s="31" t="s">
        <v>26</v>
      </c>
      <c r="B39" s="34" t="s">
        <v>27</v>
      </c>
      <c r="C39" s="34" t="s">
        <v>67</v>
      </c>
      <c r="D39" s="34">
        <v>0.698555</v>
      </c>
      <c r="E39" s="34">
        <v>0.152739</v>
      </c>
      <c r="F39" s="34">
        <v>20</v>
      </c>
      <c r="G39" s="37">
        <v>4.79601e-6</v>
      </c>
      <c r="H39" s="34" t="s">
        <v>29</v>
      </c>
      <c r="I39" s="34" t="s">
        <v>30</v>
      </c>
      <c r="J39" s="34" t="b">
        <v>1</v>
      </c>
      <c r="K39" s="31">
        <f t="shared" si="0"/>
        <v>0.0210028455663247</v>
      </c>
      <c r="L39" s="31">
        <f t="shared" si="1"/>
        <v>20.8741860417925</v>
      </c>
      <c r="M39" s="114"/>
    </row>
    <row r="41" ht="20.4" spans="1:15">
      <c r="A41" s="115" t="s">
        <v>68</v>
      </c>
      <c r="B41" s="35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</row>
    <row r="42" ht="21" spans="1:12">
      <c r="A42" s="132" t="s">
        <v>15</v>
      </c>
      <c r="B42" s="132" t="s">
        <v>16</v>
      </c>
      <c r="C42" s="133" t="s">
        <v>17</v>
      </c>
      <c r="D42" s="133" t="s">
        <v>18</v>
      </c>
      <c r="E42" s="133" t="s">
        <v>19</v>
      </c>
      <c r="F42" s="133" t="s">
        <v>20</v>
      </c>
      <c r="G42" s="133" t="s">
        <v>21</v>
      </c>
      <c r="H42" s="133" t="s">
        <v>22</v>
      </c>
      <c r="I42" s="133" t="s">
        <v>23</v>
      </c>
      <c r="J42" s="133" t="s">
        <v>24</v>
      </c>
      <c r="K42" s="132" t="s">
        <v>69</v>
      </c>
      <c r="L42" s="132" t="s">
        <v>25</v>
      </c>
    </row>
    <row r="43" spans="1:12">
      <c r="A43" s="31" t="s">
        <v>26</v>
      </c>
      <c r="B43" s="31" t="s">
        <v>70</v>
      </c>
      <c r="C43" s="34" t="s">
        <v>71</v>
      </c>
      <c r="D43" s="34">
        <v>0.0261101</v>
      </c>
      <c r="E43" s="34">
        <v>0.00565054</v>
      </c>
      <c r="F43" s="34">
        <v>18</v>
      </c>
      <c r="G43" s="37">
        <v>3.82252e-6</v>
      </c>
      <c r="H43" s="34" t="s">
        <v>29</v>
      </c>
      <c r="I43" s="34" t="s">
        <v>33</v>
      </c>
      <c r="J43" s="34" t="b">
        <v>1</v>
      </c>
      <c r="K43" s="31">
        <f>D43^2/(D43^2+E43^2*259234)</f>
        <v>8.23586904623531e-5</v>
      </c>
      <c r="L43" s="31">
        <f>K43*259232/(1-K43)</f>
        <v>21.3517665494688</v>
      </c>
    </row>
    <row r="44" spans="1:12">
      <c r="A44" s="31" t="s">
        <v>26</v>
      </c>
      <c r="B44" s="31" t="s">
        <v>70</v>
      </c>
      <c r="C44" s="34" t="s">
        <v>72</v>
      </c>
      <c r="D44" s="34">
        <v>-0.0277712</v>
      </c>
      <c r="E44" s="34">
        <v>0.00599092</v>
      </c>
      <c r="F44" s="34">
        <v>17</v>
      </c>
      <c r="G44" s="37">
        <v>3.56e-6</v>
      </c>
      <c r="H44" s="34" t="s">
        <v>29</v>
      </c>
      <c r="I44" s="34" t="s">
        <v>30</v>
      </c>
      <c r="J44" s="34" t="b">
        <v>1</v>
      </c>
      <c r="K44" s="31">
        <f>D44^2/(D44^2+E44^2*259234)</f>
        <v>8.28846852812906e-5</v>
      </c>
      <c r="L44" s="31">
        <f>K44*259232/(1-K44)</f>
        <v>21.4881437728734</v>
      </c>
    </row>
    <row r="45" spans="1:12">
      <c r="A45" s="31" t="s">
        <v>26</v>
      </c>
      <c r="B45" s="31" t="s">
        <v>70</v>
      </c>
      <c r="C45" s="34" t="s">
        <v>73</v>
      </c>
      <c r="D45" s="34">
        <v>-0.150889</v>
      </c>
      <c r="E45" s="34">
        <v>0.0308437</v>
      </c>
      <c r="F45" s="34">
        <v>7</v>
      </c>
      <c r="G45" s="37">
        <v>9.97884e-7</v>
      </c>
      <c r="H45" s="34" t="s">
        <v>30</v>
      </c>
      <c r="I45" s="34" t="s">
        <v>29</v>
      </c>
      <c r="J45" s="34" t="b">
        <v>1</v>
      </c>
      <c r="K45" s="31">
        <f>D45^2/(D45^2+E45^2*259234)</f>
        <v>9.23103010145737e-5</v>
      </c>
      <c r="L45" s="31">
        <f>K45*259232/(1-K45)</f>
        <v>23.9319931220989</v>
      </c>
    </row>
    <row r="46" spans="1:12">
      <c r="A46" s="31" t="s">
        <v>26</v>
      </c>
      <c r="B46" s="31" t="s">
        <v>70</v>
      </c>
      <c r="C46" s="34" t="s">
        <v>74</v>
      </c>
      <c r="D46" s="34">
        <v>-0.154477</v>
      </c>
      <c r="E46" s="34">
        <v>0.033665</v>
      </c>
      <c r="F46" s="34">
        <v>8</v>
      </c>
      <c r="G46" s="37">
        <v>4.46129e-6</v>
      </c>
      <c r="H46" s="34" t="s">
        <v>32</v>
      </c>
      <c r="I46" s="34" t="s">
        <v>33</v>
      </c>
      <c r="J46" s="34" t="b">
        <v>1</v>
      </c>
      <c r="K46" s="31">
        <f>D46^2/(D46^2+E46^2*259234)</f>
        <v>8.12162964771043e-5</v>
      </c>
      <c r="L46" s="31">
        <f>K46*259232/(1-K46)</f>
        <v>21.0555730240139</v>
      </c>
    </row>
    <row r="47" spans="1:12">
      <c r="A47" s="31" t="s">
        <v>26</v>
      </c>
      <c r="B47" s="31" t="s">
        <v>70</v>
      </c>
      <c r="C47" s="34" t="s">
        <v>75</v>
      </c>
      <c r="D47" s="34">
        <v>0.0573072</v>
      </c>
      <c r="E47" s="34">
        <v>0.0113536</v>
      </c>
      <c r="F47" s="34">
        <v>3</v>
      </c>
      <c r="G47" s="37">
        <v>4.47651e-7</v>
      </c>
      <c r="H47" s="34" t="s">
        <v>29</v>
      </c>
      <c r="I47" s="34" t="s">
        <v>30</v>
      </c>
      <c r="J47" s="34" t="b">
        <v>1</v>
      </c>
      <c r="K47" s="31">
        <f t="shared" ref="K47:K61" si="2">D47^2/(D47^2+E47^2*259234)</f>
        <v>9.82690051300611e-5</v>
      </c>
      <c r="L47" s="31">
        <f t="shared" ref="L47:L61" si="3">K47*259232/(1-K47)</f>
        <v>25.4769743347976</v>
      </c>
    </row>
    <row r="48" spans="1:12">
      <c r="A48" s="31" t="s">
        <v>26</v>
      </c>
      <c r="B48" s="31" t="s">
        <v>70</v>
      </c>
      <c r="C48" s="34" t="s">
        <v>76</v>
      </c>
      <c r="D48" s="34">
        <v>0.122138</v>
      </c>
      <c r="E48" s="34">
        <v>0.0258586</v>
      </c>
      <c r="F48" s="34">
        <v>2</v>
      </c>
      <c r="G48" s="37">
        <v>2.32028e-6</v>
      </c>
      <c r="H48" s="34" t="s">
        <v>29</v>
      </c>
      <c r="I48" s="34" t="s">
        <v>33</v>
      </c>
      <c r="J48" s="34" t="b">
        <v>1</v>
      </c>
      <c r="K48" s="31">
        <f t="shared" si="2"/>
        <v>8.60522553347738e-5</v>
      </c>
      <c r="L48" s="31">
        <f t="shared" si="3"/>
        <v>22.3094180306808</v>
      </c>
    </row>
    <row r="49" spans="1:12">
      <c r="A49" s="31" t="s">
        <v>26</v>
      </c>
      <c r="B49" s="31" t="s">
        <v>70</v>
      </c>
      <c r="C49" s="34" t="s">
        <v>77</v>
      </c>
      <c r="D49" s="34">
        <v>0.184525</v>
      </c>
      <c r="E49" s="34">
        <v>0.0384619</v>
      </c>
      <c r="F49" s="34">
        <v>3</v>
      </c>
      <c r="G49" s="37">
        <v>1.60587e-6</v>
      </c>
      <c r="H49" s="34" t="s">
        <v>29</v>
      </c>
      <c r="I49" s="34" t="s">
        <v>30</v>
      </c>
      <c r="J49" s="34" t="b">
        <v>1</v>
      </c>
      <c r="K49" s="31">
        <f t="shared" si="2"/>
        <v>8.87806743510017e-5</v>
      </c>
      <c r="L49" s="31">
        <f t="shared" si="3"/>
        <v>23.0168352235114</v>
      </c>
    </row>
    <row r="50" spans="1:12">
      <c r="A50" s="31" t="s">
        <v>26</v>
      </c>
      <c r="B50" s="31" t="s">
        <v>70</v>
      </c>
      <c r="C50" s="34" t="s">
        <v>78</v>
      </c>
      <c r="D50" s="34">
        <v>0.0589897</v>
      </c>
      <c r="E50" s="34">
        <v>0.0126866</v>
      </c>
      <c r="F50" s="34">
        <v>7</v>
      </c>
      <c r="G50" s="37">
        <v>3.323e-6</v>
      </c>
      <c r="H50" s="34" t="s">
        <v>29</v>
      </c>
      <c r="I50" s="34" t="s">
        <v>33</v>
      </c>
      <c r="J50" s="34" t="b">
        <v>1</v>
      </c>
      <c r="K50" s="31">
        <f t="shared" si="2"/>
        <v>8.33937879133856e-5</v>
      </c>
      <c r="L50" s="31">
        <f t="shared" si="3"/>
        <v>21.6201414138505</v>
      </c>
    </row>
    <row r="51" spans="1:12">
      <c r="A51" s="31" t="s">
        <v>26</v>
      </c>
      <c r="B51" s="31" t="s">
        <v>70</v>
      </c>
      <c r="C51" s="34" t="s">
        <v>79</v>
      </c>
      <c r="D51" s="34">
        <v>-0.0430894</v>
      </c>
      <c r="E51" s="34">
        <v>0.00906003</v>
      </c>
      <c r="F51" s="34">
        <v>2</v>
      </c>
      <c r="G51" s="37">
        <v>1.97483e-6</v>
      </c>
      <c r="H51" s="34" t="s">
        <v>30</v>
      </c>
      <c r="I51" s="34" t="s">
        <v>29</v>
      </c>
      <c r="J51" s="34" t="b">
        <v>1</v>
      </c>
      <c r="K51" s="31">
        <f t="shared" si="2"/>
        <v>8.72472542753466e-5</v>
      </c>
      <c r="L51" s="31">
        <f t="shared" si="3"/>
        <v>22.6192536880847</v>
      </c>
    </row>
    <row r="52" spans="1:12">
      <c r="A52" s="31" t="s">
        <v>26</v>
      </c>
      <c r="B52" s="31" t="s">
        <v>70</v>
      </c>
      <c r="C52" s="34" t="s">
        <v>80</v>
      </c>
      <c r="D52" s="34">
        <v>-0.0312118</v>
      </c>
      <c r="E52" s="34">
        <v>0.00576242</v>
      </c>
      <c r="F52" s="34">
        <v>2</v>
      </c>
      <c r="G52" s="37">
        <v>6.07981e-8</v>
      </c>
      <c r="H52" s="34" t="s">
        <v>32</v>
      </c>
      <c r="I52" s="34" t="s">
        <v>33</v>
      </c>
      <c r="J52" s="34" t="b">
        <v>1</v>
      </c>
      <c r="K52" s="31">
        <f t="shared" si="2"/>
        <v>0.000113158375623977</v>
      </c>
      <c r="L52" s="31">
        <f t="shared" si="3"/>
        <v>29.3375918239904</v>
      </c>
    </row>
    <row r="53" spans="1:12">
      <c r="A53" s="31" t="s">
        <v>26</v>
      </c>
      <c r="B53" s="31" t="s">
        <v>70</v>
      </c>
      <c r="C53" s="34" t="s">
        <v>81</v>
      </c>
      <c r="D53" s="34">
        <v>0.0479757</v>
      </c>
      <c r="E53" s="34">
        <v>0.010481</v>
      </c>
      <c r="F53" s="34">
        <v>6</v>
      </c>
      <c r="G53" s="37">
        <v>4.70782e-6</v>
      </c>
      <c r="H53" s="34" t="s">
        <v>33</v>
      </c>
      <c r="I53" s="34" t="s">
        <v>29</v>
      </c>
      <c r="J53" s="34" t="b">
        <v>1</v>
      </c>
      <c r="K53" s="31">
        <f t="shared" si="2"/>
        <v>8.08183792548372e-5</v>
      </c>
      <c r="L53" s="31">
        <f t="shared" si="3"/>
        <v>20.9524034302767</v>
      </c>
    </row>
    <row r="54" spans="1:12">
      <c r="A54" s="31" t="s">
        <v>26</v>
      </c>
      <c r="B54" s="31" t="s">
        <v>70</v>
      </c>
      <c r="C54" s="34" t="s">
        <v>82</v>
      </c>
      <c r="D54" s="34">
        <v>0.33203</v>
      </c>
      <c r="E54" s="34">
        <v>0.0667482</v>
      </c>
      <c r="F54" s="34">
        <v>20</v>
      </c>
      <c r="G54" s="37">
        <v>6.54606e-7</v>
      </c>
      <c r="H54" s="34" t="s">
        <v>30</v>
      </c>
      <c r="I54" s="34" t="s">
        <v>29</v>
      </c>
      <c r="J54" s="34" t="b">
        <v>1</v>
      </c>
      <c r="K54" s="31">
        <f t="shared" si="2"/>
        <v>9.54425689609814e-5</v>
      </c>
      <c r="L54" s="31">
        <f t="shared" si="3"/>
        <v>24.7441296801965</v>
      </c>
    </row>
    <row r="55" spans="1:12">
      <c r="A55" s="31" t="s">
        <v>26</v>
      </c>
      <c r="B55" s="31" t="s">
        <v>70</v>
      </c>
      <c r="C55" s="34" t="s">
        <v>83</v>
      </c>
      <c r="D55" s="34">
        <v>-0.0260223</v>
      </c>
      <c r="E55" s="34">
        <v>0.0056284</v>
      </c>
      <c r="F55" s="34">
        <v>11</v>
      </c>
      <c r="G55" s="37">
        <v>3.77511e-6</v>
      </c>
      <c r="H55" s="34" t="s">
        <v>32</v>
      </c>
      <c r="I55" s="34" t="s">
        <v>33</v>
      </c>
      <c r="J55" s="34" t="b">
        <v>1</v>
      </c>
      <c r="K55" s="31">
        <f t="shared" si="2"/>
        <v>8.2450573265918e-5</v>
      </c>
      <c r="L55" s="31">
        <f t="shared" si="3"/>
        <v>21.3755894384735</v>
      </c>
    </row>
    <row r="56" spans="1:12">
      <c r="A56" s="31" t="s">
        <v>26</v>
      </c>
      <c r="B56" s="31" t="s">
        <v>70</v>
      </c>
      <c r="C56" s="34" t="s">
        <v>84</v>
      </c>
      <c r="D56" s="34">
        <v>-0.0376148</v>
      </c>
      <c r="E56" s="34">
        <v>0.0066374</v>
      </c>
      <c r="F56" s="34">
        <v>19</v>
      </c>
      <c r="G56" s="37">
        <v>1.45241e-8</v>
      </c>
      <c r="H56" s="34" t="s">
        <v>29</v>
      </c>
      <c r="I56" s="34" t="s">
        <v>30</v>
      </c>
      <c r="J56" s="34" t="b">
        <v>1</v>
      </c>
      <c r="K56" s="31">
        <f t="shared" si="2"/>
        <v>0.000123872747484239</v>
      </c>
      <c r="L56" s="31">
        <f t="shared" si="3"/>
        <v>32.1157583430578</v>
      </c>
    </row>
    <row r="57" spans="1:12">
      <c r="A57" s="31" t="s">
        <v>26</v>
      </c>
      <c r="B57" s="31" t="s">
        <v>70</v>
      </c>
      <c r="C57" s="34" t="s">
        <v>85</v>
      </c>
      <c r="D57" s="34">
        <v>-0.0719484</v>
      </c>
      <c r="E57" s="34">
        <v>0.014321</v>
      </c>
      <c r="F57" s="34">
        <v>7</v>
      </c>
      <c r="G57" s="37">
        <v>5.06081e-7</v>
      </c>
      <c r="H57" s="34" t="s">
        <v>33</v>
      </c>
      <c r="I57" s="34" t="s">
        <v>32</v>
      </c>
      <c r="J57" s="34" t="b">
        <v>1</v>
      </c>
      <c r="K57" s="31">
        <f t="shared" si="2"/>
        <v>9.73556918184933e-5</v>
      </c>
      <c r="L57" s="31">
        <f t="shared" si="3"/>
        <v>25.2401679755065</v>
      </c>
    </row>
    <row r="58" spans="1:12">
      <c r="A58" s="31" t="s">
        <v>26</v>
      </c>
      <c r="B58" s="31" t="s">
        <v>70</v>
      </c>
      <c r="C58" s="34" t="s">
        <v>86</v>
      </c>
      <c r="D58" s="34">
        <v>0.06455</v>
      </c>
      <c r="E58" s="34">
        <v>0.0137346</v>
      </c>
      <c r="F58" s="34">
        <v>9</v>
      </c>
      <c r="G58" s="37">
        <v>2.60405e-6</v>
      </c>
      <c r="H58" s="34" t="s">
        <v>32</v>
      </c>
      <c r="I58" s="34" t="s">
        <v>33</v>
      </c>
      <c r="J58" s="34" t="b">
        <v>1</v>
      </c>
      <c r="K58" s="31">
        <f t="shared" si="2"/>
        <v>8.51984115535093e-5</v>
      </c>
      <c r="L58" s="31">
        <f t="shared" si="3"/>
        <v>22.0880364894626</v>
      </c>
    </row>
    <row r="59" spans="1:12">
      <c r="A59" s="31" t="s">
        <v>26</v>
      </c>
      <c r="B59" s="31" t="s">
        <v>70</v>
      </c>
      <c r="C59" s="34" t="s">
        <v>87</v>
      </c>
      <c r="D59" s="34">
        <v>0.22921</v>
      </c>
      <c r="E59" s="34">
        <v>0.0472266</v>
      </c>
      <c r="F59" s="34">
        <v>6</v>
      </c>
      <c r="G59" s="37">
        <v>1.21353e-6</v>
      </c>
      <c r="H59" s="34" t="s">
        <v>30</v>
      </c>
      <c r="I59" s="34" t="s">
        <v>29</v>
      </c>
      <c r="J59" s="34" t="b">
        <v>1</v>
      </c>
      <c r="K59" s="31">
        <f t="shared" si="2"/>
        <v>9.08578256960105e-5</v>
      </c>
      <c r="L59" s="31">
        <f t="shared" si="3"/>
        <v>23.5553960628979</v>
      </c>
    </row>
    <row r="60" spans="1:12">
      <c r="A60" s="31" t="s">
        <v>26</v>
      </c>
      <c r="B60" s="31" t="s">
        <v>70</v>
      </c>
      <c r="C60" s="34" t="s">
        <v>88</v>
      </c>
      <c r="D60" s="34">
        <v>-0.0317088</v>
      </c>
      <c r="E60" s="34">
        <v>0.00673485</v>
      </c>
      <c r="F60" s="34">
        <v>17</v>
      </c>
      <c r="G60" s="37">
        <v>2.49954e-6</v>
      </c>
      <c r="H60" s="34" t="s">
        <v>32</v>
      </c>
      <c r="I60" s="34" t="s">
        <v>30</v>
      </c>
      <c r="J60" s="34" t="b">
        <v>1</v>
      </c>
      <c r="K60" s="31">
        <f t="shared" si="2"/>
        <v>8.55016829089521e-5</v>
      </c>
      <c r="L60" s="31">
        <f t="shared" si="3"/>
        <v>22.1666675512336</v>
      </c>
    </row>
    <row r="61" spans="1:12">
      <c r="A61" s="31" t="s">
        <v>26</v>
      </c>
      <c r="B61" s="31" t="s">
        <v>70</v>
      </c>
      <c r="C61" s="34" t="s">
        <v>89</v>
      </c>
      <c r="D61" s="34">
        <v>-0.0325457</v>
      </c>
      <c r="E61" s="34">
        <v>0.00688678</v>
      </c>
      <c r="F61" s="34">
        <v>6</v>
      </c>
      <c r="G61" s="37">
        <v>2.29192e-6</v>
      </c>
      <c r="H61" s="34" t="s">
        <v>33</v>
      </c>
      <c r="I61" s="34" t="s">
        <v>32</v>
      </c>
      <c r="J61" s="34" t="b">
        <v>1</v>
      </c>
      <c r="K61" s="31">
        <f t="shared" si="2"/>
        <v>8.61440805637222e-5</v>
      </c>
      <c r="L61" s="31">
        <f t="shared" si="3"/>
        <v>22.3332261679291</v>
      </c>
    </row>
    <row r="62" spans="6:6">
      <c r="F62" s="135"/>
    </row>
    <row r="63" spans="1:1">
      <c r="A63" s="114" t="s">
        <v>90</v>
      </c>
    </row>
    <row r="64" spans="1:3">
      <c r="A64" s="114"/>
      <c r="B64" s="114"/>
      <c r="C64" s="134"/>
    </row>
    <row r="65" spans="1:1">
      <c r="A65" s="114" t="s">
        <v>91</v>
      </c>
    </row>
  </sheetData>
  <mergeCells count="1">
    <mergeCell ref="A1:L1"/>
  </mergeCells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27"/>
  <sheetViews>
    <sheetView zoomScale="104" zoomScaleNormal="104" topLeftCell="B635" workbookViewId="0">
      <selection activeCell="L639" sqref="L639:L658"/>
    </sheetView>
  </sheetViews>
  <sheetFormatPr defaultColWidth="11" defaultRowHeight="17.6"/>
  <cols>
    <col min="1" max="1" width="23.1666666666667" customWidth="1"/>
    <col min="2" max="2" width="23.3333333333333" customWidth="1"/>
    <col min="3" max="3" width="18.6666666666667" customWidth="1"/>
    <col min="4" max="5" width="12.6666666666667"/>
    <col min="6" max="6" width="8.16666666666667" customWidth="1"/>
    <col min="7" max="7" width="13.8333333333333" style="13"/>
    <col min="8" max="8" width="15" customWidth="1"/>
    <col min="9" max="9" width="14.5" customWidth="1"/>
    <col min="10" max="10" width="19.1666666666667" customWidth="1"/>
    <col min="11" max="11" width="16.3333333333333" customWidth="1"/>
    <col min="12" max="12" width="16.8333333333333" customWidth="1"/>
    <col min="14" max="14" width="12.6666666666667"/>
  </cols>
  <sheetData>
    <row r="1" s="1" customFormat="1" spans="1:12">
      <c r="A1" s="15" t="s">
        <v>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25"/>
    </row>
    <row r="2" s="1" customFormat="1" spans="1:12">
      <c r="A2" s="4" t="s">
        <v>15</v>
      </c>
      <c r="B2" s="4" t="s">
        <v>16</v>
      </c>
      <c r="C2" s="120" t="s">
        <v>17</v>
      </c>
      <c r="D2" s="120" t="s">
        <v>18</v>
      </c>
      <c r="E2" s="120" t="s">
        <v>19</v>
      </c>
      <c r="F2" s="120" t="s">
        <v>20</v>
      </c>
      <c r="G2" s="123" t="s">
        <v>21</v>
      </c>
      <c r="H2" s="120" t="s">
        <v>22</v>
      </c>
      <c r="I2" s="120" t="s">
        <v>23</v>
      </c>
      <c r="J2" s="120" t="s">
        <v>24</v>
      </c>
      <c r="K2" s="4"/>
      <c r="L2" s="4" t="s">
        <v>25</v>
      </c>
    </row>
    <row r="3" spans="1:12">
      <c r="A3" s="31" t="s">
        <v>92</v>
      </c>
      <c r="B3" s="5">
        <v>27989323</v>
      </c>
      <c r="C3" s="5" t="s">
        <v>93</v>
      </c>
      <c r="D3" s="5">
        <v>0.2795</v>
      </c>
      <c r="E3" s="5">
        <v>0.0553</v>
      </c>
      <c r="F3" s="5">
        <v>1</v>
      </c>
      <c r="G3" s="124">
        <v>4.252e-7</v>
      </c>
      <c r="H3" s="5" t="s">
        <v>32</v>
      </c>
      <c r="I3" s="5" t="s">
        <v>30</v>
      </c>
      <c r="J3" s="5" t="b">
        <v>1</v>
      </c>
      <c r="K3" s="5">
        <f t="shared" ref="K3:K16" si="0">D3^2/(D3^2+E3^2*3301)</f>
        <v>0.00767926936967656</v>
      </c>
      <c r="L3" s="5">
        <f>'Table S3'!K3*3299/(1-'Table S3'!K3)</f>
        <v>25.5299610988383</v>
      </c>
    </row>
    <row r="4" spans="1:12">
      <c r="A4" s="31" t="s">
        <v>92</v>
      </c>
      <c r="B4" s="5">
        <v>27989323</v>
      </c>
      <c r="C4" s="5" t="s">
        <v>94</v>
      </c>
      <c r="D4" s="5">
        <v>0.4357</v>
      </c>
      <c r="E4" s="5">
        <v>0.093</v>
      </c>
      <c r="F4" s="5">
        <v>7</v>
      </c>
      <c r="G4" s="124">
        <v>2.835e-6</v>
      </c>
      <c r="H4" s="5" t="s">
        <v>29</v>
      </c>
      <c r="I4" s="5" t="s">
        <v>30</v>
      </c>
      <c r="J4" s="5" t="b">
        <v>1</v>
      </c>
      <c r="K4" s="5">
        <f t="shared" si="0"/>
        <v>0.00660519408534924</v>
      </c>
      <c r="L4" s="5">
        <f>'Table S3'!K4*3299/(1-'Table S3'!K4)</f>
        <v>21.9354230139183</v>
      </c>
    </row>
    <row r="5" spans="1:12">
      <c r="A5" s="31" t="s">
        <v>92</v>
      </c>
      <c r="B5" s="5">
        <v>27989323</v>
      </c>
      <c r="C5" s="5" t="s">
        <v>95</v>
      </c>
      <c r="D5" s="5">
        <v>0.4333</v>
      </c>
      <c r="E5" s="5">
        <v>0.0928</v>
      </c>
      <c r="F5" s="5">
        <v>15</v>
      </c>
      <c r="G5" s="124">
        <v>3.015e-6</v>
      </c>
      <c r="H5" s="5" t="s">
        <v>32</v>
      </c>
      <c r="I5" s="5" t="s">
        <v>30</v>
      </c>
      <c r="J5" s="5" t="b">
        <v>1</v>
      </c>
      <c r="K5" s="5">
        <f t="shared" si="0"/>
        <v>0.00656110609164987</v>
      </c>
      <c r="L5" s="5">
        <f>'Table S3'!K5*3299/(1-'Table S3'!K5)</f>
        <v>21.7880426557467</v>
      </c>
    </row>
    <row r="6" spans="1:12">
      <c r="A6" s="31" t="s">
        <v>92</v>
      </c>
      <c r="B6" s="5">
        <v>27989323</v>
      </c>
      <c r="C6" s="5" t="s">
        <v>96</v>
      </c>
      <c r="D6" s="5">
        <v>0.1786</v>
      </c>
      <c r="E6" s="5">
        <v>0.0372</v>
      </c>
      <c r="F6" s="5">
        <v>16</v>
      </c>
      <c r="G6" s="124">
        <v>1.624e-6</v>
      </c>
      <c r="H6" s="5" t="s">
        <v>32</v>
      </c>
      <c r="I6" s="5" t="s">
        <v>33</v>
      </c>
      <c r="J6" s="5" t="b">
        <v>1</v>
      </c>
      <c r="K6" s="5">
        <f t="shared" si="0"/>
        <v>0.00693440877601858</v>
      </c>
      <c r="L6" s="5">
        <f>'Table S3'!K6*3299/(1-'Table S3'!K6)</f>
        <v>23.0363580756929</v>
      </c>
    </row>
    <row r="7" spans="1:12">
      <c r="A7" s="31" t="s">
        <v>97</v>
      </c>
      <c r="B7" s="5">
        <v>27989323</v>
      </c>
      <c r="C7" s="5" t="s">
        <v>98</v>
      </c>
      <c r="D7" s="5">
        <v>0.1083</v>
      </c>
      <c r="E7" s="5">
        <v>0.0235</v>
      </c>
      <c r="F7" s="5">
        <v>1</v>
      </c>
      <c r="G7" s="124">
        <v>4.171e-6</v>
      </c>
      <c r="H7" s="5" t="s">
        <v>32</v>
      </c>
      <c r="I7" s="5" t="s">
        <v>29</v>
      </c>
      <c r="J7" s="5" t="b">
        <v>1</v>
      </c>
      <c r="K7" s="5">
        <f t="shared" si="0"/>
        <v>0.0063927894196724</v>
      </c>
      <c r="L7" s="5">
        <f>'Table S3'!K7*3299/(1-'Table S3'!K7)</f>
        <v>21.2255024630724</v>
      </c>
    </row>
    <row r="8" spans="1:12">
      <c r="A8" s="31" t="s">
        <v>97</v>
      </c>
      <c r="B8" s="5">
        <v>27989323</v>
      </c>
      <c r="C8" s="5" t="s">
        <v>99</v>
      </c>
      <c r="D8" s="5">
        <v>-0.0849</v>
      </c>
      <c r="E8" s="5">
        <v>0.0176</v>
      </c>
      <c r="F8" s="5">
        <v>9</v>
      </c>
      <c r="G8" s="124">
        <v>1.353e-6</v>
      </c>
      <c r="H8" s="5" t="s">
        <v>32</v>
      </c>
      <c r="I8" s="5" t="s">
        <v>33</v>
      </c>
      <c r="J8" s="5" t="b">
        <v>1</v>
      </c>
      <c r="K8" s="5">
        <f t="shared" si="0"/>
        <v>0.00699993164199435</v>
      </c>
      <c r="L8" s="5">
        <f>'Table S3'!K8*3299/(1-'Table S3'!K8)</f>
        <v>23.2555618300459</v>
      </c>
    </row>
    <row r="9" spans="1:12">
      <c r="A9" s="31" t="s">
        <v>97</v>
      </c>
      <c r="B9" s="5">
        <v>27989323</v>
      </c>
      <c r="C9" s="5" t="s">
        <v>100</v>
      </c>
      <c r="D9" s="5">
        <v>-0.1553</v>
      </c>
      <c r="E9" s="5">
        <v>0.0339</v>
      </c>
      <c r="F9" s="5">
        <v>2</v>
      </c>
      <c r="G9" s="124">
        <v>4.641e-6</v>
      </c>
      <c r="H9" s="5" t="s">
        <v>32</v>
      </c>
      <c r="I9" s="5" t="s">
        <v>33</v>
      </c>
      <c r="J9" s="5" t="b">
        <v>1</v>
      </c>
      <c r="K9" s="5">
        <f t="shared" si="0"/>
        <v>0.00631750551509258</v>
      </c>
      <c r="L9" s="5">
        <f>'Table S3'!K9*3299/(1-'Table S3'!K9)</f>
        <v>20.9739537628606</v>
      </c>
    </row>
    <row r="10" spans="1:12">
      <c r="A10" s="31" t="s">
        <v>97</v>
      </c>
      <c r="B10" s="5">
        <v>27989323</v>
      </c>
      <c r="C10" s="5" t="s">
        <v>101</v>
      </c>
      <c r="D10" s="5">
        <v>0.0747</v>
      </c>
      <c r="E10" s="5">
        <v>0.0157</v>
      </c>
      <c r="F10" s="5">
        <v>9</v>
      </c>
      <c r="G10" s="124">
        <v>1.993e-6</v>
      </c>
      <c r="H10" s="5" t="s">
        <v>29</v>
      </c>
      <c r="I10" s="5" t="s">
        <v>30</v>
      </c>
      <c r="J10" s="5" t="b">
        <v>1</v>
      </c>
      <c r="K10" s="5">
        <f t="shared" si="0"/>
        <v>0.00681127095313948</v>
      </c>
      <c r="L10" s="5">
        <f>'Table S3'!K10*3299/(1-'Table S3'!K10)</f>
        <v>22.62448436761</v>
      </c>
    </row>
    <row r="11" spans="1:12">
      <c r="A11" s="31" t="s">
        <v>97</v>
      </c>
      <c r="B11" s="5">
        <v>27989323</v>
      </c>
      <c r="C11" s="5" t="s">
        <v>102</v>
      </c>
      <c r="D11" s="5">
        <v>-0.1186</v>
      </c>
      <c r="E11" s="5">
        <v>0.0214</v>
      </c>
      <c r="F11" s="5">
        <v>2</v>
      </c>
      <c r="G11" s="124">
        <v>3.141e-8</v>
      </c>
      <c r="H11" s="5" t="s">
        <v>32</v>
      </c>
      <c r="I11" s="5" t="s">
        <v>33</v>
      </c>
      <c r="J11" s="5" t="b">
        <v>1</v>
      </c>
      <c r="K11" s="5">
        <f t="shared" si="0"/>
        <v>0.00921879308418412</v>
      </c>
      <c r="L11" s="5">
        <f>'Table S3'!K11*3299/(1-'Table S3'!K11)</f>
        <v>30.6957763958754</v>
      </c>
    </row>
    <row r="12" spans="1:12">
      <c r="A12" s="31" t="s">
        <v>97</v>
      </c>
      <c r="B12" s="5">
        <v>27989323</v>
      </c>
      <c r="C12" s="5" t="s">
        <v>103</v>
      </c>
      <c r="D12" s="5">
        <v>0.0734</v>
      </c>
      <c r="E12" s="5">
        <v>0.0156</v>
      </c>
      <c r="F12" s="5">
        <v>4</v>
      </c>
      <c r="G12" s="124">
        <v>2.684e-6</v>
      </c>
      <c r="H12" s="5" t="s">
        <v>32</v>
      </c>
      <c r="I12" s="5" t="s">
        <v>33</v>
      </c>
      <c r="J12" s="5" t="b">
        <v>1</v>
      </c>
      <c r="K12" s="5">
        <f t="shared" si="0"/>
        <v>0.00666184488425225</v>
      </c>
      <c r="L12" s="5">
        <f>'Table S3'!K12*3299/(1-'Table S3'!K12)</f>
        <v>22.1248183812966</v>
      </c>
    </row>
    <row r="13" spans="1:12">
      <c r="A13" s="31" t="s">
        <v>97</v>
      </c>
      <c r="B13" s="5">
        <v>27989323</v>
      </c>
      <c r="C13" s="5" t="s">
        <v>104</v>
      </c>
      <c r="D13" s="5">
        <v>-0.0747</v>
      </c>
      <c r="E13" s="5">
        <v>0.0162</v>
      </c>
      <c r="F13" s="5">
        <v>3</v>
      </c>
      <c r="G13" s="124">
        <v>3.912e-6</v>
      </c>
      <c r="H13" s="5" t="s">
        <v>29</v>
      </c>
      <c r="I13" s="5" t="s">
        <v>30</v>
      </c>
      <c r="J13" s="5" t="b">
        <v>1</v>
      </c>
      <c r="K13" s="5">
        <f t="shared" si="0"/>
        <v>0.00639995986670544</v>
      </c>
      <c r="L13" s="5">
        <f>'Table S3'!K13*3299/(1-'Table S3'!K13)</f>
        <v>21.2494633126512</v>
      </c>
    </row>
    <row r="14" spans="1:12">
      <c r="A14" s="31" t="s">
        <v>97</v>
      </c>
      <c r="B14" s="5">
        <v>27989323</v>
      </c>
      <c r="C14" s="5" t="s">
        <v>105</v>
      </c>
      <c r="D14" s="5">
        <v>0.268</v>
      </c>
      <c r="E14" s="5">
        <v>0.0553</v>
      </c>
      <c r="F14" s="5">
        <v>20</v>
      </c>
      <c r="G14" s="124">
        <v>1.25e-6</v>
      </c>
      <c r="H14" s="5" t="s">
        <v>29</v>
      </c>
      <c r="I14" s="5" t="s">
        <v>30</v>
      </c>
      <c r="J14" s="5" t="b">
        <v>1</v>
      </c>
      <c r="K14" s="5">
        <f t="shared" si="0"/>
        <v>0.00706471659386855</v>
      </c>
      <c r="L14" s="5">
        <f>'Table S3'!K14*3299/(1-'Table S3'!K14)</f>
        <v>23.4723253697084</v>
      </c>
    </row>
    <row r="15" spans="1:12">
      <c r="A15" s="31" t="s">
        <v>97</v>
      </c>
      <c r="B15" s="5">
        <v>27989323</v>
      </c>
      <c r="C15" s="5" t="s">
        <v>106</v>
      </c>
      <c r="D15" s="5">
        <v>0.336</v>
      </c>
      <c r="E15" s="5">
        <v>0.0697</v>
      </c>
      <c r="F15" s="5">
        <v>16</v>
      </c>
      <c r="G15" s="124">
        <v>1.427e-6</v>
      </c>
      <c r="H15" s="5" t="s">
        <v>29</v>
      </c>
      <c r="I15" s="5" t="s">
        <v>30</v>
      </c>
      <c r="J15" s="5" t="b">
        <v>1</v>
      </c>
      <c r="K15" s="5">
        <f t="shared" si="0"/>
        <v>0.00699070199790921</v>
      </c>
      <c r="L15" s="5">
        <f>'Table S3'!K15*3299/(1-'Table S3'!K15)</f>
        <v>23.2246827270432</v>
      </c>
    </row>
    <row r="16" spans="1:12">
      <c r="A16" s="5" t="s">
        <v>107</v>
      </c>
      <c r="B16" s="5" t="s">
        <v>108</v>
      </c>
      <c r="C16" s="121" t="s">
        <v>109</v>
      </c>
      <c r="D16" s="5">
        <v>0.1213</v>
      </c>
      <c r="E16" s="121">
        <v>0.0259</v>
      </c>
      <c r="F16" s="121">
        <v>19</v>
      </c>
      <c r="G16" s="125">
        <v>2.75423e-6</v>
      </c>
      <c r="H16" s="121" t="s">
        <v>32</v>
      </c>
      <c r="I16" s="121" t="s">
        <v>33</v>
      </c>
      <c r="J16" s="5" t="b">
        <v>1</v>
      </c>
      <c r="K16" s="5">
        <f t="shared" si="0"/>
        <v>0.00660085708870229</v>
      </c>
      <c r="L16" s="5">
        <f>'Table S3'!K16*3299/(1-'Table S3'!K16)</f>
        <v>21.9209244250106</v>
      </c>
    </row>
    <row r="17" spans="1:12">
      <c r="A17" s="5" t="s">
        <v>107</v>
      </c>
      <c r="B17" s="5" t="s">
        <v>108</v>
      </c>
      <c r="C17" s="121" t="s">
        <v>110</v>
      </c>
      <c r="D17" s="5">
        <v>-0.1603</v>
      </c>
      <c r="E17" s="121">
        <v>0.0302</v>
      </c>
      <c r="F17" s="121">
        <v>19</v>
      </c>
      <c r="G17" s="125">
        <v>1.12202e-7</v>
      </c>
      <c r="H17" s="121" t="s">
        <v>33</v>
      </c>
      <c r="I17" s="121" t="s">
        <v>32</v>
      </c>
      <c r="J17" s="5" t="b">
        <v>1</v>
      </c>
      <c r="K17" s="5">
        <f t="shared" ref="K17:K33" si="1">D17^2/(D17^2+E17^2*3301)</f>
        <v>0.00846284964787525</v>
      </c>
      <c r="L17" s="5">
        <f>'Table S3'!K17*3299/(1-'Table S3'!K17)</f>
        <v>28.1572314042148</v>
      </c>
    </row>
    <row r="18" spans="1:12">
      <c r="A18" s="5" t="s">
        <v>107</v>
      </c>
      <c r="B18" s="5" t="s">
        <v>108</v>
      </c>
      <c r="C18" s="121" t="s">
        <v>111</v>
      </c>
      <c r="D18" s="5">
        <v>0.1637</v>
      </c>
      <c r="E18" s="121">
        <v>0.0353</v>
      </c>
      <c r="F18" s="121">
        <v>11</v>
      </c>
      <c r="G18" s="125">
        <v>3.54813e-6</v>
      </c>
      <c r="H18" s="121" t="s">
        <v>33</v>
      </c>
      <c r="I18" s="121" t="s">
        <v>32</v>
      </c>
      <c r="J18" s="5" t="b">
        <v>1</v>
      </c>
      <c r="K18" s="5">
        <f t="shared" si="1"/>
        <v>0.00647265187924358</v>
      </c>
      <c r="L18" s="5">
        <f>'Table S3'!K18*3299/(1-'Table S3'!K18)</f>
        <v>21.4923913166699</v>
      </c>
    </row>
    <row r="19" spans="1:12">
      <c r="A19" s="5" t="s">
        <v>107</v>
      </c>
      <c r="B19" s="5" t="s">
        <v>108</v>
      </c>
      <c r="C19" s="121" t="s">
        <v>112</v>
      </c>
      <c r="D19" s="5">
        <v>0.334</v>
      </c>
      <c r="E19" s="121">
        <v>0.0658</v>
      </c>
      <c r="F19" s="121">
        <v>8</v>
      </c>
      <c r="G19" s="125">
        <v>3.80189e-7</v>
      </c>
      <c r="H19" s="121" t="s">
        <v>29</v>
      </c>
      <c r="I19" s="121" t="s">
        <v>33</v>
      </c>
      <c r="J19" s="5" t="b">
        <v>1</v>
      </c>
      <c r="K19" s="5">
        <f t="shared" si="1"/>
        <v>0.00774495569041951</v>
      </c>
      <c r="L19" s="5">
        <f>'Table S3'!K19*3299/(1-'Table S3'!K19)</f>
        <v>25.7500417551138</v>
      </c>
    </row>
    <row r="20" s="119" customFormat="1" ht="18" spans="1:12">
      <c r="A20" s="6" t="s">
        <v>107</v>
      </c>
      <c r="B20" s="6" t="s">
        <v>108</v>
      </c>
      <c r="C20" s="122" t="s">
        <v>113</v>
      </c>
      <c r="D20" s="6">
        <v>0.55</v>
      </c>
      <c r="E20" s="122">
        <v>0.1192</v>
      </c>
      <c r="F20" s="122">
        <v>9</v>
      </c>
      <c r="G20" s="126">
        <v>3.98107e-6</v>
      </c>
      <c r="H20" s="122" t="s">
        <v>32</v>
      </c>
      <c r="I20" s="122" t="s">
        <v>33</v>
      </c>
      <c r="J20" s="6" t="b">
        <v>1</v>
      </c>
      <c r="K20" s="6">
        <f t="shared" si="1"/>
        <v>0.00640818951587894</v>
      </c>
      <c r="L20" s="6">
        <f>'Table S3'!K20*3299/(1-'Table S3'!K20)</f>
        <v>21.276964030716</v>
      </c>
    </row>
    <row r="21" spans="1:12">
      <c r="A21" s="5" t="s">
        <v>107</v>
      </c>
      <c r="B21" s="5" t="s">
        <v>108</v>
      </c>
      <c r="C21" s="121" t="s">
        <v>114</v>
      </c>
      <c r="D21" s="5">
        <v>-0.119</v>
      </c>
      <c r="E21" s="121">
        <v>0.0258</v>
      </c>
      <c r="F21" s="121">
        <v>12</v>
      </c>
      <c r="G21" s="125">
        <v>3.98107e-6</v>
      </c>
      <c r="H21" s="121" t="s">
        <v>29</v>
      </c>
      <c r="I21" s="121" t="s">
        <v>32</v>
      </c>
      <c r="J21" s="5" t="b">
        <v>1</v>
      </c>
      <c r="K21" s="5">
        <f t="shared" si="1"/>
        <v>0.0064035238165143</v>
      </c>
      <c r="L21" s="5">
        <f>'Table S3'!K21*3299/(1-'Table S3'!K21)</f>
        <v>21.2613727776341</v>
      </c>
    </row>
    <row r="22" spans="1:12">
      <c r="A22" s="5" t="s">
        <v>107</v>
      </c>
      <c r="B22" s="5" t="s">
        <v>108</v>
      </c>
      <c r="C22" s="121" t="s">
        <v>115</v>
      </c>
      <c r="D22" s="5">
        <v>0.4345</v>
      </c>
      <c r="E22" s="121">
        <v>0.0945</v>
      </c>
      <c r="F22" s="121">
        <v>17</v>
      </c>
      <c r="G22" s="125">
        <v>4.2658e-6</v>
      </c>
      <c r="H22" s="121" t="s">
        <v>32</v>
      </c>
      <c r="I22" s="121" t="s">
        <v>33</v>
      </c>
      <c r="J22" s="5" t="b">
        <v>1</v>
      </c>
      <c r="K22" s="5">
        <f t="shared" si="1"/>
        <v>0.00636352778156184</v>
      </c>
      <c r="L22" s="5">
        <f>'Table S3'!K22*3299/(1-'Table S3'!K22)</f>
        <v>21.1277250164761</v>
      </c>
    </row>
    <row r="23" spans="1:12">
      <c r="A23" s="5" t="s">
        <v>107</v>
      </c>
      <c r="B23" s="5" t="s">
        <v>108</v>
      </c>
      <c r="C23" s="121" t="s">
        <v>116</v>
      </c>
      <c r="D23" s="5">
        <v>0.4032</v>
      </c>
      <c r="E23" s="121">
        <v>0.0854</v>
      </c>
      <c r="F23" s="121">
        <v>2</v>
      </c>
      <c r="G23" s="125">
        <v>2.29087e-6</v>
      </c>
      <c r="H23" s="121" t="s">
        <v>30</v>
      </c>
      <c r="I23" s="121" t="s">
        <v>29</v>
      </c>
      <c r="J23" s="5" t="b">
        <v>1</v>
      </c>
      <c r="K23" s="5">
        <f t="shared" si="1"/>
        <v>0.00670744256513746</v>
      </c>
      <c r="L23" s="5">
        <f>'Table S3'!K23*3299/(1-'Table S3'!K23)</f>
        <v>22.2772765755265</v>
      </c>
    </row>
    <row r="24" spans="1:12">
      <c r="A24" s="5" t="s">
        <v>107</v>
      </c>
      <c r="B24" s="5" t="s">
        <v>108</v>
      </c>
      <c r="C24" s="121" t="s">
        <v>117</v>
      </c>
      <c r="D24" s="5">
        <v>0.499</v>
      </c>
      <c r="E24" s="121">
        <v>0.109</v>
      </c>
      <c r="F24" s="121">
        <v>10</v>
      </c>
      <c r="G24" s="125">
        <v>4.67735e-6</v>
      </c>
      <c r="H24" s="121" t="s">
        <v>32</v>
      </c>
      <c r="I24" s="121" t="s">
        <v>30</v>
      </c>
      <c r="J24" s="5" t="b">
        <v>1</v>
      </c>
      <c r="K24" s="5">
        <f t="shared" si="1"/>
        <v>0.00630890472735734</v>
      </c>
      <c r="L24" s="5">
        <f>'Table S3'!K24*3299/(1-'Table S3'!K24)</f>
        <v>20.9452180809181</v>
      </c>
    </row>
    <row r="25" spans="1:12">
      <c r="A25" s="5" t="s">
        <v>107</v>
      </c>
      <c r="B25" s="5" t="s">
        <v>108</v>
      </c>
      <c r="C25" s="121" t="s">
        <v>118</v>
      </c>
      <c r="D25" s="5">
        <v>0.402</v>
      </c>
      <c r="E25" s="121">
        <v>0.0868</v>
      </c>
      <c r="F25" s="121">
        <v>20</v>
      </c>
      <c r="G25" s="125">
        <v>3.63078e-6</v>
      </c>
      <c r="H25" s="121" t="s">
        <v>30</v>
      </c>
      <c r="I25" s="121" t="s">
        <v>29</v>
      </c>
      <c r="J25" s="5" t="b">
        <v>1</v>
      </c>
      <c r="K25" s="5">
        <f t="shared" si="1"/>
        <v>0.0064558628630721</v>
      </c>
      <c r="L25" s="5">
        <f>'Table S3'!K25*3299/(1-'Table S3'!K25)</f>
        <v>21.4362812774966</v>
      </c>
    </row>
    <row r="26" spans="1:12">
      <c r="A26" s="5" t="s">
        <v>107</v>
      </c>
      <c r="B26" s="5" t="s">
        <v>108</v>
      </c>
      <c r="C26" s="121" t="s">
        <v>119</v>
      </c>
      <c r="D26" s="5">
        <v>-0.2388</v>
      </c>
      <c r="E26" s="121">
        <v>0.0495</v>
      </c>
      <c r="F26" s="121">
        <v>14</v>
      </c>
      <c r="G26" s="125">
        <v>1.41254e-6</v>
      </c>
      <c r="H26" s="121" t="s">
        <v>32</v>
      </c>
      <c r="I26" s="121" t="s">
        <v>33</v>
      </c>
      <c r="J26" s="5" t="b">
        <v>1</v>
      </c>
      <c r="K26" s="5">
        <f t="shared" si="1"/>
        <v>0.00700102331028862</v>
      </c>
      <c r="L26" s="5">
        <f>'Table S3'!K26*3299/(1-'Table S3'!K26)</f>
        <v>23.2592142014455</v>
      </c>
    </row>
    <row r="27" spans="1:12">
      <c r="A27" s="5" t="s">
        <v>107</v>
      </c>
      <c r="B27" s="5" t="s">
        <v>108</v>
      </c>
      <c r="C27" s="121" t="s">
        <v>120</v>
      </c>
      <c r="D27" s="5">
        <v>-0.1364</v>
      </c>
      <c r="E27" s="121">
        <v>0.0279</v>
      </c>
      <c r="F27" s="121">
        <v>6</v>
      </c>
      <c r="G27" s="125">
        <v>1.02329e-6</v>
      </c>
      <c r="H27" s="121" t="s">
        <v>29</v>
      </c>
      <c r="I27" s="121" t="s">
        <v>30</v>
      </c>
      <c r="J27" s="5" t="b">
        <v>1</v>
      </c>
      <c r="K27" s="5">
        <f t="shared" si="1"/>
        <v>0.00718855475146389</v>
      </c>
      <c r="L27" s="5">
        <f>'Table S3'!K27*3299/(1-'Table S3'!K27)</f>
        <v>23.8867533594384</v>
      </c>
    </row>
    <row r="28" spans="1:12">
      <c r="A28" s="5" t="s">
        <v>107</v>
      </c>
      <c r="B28" s="5" t="s">
        <v>108</v>
      </c>
      <c r="C28" s="121" t="s">
        <v>121</v>
      </c>
      <c r="D28" s="5">
        <v>-0.4547</v>
      </c>
      <c r="E28" s="121">
        <v>0.0979</v>
      </c>
      <c r="F28" s="121">
        <v>3</v>
      </c>
      <c r="G28" s="125">
        <v>3.38844e-6</v>
      </c>
      <c r="H28" s="121" t="s">
        <v>32</v>
      </c>
      <c r="I28" s="121" t="s">
        <v>33</v>
      </c>
      <c r="J28" s="5" t="b">
        <v>1</v>
      </c>
      <c r="K28" s="5">
        <f t="shared" si="1"/>
        <v>0.00649247314863504</v>
      </c>
      <c r="L28" s="5">
        <f>'Table S3'!K28*3299/(1-'Table S3'!K28)</f>
        <v>21.558637794348</v>
      </c>
    </row>
    <row r="29" spans="1:12">
      <c r="A29" s="5" t="s">
        <v>107</v>
      </c>
      <c r="B29" s="5" t="s">
        <v>108</v>
      </c>
      <c r="C29" s="121" t="s">
        <v>122</v>
      </c>
      <c r="D29" s="5">
        <v>0.7941</v>
      </c>
      <c r="E29" s="121">
        <v>0.1719</v>
      </c>
      <c r="F29" s="121">
        <v>13</v>
      </c>
      <c r="G29" s="125">
        <v>3.80189e-6</v>
      </c>
      <c r="H29" s="121" t="s">
        <v>30</v>
      </c>
      <c r="I29" s="121" t="s">
        <v>29</v>
      </c>
      <c r="J29" s="5" t="b">
        <v>1</v>
      </c>
      <c r="K29" s="5">
        <f t="shared" si="1"/>
        <v>0.00642324572520602</v>
      </c>
      <c r="L29" s="5">
        <f>'Table S3'!K29*3299/(1-'Table S3'!K29)</f>
        <v>21.3272779946642</v>
      </c>
    </row>
    <row r="30" spans="1:12">
      <c r="A30" s="5" t="s">
        <v>107</v>
      </c>
      <c r="B30" s="5" t="s">
        <v>108</v>
      </c>
      <c r="C30" s="121" t="s">
        <v>123</v>
      </c>
      <c r="D30" s="5">
        <v>-0.1126</v>
      </c>
      <c r="E30" s="121">
        <v>0.0244</v>
      </c>
      <c r="F30" s="121">
        <v>16</v>
      </c>
      <c r="G30" s="125">
        <v>3.89045e-6</v>
      </c>
      <c r="H30" s="121" t="s">
        <v>29</v>
      </c>
      <c r="I30" s="121" t="s">
        <v>30</v>
      </c>
      <c r="J30" s="5" t="b">
        <v>1</v>
      </c>
      <c r="K30" s="5">
        <f t="shared" si="1"/>
        <v>0.00641001153247566</v>
      </c>
      <c r="L30" s="5">
        <f>'Table S3'!K30*3299/(1-'Table S3'!K30)</f>
        <v>21.2830526586253</v>
      </c>
    </row>
    <row r="31" spans="1:12">
      <c r="A31" s="5" t="s">
        <v>107</v>
      </c>
      <c r="B31" s="5" t="s">
        <v>108</v>
      </c>
      <c r="C31" s="121" t="s">
        <v>124</v>
      </c>
      <c r="D31" s="5">
        <v>-0.1187</v>
      </c>
      <c r="E31" s="121">
        <v>0.0258</v>
      </c>
      <c r="F31" s="121">
        <v>7</v>
      </c>
      <c r="G31" s="125">
        <v>4.36516e-6</v>
      </c>
      <c r="H31" s="121" t="s">
        <v>32</v>
      </c>
      <c r="I31" s="121" t="s">
        <v>33</v>
      </c>
      <c r="J31" s="5" t="b">
        <v>1</v>
      </c>
      <c r="K31" s="5">
        <f t="shared" si="1"/>
        <v>0.00637148329400344</v>
      </c>
      <c r="L31" s="5">
        <f>'Table S3'!K31*3299/(1-'Table S3'!K31)</f>
        <v>21.1543077050563</v>
      </c>
    </row>
    <row r="32" spans="1:12">
      <c r="A32" s="5" t="s">
        <v>107</v>
      </c>
      <c r="B32" s="5" t="s">
        <v>108</v>
      </c>
      <c r="C32" s="121" t="s">
        <v>125</v>
      </c>
      <c r="D32" s="5">
        <v>0.1597</v>
      </c>
      <c r="E32" s="121">
        <v>0.0343</v>
      </c>
      <c r="F32" s="121">
        <v>11</v>
      </c>
      <c r="G32" s="125">
        <v>3.31131e-6</v>
      </c>
      <c r="H32" s="121" t="s">
        <v>29</v>
      </c>
      <c r="I32" s="121" t="s">
        <v>30</v>
      </c>
      <c r="J32" s="5" t="b">
        <v>1</v>
      </c>
      <c r="K32" s="5">
        <f t="shared" si="1"/>
        <v>0.00652429095924487</v>
      </c>
      <c r="L32" s="5">
        <f>'Table S3'!K32*3299/(1-'Table S3'!K32)</f>
        <v>21.6649845372977</v>
      </c>
    </row>
    <row r="33" spans="1:12">
      <c r="A33" s="5" t="s">
        <v>107</v>
      </c>
      <c r="B33" s="5" t="s">
        <v>108</v>
      </c>
      <c r="C33" s="121" t="s">
        <v>126</v>
      </c>
      <c r="D33" s="5">
        <v>-0.3905</v>
      </c>
      <c r="E33" s="121">
        <v>0.0823</v>
      </c>
      <c r="F33" s="121">
        <v>1</v>
      </c>
      <c r="G33" s="125">
        <v>2.0893e-6</v>
      </c>
      <c r="H33" s="121" t="s">
        <v>32</v>
      </c>
      <c r="I33" s="121" t="s">
        <v>30</v>
      </c>
      <c r="J33" s="5" t="b">
        <v>1</v>
      </c>
      <c r="K33" s="5">
        <f t="shared" si="1"/>
        <v>0.00677399642230338</v>
      </c>
      <c r="L33" s="5">
        <f>'Table S3'!K33*3299/(1-'Table S3'!K33)</f>
        <v>22.4998279512229</v>
      </c>
    </row>
    <row r="34" spans="1:12">
      <c r="A34" s="5" t="s">
        <v>127</v>
      </c>
      <c r="B34" s="5">
        <v>27989323</v>
      </c>
      <c r="C34" s="121" t="s">
        <v>128</v>
      </c>
      <c r="D34" s="5">
        <v>0.1791</v>
      </c>
      <c r="E34" s="121">
        <v>0.0347</v>
      </c>
      <c r="F34" s="121">
        <v>19</v>
      </c>
      <c r="G34" s="125">
        <v>2.44e-7</v>
      </c>
      <c r="H34" s="121" t="s">
        <v>32</v>
      </c>
      <c r="I34" s="121" t="s">
        <v>33</v>
      </c>
      <c r="J34" s="5" t="b">
        <v>1</v>
      </c>
      <c r="K34" s="5">
        <f t="shared" ref="K34:K55" si="2">D34^2/(D34^2+E34^2*3301)</f>
        <v>0.00800563714799365</v>
      </c>
      <c r="L34" s="5">
        <f>'Table S3'!K34*3299/(1-'Table S3'!K34)</f>
        <v>26.6237369286051</v>
      </c>
    </row>
    <row r="35" spans="1:12">
      <c r="A35" s="5" t="s">
        <v>127</v>
      </c>
      <c r="B35" s="5">
        <v>27989323</v>
      </c>
      <c r="C35" s="121" t="s">
        <v>129</v>
      </c>
      <c r="D35" s="5">
        <v>0.4424</v>
      </c>
      <c r="E35" s="121">
        <v>0.0795</v>
      </c>
      <c r="F35" s="121">
        <v>5</v>
      </c>
      <c r="G35" s="125">
        <v>2.588e-8</v>
      </c>
      <c r="H35" s="121" t="s">
        <v>29</v>
      </c>
      <c r="I35" s="121" t="s">
        <v>30</v>
      </c>
      <c r="J35" s="5" t="b">
        <v>1</v>
      </c>
      <c r="K35" s="5">
        <f t="shared" si="2"/>
        <v>0.00929384268785364</v>
      </c>
      <c r="L35" s="5">
        <f>'Table S3'!K35*3299/(1-'Table S3'!K35)</f>
        <v>30.9480129914736</v>
      </c>
    </row>
    <row r="36" spans="1:12">
      <c r="A36" s="5" t="s">
        <v>127</v>
      </c>
      <c r="B36" s="5">
        <v>27989323</v>
      </c>
      <c r="C36" s="121" t="s">
        <v>130</v>
      </c>
      <c r="D36" s="5">
        <v>0.7051</v>
      </c>
      <c r="E36" s="121">
        <v>0.1436</v>
      </c>
      <c r="F36" s="121">
        <v>7</v>
      </c>
      <c r="G36" s="125">
        <v>9.176e-7</v>
      </c>
      <c r="H36" s="121" t="s">
        <v>29</v>
      </c>
      <c r="I36" s="121" t="s">
        <v>30</v>
      </c>
      <c r="J36" s="5" t="b">
        <v>1</v>
      </c>
      <c r="K36" s="5">
        <f t="shared" si="2"/>
        <v>0.00725081068887373</v>
      </c>
      <c r="L36" s="5">
        <f>'Table S3'!K36*3299/(1-'Table S3'!K36)</f>
        <v>24.09513371569</v>
      </c>
    </row>
    <row r="37" spans="1:12">
      <c r="A37" s="5" t="s">
        <v>127</v>
      </c>
      <c r="B37" s="5">
        <v>27989323</v>
      </c>
      <c r="C37" s="121" t="s">
        <v>131</v>
      </c>
      <c r="D37" s="5">
        <v>-0.2479</v>
      </c>
      <c r="E37" s="121">
        <v>0.0261</v>
      </c>
      <c r="F37" s="121">
        <v>11</v>
      </c>
      <c r="G37" s="125">
        <v>1.949e-21</v>
      </c>
      <c r="H37" s="121" t="s">
        <v>32</v>
      </c>
      <c r="I37" s="121" t="s">
        <v>33</v>
      </c>
      <c r="J37" s="5" t="b">
        <v>1</v>
      </c>
      <c r="K37" s="5">
        <f t="shared" si="2"/>
        <v>0.026602159493613</v>
      </c>
      <c r="L37" s="5">
        <f>'Table S3'!K37*3299/(1-'Table S3'!K37)</f>
        <v>90.1589468533995</v>
      </c>
    </row>
    <row r="38" spans="1:12">
      <c r="A38" s="5" t="s">
        <v>127</v>
      </c>
      <c r="B38" s="5">
        <v>27989323</v>
      </c>
      <c r="C38" s="121" t="s">
        <v>132</v>
      </c>
      <c r="D38" s="5">
        <v>0.2307</v>
      </c>
      <c r="E38" s="121">
        <v>0.0242</v>
      </c>
      <c r="F38" s="121">
        <v>2</v>
      </c>
      <c r="G38" s="125">
        <v>1.429e-21</v>
      </c>
      <c r="H38" s="121" t="s">
        <v>29</v>
      </c>
      <c r="I38" s="121" t="s">
        <v>30</v>
      </c>
      <c r="J38" s="5" t="b">
        <v>1</v>
      </c>
      <c r="K38" s="5">
        <f t="shared" si="2"/>
        <v>0.026793168875106</v>
      </c>
      <c r="L38" s="5">
        <f>'Table S3'!K38*3299/(1-'Table S3'!K38)</f>
        <v>90.8241303822407</v>
      </c>
    </row>
    <row r="39" spans="1:12">
      <c r="A39" s="5" t="s">
        <v>127</v>
      </c>
      <c r="B39" s="5">
        <v>27989323</v>
      </c>
      <c r="C39" s="121" t="s">
        <v>133</v>
      </c>
      <c r="D39" s="5">
        <v>0.5042</v>
      </c>
      <c r="E39" s="121">
        <v>0.0902</v>
      </c>
      <c r="F39" s="121">
        <v>5</v>
      </c>
      <c r="G39" s="125">
        <v>2.288e-8</v>
      </c>
      <c r="H39" s="121" t="s">
        <v>32</v>
      </c>
      <c r="I39" s="121" t="s">
        <v>33</v>
      </c>
      <c r="J39" s="5" t="b">
        <v>1</v>
      </c>
      <c r="K39" s="5">
        <f t="shared" si="2"/>
        <v>0.0093768197864381</v>
      </c>
      <c r="L39" s="5">
        <f>'Table S3'!K39*3299/(1-'Table S3'!K39)</f>
        <v>31.2269378441058</v>
      </c>
    </row>
    <row r="40" spans="1:12">
      <c r="A40" s="5" t="s">
        <v>127</v>
      </c>
      <c r="B40" s="5">
        <v>27989323</v>
      </c>
      <c r="C40" s="121" t="s">
        <v>134</v>
      </c>
      <c r="D40" s="5">
        <v>0.5357</v>
      </c>
      <c r="E40" s="121">
        <v>0.1053</v>
      </c>
      <c r="F40" s="121">
        <v>5</v>
      </c>
      <c r="G40" s="125">
        <v>3.634e-7</v>
      </c>
      <c r="H40" s="121" t="s">
        <v>32</v>
      </c>
      <c r="I40" s="121" t="s">
        <v>33</v>
      </c>
      <c r="J40" s="5" t="b">
        <v>1</v>
      </c>
      <c r="K40" s="5">
        <f t="shared" si="2"/>
        <v>0.00777945621558902</v>
      </c>
      <c r="L40" s="5">
        <f>'Table S3'!K40*3299/(1-'Table S3'!K40)</f>
        <v>25.8656467213851</v>
      </c>
    </row>
    <row r="41" spans="1:12">
      <c r="A41" s="5" t="s">
        <v>127</v>
      </c>
      <c r="B41" s="5">
        <v>27989323</v>
      </c>
      <c r="C41" s="121" t="s">
        <v>135</v>
      </c>
      <c r="D41" s="5">
        <v>-0.1265</v>
      </c>
      <c r="E41" s="121">
        <v>0.025</v>
      </c>
      <c r="F41" s="121">
        <v>4</v>
      </c>
      <c r="G41" s="125">
        <v>4.215e-7</v>
      </c>
      <c r="H41" s="121" t="s">
        <v>29</v>
      </c>
      <c r="I41" s="121" t="s">
        <v>30</v>
      </c>
      <c r="J41" s="5" t="b">
        <v>1</v>
      </c>
      <c r="K41" s="5">
        <f t="shared" si="2"/>
        <v>0.00769661885774428</v>
      </c>
      <c r="L41" s="5">
        <f>'Table S3'!K41*3299/(1-'Table S3'!K41)</f>
        <v>25.5880873674644</v>
      </c>
    </row>
    <row r="42" spans="1:12">
      <c r="A42" s="5" t="s">
        <v>127</v>
      </c>
      <c r="B42" s="5">
        <v>27989323</v>
      </c>
      <c r="C42" s="121" t="s">
        <v>136</v>
      </c>
      <c r="D42" s="5">
        <v>0.1271</v>
      </c>
      <c r="E42" s="121">
        <v>0.0243</v>
      </c>
      <c r="F42" s="121">
        <v>6</v>
      </c>
      <c r="G42" s="125">
        <v>1.622e-7</v>
      </c>
      <c r="H42" s="121" t="s">
        <v>32</v>
      </c>
      <c r="I42" s="121" t="s">
        <v>33</v>
      </c>
      <c r="J42" s="5" t="b">
        <v>1</v>
      </c>
      <c r="K42" s="5">
        <f t="shared" si="2"/>
        <v>0.00821955997010016</v>
      </c>
      <c r="L42" s="5">
        <f>'Table S3'!K42*3299/(1-'Table S3'!K42)</f>
        <v>27.3410598222152</v>
      </c>
    </row>
    <row r="43" spans="1:12">
      <c r="A43" s="5" t="s">
        <v>127</v>
      </c>
      <c r="B43" s="5">
        <v>27989323</v>
      </c>
      <c r="C43" s="121" t="s">
        <v>137</v>
      </c>
      <c r="D43" s="5">
        <v>0.3173</v>
      </c>
      <c r="E43" s="121">
        <v>0.0679</v>
      </c>
      <c r="F43" s="121">
        <v>20</v>
      </c>
      <c r="G43" s="125">
        <v>2.981e-6</v>
      </c>
      <c r="H43" s="121" t="s">
        <v>32</v>
      </c>
      <c r="I43" s="121" t="s">
        <v>33</v>
      </c>
      <c r="J43" s="5" t="b">
        <v>1</v>
      </c>
      <c r="K43" s="5">
        <f t="shared" si="2"/>
        <v>0.00657190849496771</v>
      </c>
      <c r="L43" s="5">
        <f>'Table S3'!K43*3299/(1-'Table S3'!K43)</f>
        <v>21.8241524578316</v>
      </c>
    </row>
    <row r="44" spans="1:12">
      <c r="A44" s="5" t="s">
        <v>138</v>
      </c>
      <c r="B44" s="5" t="s">
        <v>139</v>
      </c>
      <c r="C44" s="121" t="s">
        <v>140</v>
      </c>
      <c r="D44" s="121">
        <v>-0.1277</v>
      </c>
      <c r="E44" s="121">
        <v>0.0278</v>
      </c>
      <c r="F44" s="121">
        <v>1</v>
      </c>
      <c r="G44" s="125">
        <v>4.27e-6</v>
      </c>
      <c r="H44" s="121" t="s">
        <v>33</v>
      </c>
      <c r="I44" s="121" t="s">
        <v>32</v>
      </c>
      <c r="J44" s="5" t="b">
        <v>1</v>
      </c>
      <c r="K44" s="5">
        <f t="shared" si="2"/>
        <v>0.00635154588062369</v>
      </c>
      <c r="L44" s="5">
        <f>'Table S3'!K44*3299/(1-'Table S3'!K44)</f>
        <v>21.0876892861951</v>
      </c>
    </row>
    <row r="45" spans="1:12">
      <c r="A45" s="5" t="s">
        <v>138</v>
      </c>
      <c r="B45" s="5" t="s">
        <v>139</v>
      </c>
      <c r="C45" s="121" t="s">
        <v>141</v>
      </c>
      <c r="D45" s="121">
        <v>0.157</v>
      </c>
      <c r="E45" s="121">
        <v>0.0343</v>
      </c>
      <c r="F45" s="121">
        <v>3</v>
      </c>
      <c r="G45" s="125">
        <v>4.68e-6</v>
      </c>
      <c r="H45" s="121" t="s">
        <v>32</v>
      </c>
      <c r="I45" s="121" t="s">
        <v>29</v>
      </c>
      <c r="J45" s="5" t="b">
        <v>1</v>
      </c>
      <c r="K45" s="5">
        <f t="shared" si="2"/>
        <v>0.00630692697883237</v>
      </c>
      <c r="L45" s="5">
        <f>'Table S3'!K45*3299/(1-'Table S3'!K45)</f>
        <v>20.9386103899355</v>
      </c>
    </row>
    <row r="46" spans="1:12">
      <c r="A46" s="5" t="s">
        <v>138</v>
      </c>
      <c r="B46" s="5" t="s">
        <v>139</v>
      </c>
      <c r="C46" s="121" t="s">
        <v>142</v>
      </c>
      <c r="D46" s="121">
        <v>0.6283</v>
      </c>
      <c r="E46" s="121">
        <v>0.1365</v>
      </c>
      <c r="F46" s="121">
        <v>4</v>
      </c>
      <c r="G46" s="125">
        <v>4.17e-6</v>
      </c>
      <c r="H46" s="121" t="s">
        <v>29</v>
      </c>
      <c r="I46" s="121" t="s">
        <v>30</v>
      </c>
      <c r="J46" s="5" t="b">
        <v>1</v>
      </c>
      <c r="K46" s="5">
        <f t="shared" si="2"/>
        <v>0.00637741599025641</v>
      </c>
      <c r="L46" s="5">
        <f>'Table S3'!K46*3299/(1-'Table S3'!K46)</f>
        <v>21.1741315972842</v>
      </c>
    </row>
    <row r="47" spans="1:12">
      <c r="A47" s="5" t="s">
        <v>138</v>
      </c>
      <c r="B47" s="5" t="s">
        <v>139</v>
      </c>
      <c r="C47" s="121" t="s">
        <v>143</v>
      </c>
      <c r="D47" s="121">
        <v>0.2029</v>
      </c>
      <c r="E47" s="121">
        <v>0.0443</v>
      </c>
      <c r="F47" s="121">
        <v>5</v>
      </c>
      <c r="G47" s="125">
        <v>4.57e-6</v>
      </c>
      <c r="H47" s="121" t="s">
        <v>33</v>
      </c>
      <c r="I47" s="121" t="s">
        <v>32</v>
      </c>
      <c r="J47" s="5" t="b">
        <v>1</v>
      </c>
      <c r="K47" s="5">
        <f t="shared" si="2"/>
        <v>0.00631480489022529</v>
      </c>
      <c r="L47" s="5">
        <f>'Table S3'!K47*3299/(1-'Table S3'!K47)</f>
        <v>20.9649307802677</v>
      </c>
    </row>
    <row r="48" spans="1:12">
      <c r="A48" s="5" t="s">
        <v>138</v>
      </c>
      <c r="B48" s="5" t="s">
        <v>139</v>
      </c>
      <c r="C48" s="121" t="s">
        <v>144</v>
      </c>
      <c r="D48" s="121">
        <v>-0.1172</v>
      </c>
      <c r="E48" s="121">
        <v>0.0254</v>
      </c>
      <c r="F48" s="121">
        <v>6</v>
      </c>
      <c r="G48" s="125">
        <v>3.89e-6</v>
      </c>
      <c r="H48" s="121" t="s">
        <v>30</v>
      </c>
      <c r="I48" s="121" t="s">
        <v>29</v>
      </c>
      <c r="J48" s="5" t="b">
        <v>1</v>
      </c>
      <c r="K48" s="5">
        <f t="shared" si="2"/>
        <v>0.00640840828791892</v>
      </c>
      <c r="L48" s="5">
        <f>'Table S3'!K48*3299/(1-'Table S3'!K48)</f>
        <v>21.2776950994678</v>
      </c>
    </row>
    <row r="49" spans="1:12">
      <c r="A49" s="5" t="s">
        <v>138</v>
      </c>
      <c r="B49" s="5" t="s">
        <v>139</v>
      </c>
      <c r="C49" s="121" t="s">
        <v>145</v>
      </c>
      <c r="D49" s="121">
        <v>-0.4831</v>
      </c>
      <c r="E49" s="121">
        <v>0.1046</v>
      </c>
      <c r="F49" s="121">
        <v>6</v>
      </c>
      <c r="G49" s="125">
        <v>3.89e-6</v>
      </c>
      <c r="H49" s="121" t="s">
        <v>32</v>
      </c>
      <c r="I49" s="121" t="s">
        <v>33</v>
      </c>
      <c r="J49" s="5" t="b">
        <v>1</v>
      </c>
      <c r="K49" s="5">
        <f t="shared" si="2"/>
        <v>0.00642048463003009</v>
      </c>
      <c r="L49" s="5">
        <f>'Table S3'!K49*3299/(1-'Table S3'!K49)</f>
        <v>21.3180510133426</v>
      </c>
    </row>
    <row r="50" spans="1:12">
      <c r="A50" s="5" t="s">
        <v>138</v>
      </c>
      <c r="B50" s="5" t="s">
        <v>139</v>
      </c>
      <c r="C50" s="121" t="s">
        <v>146</v>
      </c>
      <c r="D50" s="121">
        <v>-0.1237</v>
      </c>
      <c r="E50" s="121">
        <v>0.0268</v>
      </c>
      <c r="F50" s="121">
        <v>7</v>
      </c>
      <c r="G50" s="125">
        <v>3.89e-6</v>
      </c>
      <c r="H50" s="121" t="s">
        <v>33</v>
      </c>
      <c r="I50" s="121" t="s">
        <v>32</v>
      </c>
      <c r="J50" s="5" t="b">
        <v>1</v>
      </c>
      <c r="K50" s="5">
        <f t="shared" si="2"/>
        <v>0.00641254442140016</v>
      </c>
      <c r="L50" s="5">
        <f>'Table S3'!K50*3299/(1-'Table S3'!K50)</f>
        <v>21.2915168437587</v>
      </c>
    </row>
    <row r="51" spans="1:12">
      <c r="A51" s="5" t="s">
        <v>138</v>
      </c>
      <c r="B51" s="5" t="s">
        <v>139</v>
      </c>
      <c r="C51" s="121" t="s">
        <v>147</v>
      </c>
      <c r="D51" s="121">
        <v>-0.3629</v>
      </c>
      <c r="E51" s="121">
        <v>0.0788</v>
      </c>
      <c r="F51" s="121">
        <v>12</v>
      </c>
      <c r="G51" s="125">
        <v>4.17e-6</v>
      </c>
      <c r="H51" s="121" t="s">
        <v>32</v>
      </c>
      <c r="I51" s="121" t="s">
        <v>33</v>
      </c>
      <c r="J51" s="5" t="b">
        <v>1</v>
      </c>
      <c r="K51" s="5">
        <f t="shared" si="2"/>
        <v>0.00638402446479154</v>
      </c>
      <c r="L51" s="5">
        <f>'Table S3'!K51*3299/(1-'Table S3'!K51)</f>
        <v>21.1962138571724</v>
      </c>
    </row>
    <row r="52" spans="1:12">
      <c r="A52" s="5" t="s">
        <v>138</v>
      </c>
      <c r="B52" s="5" t="s">
        <v>139</v>
      </c>
      <c r="C52" s="121" t="s">
        <v>148</v>
      </c>
      <c r="D52" s="121">
        <v>0.2633</v>
      </c>
      <c r="E52" s="121">
        <v>0.0494</v>
      </c>
      <c r="F52" s="121">
        <v>15</v>
      </c>
      <c r="G52" s="125">
        <v>9.77e-8</v>
      </c>
      <c r="H52" s="121" t="s">
        <v>33</v>
      </c>
      <c r="I52" s="121" t="s">
        <v>32</v>
      </c>
      <c r="J52" s="5" t="b">
        <v>1</v>
      </c>
      <c r="K52" s="5">
        <f t="shared" si="2"/>
        <v>0.00853258730255776</v>
      </c>
      <c r="L52" s="5">
        <f>'Table S3'!K52*3299/(1-'Table S3'!K52)</f>
        <v>28.3912563848713</v>
      </c>
    </row>
    <row r="53" spans="1:12">
      <c r="A53" s="5" t="s">
        <v>138</v>
      </c>
      <c r="B53" s="5" t="s">
        <v>139</v>
      </c>
      <c r="C53" s="121" t="s">
        <v>149</v>
      </c>
      <c r="D53" s="121">
        <v>-0.2772</v>
      </c>
      <c r="E53" s="121">
        <v>0.0544</v>
      </c>
      <c r="F53" s="121">
        <v>15</v>
      </c>
      <c r="G53" s="125">
        <v>3.47e-7</v>
      </c>
      <c r="H53" s="121" t="s">
        <v>29</v>
      </c>
      <c r="I53" s="121" t="s">
        <v>30</v>
      </c>
      <c r="J53" s="5" t="b">
        <v>1</v>
      </c>
      <c r="K53" s="5">
        <f t="shared" si="2"/>
        <v>0.00780441613054699</v>
      </c>
      <c r="L53" s="5">
        <f>'Table S3'!K53*3299/(1-'Table S3'!K53)</f>
        <v>25.9492878553893</v>
      </c>
    </row>
    <row r="54" spans="1:12">
      <c r="A54" s="5" t="s">
        <v>138</v>
      </c>
      <c r="B54" s="5" t="s">
        <v>139</v>
      </c>
      <c r="C54" s="121" t="s">
        <v>150</v>
      </c>
      <c r="D54" s="121">
        <v>-0.2685</v>
      </c>
      <c r="E54" s="121">
        <v>0.0459</v>
      </c>
      <c r="F54" s="121">
        <v>20</v>
      </c>
      <c r="G54" s="125">
        <v>5.13e-9</v>
      </c>
      <c r="H54" s="121" t="s">
        <v>29</v>
      </c>
      <c r="I54" s="121" t="s">
        <v>30</v>
      </c>
      <c r="J54" s="5" t="b">
        <v>1</v>
      </c>
      <c r="K54" s="5">
        <f t="shared" si="2"/>
        <v>0.0102597999998309</v>
      </c>
      <c r="L54" s="5">
        <f>'Table S3'!K54*3299/(1-'Table S3'!K54)</f>
        <v>34.1979442680377</v>
      </c>
    </row>
    <row r="55" spans="1:12">
      <c r="A55" s="5" t="s">
        <v>138</v>
      </c>
      <c r="B55" s="5" t="s">
        <v>139</v>
      </c>
      <c r="C55" s="121" t="s">
        <v>151</v>
      </c>
      <c r="D55" s="121">
        <v>-0.2276</v>
      </c>
      <c r="E55" s="121">
        <v>0.046</v>
      </c>
      <c r="F55" s="121">
        <v>22</v>
      </c>
      <c r="G55" s="125">
        <v>7.59e-7</v>
      </c>
      <c r="H55" s="121" t="s">
        <v>30</v>
      </c>
      <c r="I55" s="121" t="s">
        <v>29</v>
      </c>
      <c r="J55" s="5" t="b">
        <v>1</v>
      </c>
      <c r="K55" s="5">
        <f t="shared" si="2"/>
        <v>0.00736163674127524</v>
      </c>
      <c r="L55" s="5">
        <f>'Table S3'!K55*3299/(1-'Table S3'!K55)</f>
        <v>24.4661505220678</v>
      </c>
    </row>
    <row r="56" spans="1:12">
      <c r="A56" s="5" t="s">
        <v>152</v>
      </c>
      <c r="B56" s="5">
        <v>27989323</v>
      </c>
      <c r="C56" s="5" t="s">
        <v>153</v>
      </c>
      <c r="D56" s="5">
        <v>-0.1132</v>
      </c>
      <c r="E56" s="5">
        <v>0.0244</v>
      </c>
      <c r="F56" s="5">
        <v>2</v>
      </c>
      <c r="G56" s="124">
        <v>3.607e-6</v>
      </c>
      <c r="H56" s="5" t="s">
        <v>29</v>
      </c>
      <c r="I56" s="5" t="s">
        <v>30</v>
      </c>
      <c r="J56" s="5" t="b">
        <v>1</v>
      </c>
      <c r="K56" s="5">
        <f t="shared" ref="K56:K66" si="3">D56^2/(D56^2+E56^2*3301)</f>
        <v>0.00647806255869275</v>
      </c>
      <c r="L56" s="5">
        <f>'Table S3'!K56*3299/(1-'Table S3'!K56)</f>
        <v>21.5104745811311</v>
      </c>
    </row>
    <row r="57" spans="1:12">
      <c r="A57" s="5" t="s">
        <v>152</v>
      </c>
      <c r="B57" s="5">
        <v>27989323</v>
      </c>
      <c r="C57" s="5" t="s">
        <v>154</v>
      </c>
      <c r="D57" s="5">
        <v>0.0899</v>
      </c>
      <c r="E57" s="5">
        <v>0.0169</v>
      </c>
      <c r="F57" s="5">
        <v>3</v>
      </c>
      <c r="G57" s="124">
        <v>1.086e-7</v>
      </c>
      <c r="H57" s="5" t="s">
        <v>29</v>
      </c>
      <c r="I57" s="5" t="s">
        <v>30</v>
      </c>
      <c r="J57" s="5" t="b">
        <v>1</v>
      </c>
      <c r="K57" s="5">
        <f t="shared" si="3"/>
        <v>0.00849950017910766</v>
      </c>
      <c r="L57" s="5">
        <f>'Table S3'!K57*3299/(1-'Table S3'!K57)</f>
        <v>28.280218815766</v>
      </c>
    </row>
    <row r="58" spans="1:12">
      <c r="A58" s="5" t="s">
        <v>152</v>
      </c>
      <c r="B58" s="5">
        <v>27989323</v>
      </c>
      <c r="C58" s="5" t="s">
        <v>155</v>
      </c>
      <c r="D58" s="5">
        <v>0.2017</v>
      </c>
      <c r="E58" s="5">
        <v>0.0431</v>
      </c>
      <c r="F58" s="5">
        <v>4</v>
      </c>
      <c r="G58" s="124">
        <v>2.938e-6</v>
      </c>
      <c r="H58" s="5" t="s">
        <v>32</v>
      </c>
      <c r="I58" s="5" t="s">
        <v>33</v>
      </c>
      <c r="J58" s="5" t="b">
        <v>1</v>
      </c>
      <c r="K58" s="5">
        <f t="shared" si="3"/>
        <v>0.0065908267813834</v>
      </c>
      <c r="L58" s="5">
        <f>'Table S3'!K58*3299/(1-'Table S3'!K58)</f>
        <v>21.8873935715096</v>
      </c>
    </row>
    <row r="59" spans="1:12">
      <c r="A59" s="5" t="s">
        <v>152</v>
      </c>
      <c r="B59" s="5">
        <v>27989323</v>
      </c>
      <c r="C59" s="5" t="s">
        <v>156</v>
      </c>
      <c r="D59" s="5">
        <v>-0.0818</v>
      </c>
      <c r="E59" s="5">
        <v>0.0179</v>
      </c>
      <c r="F59" s="5">
        <v>5</v>
      </c>
      <c r="G59" s="124">
        <v>4.882e-6</v>
      </c>
      <c r="H59" s="5" t="s">
        <v>29</v>
      </c>
      <c r="I59" s="5" t="s">
        <v>30</v>
      </c>
      <c r="J59" s="5" t="b">
        <v>1</v>
      </c>
      <c r="K59" s="5">
        <f t="shared" si="3"/>
        <v>0.00628660487737919</v>
      </c>
      <c r="L59" s="5">
        <f>'Table S3'!K59*3299/(1-'Table S3'!K59)</f>
        <v>20.8707154319026</v>
      </c>
    </row>
    <row r="60" spans="1:12">
      <c r="A60" s="5" t="s">
        <v>152</v>
      </c>
      <c r="B60" s="5">
        <v>27989323</v>
      </c>
      <c r="C60" s="5" t="s">
        <v>157</v>
      </c>
      <c r="D60" s="5">
        <v>0.2455</v>
      </c>
      <c r="E60" s="5">
        <v>0.0533</v>
      </c>
      <c r="F60" s="5">
        <v>7</v>
      </c>
      <c r="G60" s="124">
        <v>4.116e-6</v>
      </c>
      <c r="H60" s="5" t="s">
        <v>32</v>
      </c>
      <c r="I60" s="5" t="s">
        <v>33</v>
      </c>
      <c r="J60" s="5" t="b">
        <v>1</v>
      </c>
      <c r="K60" s="5">
        <f t="shared" si="3"/>
        <v>0.00638588075690828</v>
      </c>
      <c r="L60" s="5">
        <f>'Table S3'!K60*3299/(1-'Table S3'!K60)</f>
        <v>21.2024167219853</v>
      </c>
    </row>
    <row r="61" spans="1:12">
      <c r="A61" s="5" t="s">
        <v>152</v>
      </c>
      <c r="B61" s="5">
        <v>27989323</v>
      </c>
      <c r="C61" s="5" t="s">
        <v>158</v>
      </c>
      <c r="D61" s="5">
        <v>-0.2015</v>
      </c>
      <c r="E61" s="5">
        <v>0.0412</v>
      </c>
      <c r="F61" s="5">
        <v>8</v>
      </c>
      <c r="G61" s="124">
        <v>9.946e-7</v>
      </c>
      <c r="H61" s="5" t="s">
        <v>32</v>
      </c>
      <c r="I61" s="5" t="s">
        <v>30</v>
      </c>
      <c r="J61" s="5" t="b">
        <v>1</v>
      </c>
      <c r="K61" s="5">
        <f t="shared" si="3"/>
        <v>0.00719406749683743</v>
      </c>
      <c r="L61" s="5">
        <f>'Table S3'!K61*3299/(1-'Table S3'!K61)</f>
        <v>23.9052043255101</v>
      </c>
    </row>
    <row r="62" spans="1:12">
      <c r="A62" s="5" t="s">
        <v>152</v>
      </c>
      <c r="B62" s="5">
        <v>27989323</v>
      </c>
      <c r="C62" s="5" t="s">
        <v>159</v>
      </c>
      <c r="D62" s="5">
        <v>-0.4866</v>
      </c>
      <c r="E62" s="5">
        <v>0.0174</v>
      </c>
      <c r="F62" s="5">
        <v>9</v>
      </c>
      <c r="G62" s="124">
        <v>4.11e-172</v>
      </c>
      <c r="H62" s="5" t="s">
        <v>32</v>
      </c>
      <c r="I62" s="5" t="s">
        <v>33</v>
      </c>
      <c r="J62" s="5" t="b">
        <v>1</v>
      </c>
      <c r="K62" s="5">
        <f t="shared" si="3"/>
        <v>0.191539729901784</v>
      </c>
      <c r="L62" s="5">
        <f>'Table S3'!K62*3299/(1-'Table S3'!K62)</f>
        <v>781.596316253389</v>
      </c>
    </row>
    <row r="63" spans="1:12">
      <c r="A63" s="5" t="s">
        <v>152</v>
      </c>
      <c r="B63" s="5">
        <v>27989323</v>
      </c>
      <c r="C63" s="5" t="s">
        <v>160</v>
      </c>
      <c r="D63" s="5">
        <v>-0.1136</v>
      </c>
      <c r="E63" s="5">
        <v>0.0173</v>
      </c>
      <c r="F63" s="5">
        <v>11</v>
      </c>
      <c r="G63" s="124">
        <v>5.231e-11</v>
      </c>
      <c r="H63" s="5" t="s">
        <v>32</v>
      </c>
      <c r="I63" s="5" t="s">
        <v>33</v>
      </c>
      <c r="J63" s="5" t="b">
        <v>1</v>
      </c>
      <c r="K63" s="5">
        <f t="shared" si="3"/>
        <v>0.0128938551672372</v>
      </c>
      <c r="L63" s="5">
        <f>'Table S3'!K63*3299/(1-'Table S3'!K63)</f>
        <v>43.0924560842667</v>
      </c>
    </row>
    <row r="64" spans="1:12">
      <c r="A64" s="5" t="s">
        <v>152</v>
      </c>
      <c r="B64" s="5">
        <v>27989323</v>
      </c>
      <c r="C64" s="5" t="s">
        <v>161</v>
      </c>
      <c r="D64" s="5">
        <v>-0.2498</v>
      </c>
      <c r="E64" s="5">
        <v>0.0521</v>
      </c>
      <c r="F64" s="5">
        <v>12</v>
      </c>
      <c r="G64" s="124">
        <v>1.61e-6</v>
      </c>
      <c r="H64" s="5" t="s">
        <v>29</v>
      </c>
      <c r="I64" s="5" t="s">
        <v>30</v>
      </c>
      <c r="J64" s="5" t="b">
        <v>1</v>
      </c>
      <c r="K64" s="5">
        <f t="shared" si="3"/>
        <v>0.00691591930499444</v>
      </c>
      <c r="L64" s="5">
        <f>'Table S3'!K64*3299/(1-'Table S3'!K64)</f>
        <v>22.9745076280039</v>
      </c>
    </row>
    <row r="65" spans="1:12">
      <c r="A65" s="5" t="s">
        <v>152</v>
      </c>
      <c r="B65" s="5">
        <v>27989323</v>
      </c>
      <c r="C65" s="5" t="s">
        <v>162</v>
      </c>
      <c r="D65" s="5">
        <v>0.103</v>
      </c>
      <c r="E65" s="5">
        <v>0.0211</v>
      </c>
      <c r="F65" s="5">
        <v>13</v>
      </c>
      <c r="G65" s="124">
        <v>1.006e-6</v>
      </c>
      <c r="H65" s="5" t="s">
        <v>32</v>
      </c>
      <c r="I65" s="5" t="s">
        <v>33</v>
      </c>
      <c r="J65" s="5" t="b">
        <v>1</v>
      </c>
      <c r="K65" s="5">
        <f t="shared" si="3"/>
        <v>0.00716704610441387</v>
      </c>
      <c r="L65" s="5">
        <f>'Table S3'!K65*3299/(1-'Table S3'!K65)</f>
        <v>23.8147666288562</v>
      </c>
    </row>
    <row r="66" spans="1:12">
      <c r="A66" s="5" t="s">
        <v>152</v>
      </c>
      <c r="B66" s="5">
        <v>27989323</v>
      </c>
      <c r="C66" s="5" t="s">
        <v>163</v>
      </c>
      <c r="D66" s="5">
        <v>-0.1264</v>
      </c>
      <c r="E66" s="5">
        <v>0.017</v>
      </c>
      <c r="F66" s="5">
        <v>14</v>
      </c>
      <c r="G66" s="124">
        <v>9.541e-14</v>
      </c>
      <c r="H66" s="5" t="s">
        <v>32</v>
      </c>
      <c r="I66" s="5" t="s">
        <v>33</v>
      </c>
      <c r="J66" s="5" t="b">
        <v>1</v>
      </c>
      <c r="K66" s="5">
        <f t="shared" si="3"/>
        <v>0.0164716708202832</v>
      </c>
      <c r="L66" s="5">
        <f>'Table S3'!K66*3299/(1-'Table S3'!K66)</f>
        <v>55.2501035546531</v>
      </c>
    </row>
    <row r="67" spans="1:12">
      <c r="A67" s="5" t="s">
        <v>164</v>
      </c>
      <c r="B67" s="5" t="s">
        <v>165</v>
      </c>
      <c r="C67" s="5" t="s">
        <v>166</v>
      </c>
      <c r="D67" s="5">
        <v>-0.0602</v>
      </c>
      <c r="E67" s="5">
        <v>0.0109</v>
      </c>
      <c r="F67" s="5">
        <v>4</v>
      </c>
      <c r="G67" s="124">
        <v>2.96401e-8</v>
      </c>
      <c r="H67" s="5" t="s">
        <v>33</v>
      </c>
      <c r="I67" s="5" t="s">
        <v>32</v>
      </c>
      <c r="J67" s="5" t="b">
        <v>1</v>
      </c>
      <c r="K67" s="5">
        <f t="shared" ref="K67:K98" si="4">D67^2/(D67^2+E67^2*3301)</f>
        <v>0.00915587387417659</v>
      </c>
      <c r="L67" s="5">
        <f>'Table S3'!K67*3299/(1-'Table S3'!K67)</f>
        <v>30.4843386709172</v>
      </c>
    </row>
    <row r="68" spans="1:12">
      <c r="A68" s="5" t="s">
        <v>164</v>
      </c>
      <c r="B68" s="5" t="s">
        <v>165</v>
      </c>
      <c r="C68" s="5" t="s">
        <v>167</v>
      </c>
      <c r="D68" s="5">
        <v>-0.113</v>
      </c>
      <c r="E68" s="5">
        <v>0.02</v>
      </c>
      <c r="F68" s="5">
        <v>2</v>
      </c>
      <c r="G68" s="124">
        <v>1.59698e-8</v>
      </c>
      <c r="H68" s="5" t="s">
        <v>29</v>
      </c>
      <c r="I68" s="5" t="s">
        <v>30</v>
      </c>
      <c r="J68" s="5" t="b">
        <v>1</v>
      </c>
      <c r="K68" s="5">
        <f t="shared" si="4"/>
        <v>0.00957793047993165</v>
      </c>
      <c r="L68" s="5">
        <f>'Table S3'!K68*3299/(1-'Table S3'!K68)</f>
        <v>31.9031588912451</v>
      </c>
    </row>
    <row r="69" spans="1:12">
      <c r="A69" s="5" t="s">
        <v>164</v>
      </c>
      <c r="B69" s="5" t="s">
        <v>165</v>
      </c>
      <c r="C69" s="5" t="s">
        <v>168</v>
      </c>
      <c r="D69" s="5">
        <v>-0.0941</v>
      </c>
      <c r="E69" s="5">
        <v>0.0161</v>
      </c>
      <c r="F69" s="5">
        <v>20</v>
      </c>
      <c r="G69" s="124">
        <v>5.57802e-9</v>
      </c>
      <c r="H69" s="5" t="s">
        <v>32</v>
      </c>
      <c r="I69" s="5" t="s">
        <v>33</v>
      </c>
      <c r="J69" s="5" t="b">
        <v>1</v>
      </c>
      <c r="K69" s="5">
        <f t="shared" si="4"/>
        <v>0.0102426120264472</v>
      </c>
      <c r="L69" s="5">
        <f>'Table S3'!K69*3299/(1-'Table S3'!K69)</f>
        <v>34.1400604691946</v>
      </c>
    </row>
    <row r="70" spans="1:12">
      <c r="A70" s="5" t="s">
        <v>164</v>
      </c>
      <c r="B70" s="5" t="s">
        <v>165</v>
      </c>
      <c r="C70" s="5" t="s">
        <v>169</v>
      </c>
      <c r="D70" s="5">
        <v>-0.0865</v>
      </c>
      <c r="E70" s="5">
        <v>0.0151</v>
      </c>
      <c r="F70" s="5">
        <v>2</v>
      </c>
      <c r="G70" s="124">
        <v>9.74204e-9</v>
      </c>
      <c r="H70" s="5" t="s">
        <v>33</v>
      </c>
      <c r="I70" s="5" t="s">
        <v>29</v>
      </c>
      <c r="J70" s="5" t="b">
        <v>1</v>
      </c>
      <c r="K70" s="5">
        <f t="shared" si="4"/>
        <v>0.00984321034432378</v>
      </c>
      <c r="L70" s="5">
        <f>'Table S3'!K70*3299/(1-'Table S3'!K70)</f>
        <v>32.7955645663112</v>
      </c>
    </row>
    <row r="71" spans="1:12">
      <c r="A71" s="5" t="s">
        <v>164</v>
      </c>
      <c r="B71" s="5" t="s">
        <v>165</v>
      </c>
      <c r="C71" s="5" t="s">
        <v>170</v>
      </c>
      <c r="D71" s="5">
        <v>-0.0956</v>
      </c>
      <c r="E71" s="5">
        <v>0.0161</v>
      </c>
      <c r="F71" s="5">
        <v>6</v>
      </c>
      <c r="G71" s="124">
        <v>3.00698e-9</v>
      </c>
      <c r="H71" s="5" t="s">
        <v>33</v>
      </c>
      <c r="I71" s="5" t="s">
        <v>32</v>
      </c>
      <c r="J71" s="5" t="b">
        <v>1</v>
      </c>
      <c r="K71" s="5">
        <f t="shared" si="4"/>
        <v>0.0105682806320603</v>
      </c>
      <c r="L71" s="5">
        <f>'Table S3'!K71*3299/(1-'Table S3'!K71)</f>
        <v>35.2371539366444</v>
      </c>
    </row>
    <row r="72" spans="1:12">
      <c r="A72" s="5" t="s">
        <v>164</v>
      </c>
      <c r="B72" s="5" t="s">
        <v>165</v>
      </c>
      <c r="C72" s="5" t="s">
        <v>171</v>
      </c>
      <c r="D72" s="5">
        <v>-0.0889</v>
      </c>
      <c r="E72" s="5">
        <v>0.0148</v>
      </c>
      <c r="F72" s="5">
        <v>6</v>
      </c>
      <c r="G72" s="124">
        <v>1.72302e-9</v>
      </c>
      <c r="H72" s="5" t="s">
        <v>29</v>
      </c>
      <c r="I72" s="5" t="s">
        <v>30</v>
      </c>
      <c r="J72" s="5" t="b">
        <v>1</v>
      </c>
      <c r="K72" s="5">
        <f t="shared" si="4"/>
        <v>0.0108121814737379</v>
      </c>
      <c r="L72" s="5">
        <f>'Table S3'!K72*3299/(1-'Table S3'!K72)</f>
        <v>36.0592660097688</v>
      </c>
    </row>
    <row r="73" spans="1:12">
      <c r="A73" s="5" t="s">
        <v>164</v>
      </c>
      <c r="B73" s="5" t="s">
        <v>165</v>
      </c>
      <c r="C73" s="5" t="s">
        <v>172</v>
      </c>
      <c r="D73" s="5">
        <v>-0.1117</v>
      </c>
      <c r="E73" s="5">
        <v>0.0179</v>
      </c>
      <c r="F73" s="5">
        <v>15</v>
      </c>
      <c r="G73" s="124">
        <v>4.90501e-10</v>
      </c>
      <c r="H73" s="5" t="s">
        <v>29</v>
      </c>
      <c r="I73" s="5" t="s">
        <v>30</v>
      </c>
      <c r="J73" s="5" t="b">
        <v>1</v>
      </c>
      <c r="K73" s="5">
        <f t="shared" si="4"/>
        <v>0.0116590071506778</v>
      </c>
      <c r="L73" s="5">
        <f>'Table S3'!K73*3299/(1-'Table S3'!K73)</f>
        <v>38.9167957904889</v>
      </c>
    </row>
    <row r="74" spans="1:12">
      <c r="A74" s="5" t="s">
        <v>164</v>
      </c>
      <c r="B74" s="5" t="s">
        <v>165</v>
      </c>
      <c r="C74" s="5" t="s">
        <v>173</v>
      </c>
      <c r="D74" s="5">
        <v>-0.0793</v>
      </c>
      <c r="E74" s="5">
        <v>0.0138</v>
      </c>
      <c r="F74" s="5">
        <v>1</v>
      </c>
      <c r="G74" s="124">
        <v>8.35295e-9</v>
      </c>
      <c r="H74" s="5" t="s">
        <v>32</v>
      </c>
      <c r="I74" s="5" t="s">
        <v>33</v>
      </c>
      <c r="J74" s="5" t="b">
        <v>1</v>
      </c>
      <c r="K74" s="5">
        <f t="shared" si="4"/>
        <v>0.00990421115569216</v>
      </c>
      <c r="L74" s="5">
        <f>'Table S3'!K74*3299/(1-'Table S3'!K74)</f>
        <v>33.0008398892063</v>
      </c>
    </row>
    <row r="75" spans="1:12">
      <c r="A75" s="5" t="s">
        <v>164</v>
      </c>
      <c r="B75" s="5" t="s">
        <v>165</v>
      </c>
      <c r="C75" s="5" t="s">
        <v>174</v>
      </c>
      <c r="D75" s="5">
        <v>-0.0962</v>
      </c>
      <c r="E75" s="5">
        <v>0.0163</v>
      </c>
      <c r="F75" s="5">
        <v>10</v>
      </c>
      <c r="G75" s="124">
        <v>3.23497e-9</v>
      </c>
      <c r="H75" s="5" t="s">
        <v>32</v>
      </c>
      <c r="I75" s="5" t="s">
        <v>33</v>
      </c>
      <c r="J75" s="5" t="b">
        <v>1</v>
      </c>
      <c r="K75" s="5">
        <f t="shared" si="4"/>
        <v>0.0104416901361285</v>
      </c>
      <c r="L75" s="5">
        <f>'Table S3'!K75*3299/(1-'Table S3'!K75)</f>
        <v>34.8106174398421</v>
      </c>
    </row>
    <row r="76" spans="1:12">
      <c r="A76" s="5" t="s">
        <v>164</v>
      </c>
      <c r="B76" s="5" t="s">
        <v>165</v>
      </c>
      <c r="C76" s="5" t="s">
        <v>175</v>
      </c>
      <c r="D76" s="5">
        <v>-0.1103</v>
      </c>
      <c r="E76" s="5">
        <v>0.0187</v>
      </c>
      <c r="F76" s="5">
        <v>8</v>
      </c>
      <c r="G76" s="124">
        <v>3.29898e-9</v>
      </c>
      <c r="H76" s="5" t="s">
        <v>29</v>
      </c>
      <c r="I76" s="5" t="s">
        <v>33</v>
      </c>
      <c r="J76" s="5" t="b">
        <v>1</v>
      </c>
      <c r="K76" s="5">
        <f t="shared" si="4"/>
        <v>0.0104296316347539</v>
      </c>
      <c r="L76" s="5">
        <f>'Table S3'!K76*3299/(1-'Table S3'!K76)</f>
        <v>34.7699929817962</v>
      </c>
    </row>
    <row r="77" spans="1:12">
      <c r="A77" s="5" t="s">
        <v>164</v>
      </c>
      <c r="B77" s="5" t="s">
        <v>165</v>
      </c>
      <c r="C77" s="5" t="s">
        <v>176</v>
      </c>
      <c r="D77" s="5">
        <v>-0.0716</v>
      </c>
      <c r="E77" s="5">
        <v>0.0127</v>
      </c>
      <c r="F77" s="5">
        <v>11</v>
      </c>
      <c r="G77" s="124">
        <v>1.71601e-8</v>
      </c>
      <c r="H77" s="5" t="s">
        <v>29</v>
      </c>
      <c r="I77" s="5" t="s">
        <v>30</v>
      </c>
      <c r="J77" s="5" t="b">
        <v>1</v>
      </c>
      <c r="K77" s="5">
        <f t="shared" si="4"/>
        <v>0.0095369902623009</v>
      </c>
      <c r="L77" s="5">
        <f>'Table S3'!K77*3299/(1-'Table S3'!K77)</f>
        <v>31.7654779290171</v>
      </c>
    </row>
    <row r="78" spans="1:12">
      <c r="A78" s="5" t="s">
        <v>164</v>
      </c>
      <c r="B78" s="5" t="s">
        <v>165</v>
      </c>
      <c r="C78" s="5" t="s">
        <v>177</v>
      </c>
      <c r="D78" s="5">
        <v>-0.0859</v>
      </c>
      <c r="E78" s="5">
        <v>0.0109</v>
      </c>
      <c r="F78" s="5">
        <v>16</v>
      </c>
      <c r="G78" s="124">
        <v>2.97372e-15</v>
      </c>
      <c r="H78" s="5" t="s">
        <v>33</v>
      </c>
      <c r="I78" s="5" t="s">
        <v>32</v>
      </c>
      <c r="J78" s="5" t="b">
        <v>1</v>
      </c>
      <c r="K78" s="5">
        <f t="shared" si="4"/>
        <v>0.0184668482382413</v>
      </c>
      <c r="L78" s="5">
        <f>'Table S3'!K78*3299/(1-'Table S3'!K78)</f>
        <v>62.0683389334418</v>
      </c>
    </row>
    <row r="79" spans="1:12">
      <c r="A79" s="5" t="s">
        <v>164</v>
      </c>
      <c r="B79" s="5" t="s">
        <v>165</v>
      </c>
      <c r="C79" s="5" t="s">
        <v>178</v>
      </c>
      <c r="D79" s="5">
        <v>-0.1118</v>
      </c>
      <c r="E79" s="5">
        <v>0.0185</v>
      </c>
      <c r="F79" s="5">
        <v>9</v>
      </c>
      <c r="G79" s="124">
        <v>1.583e-9</v>
      </c>
      <c r="H79" s="5" t="s">
        <v>29</v>
      </c>
      <c r="I79" s="5" t="s">
        <v>30</v>
      </c>
      <c r="J79" s="5" t="b">
        <v>1</v>
      </c>
      <c r="K79" s="5">
        <f t="shared" si="4"/>
        <v>0.0109424903115209</v>
      </c>
      <c r="L79" s="5">
        <f>'Table S3'!K79*3299/(1-'Table S3'!K79)</f>
        <v>36.4986617907361</v>
      </c>
    </row>
    <row r="80" spans="1:12">
      <c r="A80" s="5" t="s">
        <v>164</v>
      </c>
      <c r="B80" s="5" t="s">
        <v>165</v>
      </c>
      <c r="C80" s="5" t="s">
        <v>179</v>
      </c>
      <c r="D80" s="5">
        <v>-0.1208</v>
      </c>
      <c r="E80" s="5">
        <v>0.0059</v>
      </c>
      <c r="F80" s="5">
        <v>1</v>
      </c>
      <c r="G80" s="124">
        <v>2.45019e-92</v>
      </c>
      <c r="H80" s="5" t="s">
        <v>32</v>
      </c>
      <c r="I80" s="5" t="s">
        <v>33</v>
      </c>
      <c r="J80" s="5" t="b">
        <v>1</v>
      </c>
      <c r="K80" s="5">
        <f t="shared" si="4"/>
        <v>0.112684087198153</v>
      </c>
      <c r="L80" s="5">
        <f>'Table S3'!K80*3299/(1-'Table S3'!K80)</f>
        <v>418.954284830596</v>
      </c>
    </row>
    <row r="81" spans="1:12">
      <c r="A81" s="5" t="s">
        <v>164</v>
      </c>
      <c r="B81" s="5" t="s">
        <v>165</v>
      </c>
      <c r="C81" s="5" t="s">
        <v>180</v>
      </c>
      <c r="D81" s="5">
        <v>0.0323</v>
      </c>
      <c r="E81" s="5">
        <v>0.0059</v>
      </c>
      <c r="F81" s="5">
        <v>15</v>
      </c>
      <c r="G81" s="124">
        <v>3.58501e-8</v>
      </c>
      <c r="H81" s="5" t="s">
        <v>29</v>
      </c>
      <c r="I81" s="5" t="s">
        <v>30</v>
      </c>
      <c r="J81" s="5" t="b">
        <v>1</v>
      </c>
      <c r="K81" s="5">
        <f t="shared" si="4"/>
        <v>0.00899767229461385</v>
      </c>
      <c r="L81" s="5">
        <f>'Table S3'!K81*3299/(1-'Table S3'!K81)</f>
        <v>29.9528266181385</v>
      </c>
    </row>
    <row r="82" spans="1:12">
      <c r="A82" s="5" t="s">
        <v>164</v>
      </c>
      <c r="B82" s="5" t="s">
        <v>165</v>
      </c>
      <c r="C82" s="5" t="s">
        <v>181</v>
      </c>
      <c r="D82" s="5">
        <v>-0.065</v>
      </c>
      <c r="E82" s="5">
        <v>0.0056</v>
      </c>
      <c r="F82" s="5">
        <v>1</v>
      </c>
      <c r="G82" s="124">
        <v>9.68501e-31</v>
      </c>
      <c r="H82" s="5" t="s">
        <v>29</v>
      </c>
      <c r="I82" s="5" t="s">
        <v>30</v>
      </c>
      <c r="J82" s="5" t="b">
        <v>1</v>
      </c>
      <c r="K82" s="5">
        <f t="shared" si="4"/>
        <v>0.0392131894421202</v>
      </c>
      <c r="L82" s="5">
        <f>'Table S3'!K82*3299/(1-'Table S3'!K82)</f>
        <v>134.644138062677</v>
      </c>
    </row>
    <row r="83" spans="1:12">
      <c r="A83" s="5" t="s">
        <v>164</v>
      </c>
      <c r="B83" s="5" t="s">
        <v>165</v>
      </c>
      <c r="C83" s="5" t="s">
        <v>182</v>
      </c>
      <c r="D83" s="5">
        <v>-0.1669</v>
      </c>
      <c r="E83" s="5">
        <v>0.0075</v>
      </c>
      <c r="F83" s="5">
        <v>19</v>
      </c>
      <c r="G83" s="124">
        <v>1.2388e-109</v>
      </c>
      <c r="H83" s="5" t="s">
        <v>30</v>
      </c>
      <c r="I83" s="5" t="s">
        <v>29</v>
      </c>
      <c r="J83" s="5" t="b">
        <v>1</v>
      </c>
      <c r="K83" s="5">
        <f t="shared" si="4"/>
        <v>0.130448719719865</v>
      </c>
      <c r="L83" s="5">
        <f>'Table S3'!K83*3299/(1-'Table S3'!K83)</f>
        <v>494.910807580194</v>
      </c>
    </row>
    <row r="84" spans="1:12">
      <c r="A84" s="5" t="s">
        <v>164</v>
      </c>
      <c r="B84" s="5" t="s">
        <v>165</v>
      </c>
      <c r="C84" s="5" t="s">
        <v>183</v>
      </c>
      <c r="D84" s="5">
        <v>-0.067</v>
      </c>
      <c r="E84" s="5">
        <v>0.0104</v>
      </c>
      <c r="F84" s="5">
        <v>16</v>
      </c>
      <c r="G84" s="124">
        <v>1.006e-10</v>
      </c>
      <c r="H84" s="5" t="s">
        <v>29</v>
      </c>
      <c r="I84" s="5" t="s">
        <v>30</v>
      </c>
      <c r="J84" s="5" t="b">
        <v>1</v>
      </c>
      <c r="K84" s="5">
        <f t="shared" si="4"/>
        <v>0.0124168398127533</v>
      </c>
      <c r="L84" s="5">
        <f>'Table S3'!K84*3299/(1-'Table S3'!K84)</f>
        <v>41.4781824899753</v>
      </c>
    </row>
    <row r="85" spans="1:12">
      <c r="A85" s="5" t="s">
        <v>164</v>
      </c>
      <c r="B85" s="5" t="s">
        <v>165</v>
      </c>
      <c r="C85" s="5" t="s">
        <v>184</v>
      </c>
      <c r="D85" s="5">
        <v>0.0349</v>
      </c>
      <c r="E85" s="5">
        <v>0.0055</v>
      </c>
      <c r="F85" s="5">
        <v>1</v>
      </c>
      <c r="G85" s="124">
        <v>2.91602e-10</v>
      </c>
      <c r="H85" s="5" t="s">
        <v>33</v>
      </c>
      <c r="I85" s="5" t="s">
        <v>32</v>
      </c>
      <c r="J85" s="5" t="b">
        <v>1</v>
      </c>
      <c r="K85" s="5">
        <f t="shared" si="4"/>
        <v>0.012050763970609</v>
      </c>
      <c r="L85" s="5">
        <f>'Table S3'!K85*3299/(1-'Table S3'!K85)</f>
        <v>40.2403978759254</v>
      </c>
    </row>
    <row r="86" spans="1:12">
      <c r="A86" s="5" t="s">
        <v>164</v>
      </c>
      <c r="B86" s="5" t="s">
        <v>165</v>
      </c>
      <c r="C86" s="5" t="s">
        <v>185</v>
      </c>
      <c r="D86" s="5">
        <v>0.0368</v>
      </c>
      <c r="E86" s="5">
        <v>0.0057</v>
      </c>
      <c r="F86" s="5">
        <v>2</v>
      </c>
      <c r="G86" s="124">
        <v>1.02899e-10</v>
      </c>
      <c r="H86" s="5" t="s">
        <v>30</v>
      </c>
      <c r="I86" s="5" t="s">
        <v>29</v>
      </c>
      <c r="J86" s="5" t="b">
        <v>1</v>
      </c>
      <c r="K86" s="5">
        <f t="shared" si="4"/>
        <v>0.0124695533017144</v>
      </c>
      <c r="L86" s="5">
        <f>'Table S3'!K86*3299/(1-'Table S3'!K86)</f>
        <v>41.6564942173618</v>
      </c>
    </row>
    <row r="87" spans="1:12">
      <c r="A87" s="5" t="s">
        <v>164</v>
      </c>
      <c r="B87" s="5" t="s">
        <v>165</v>
      </c>
      <c r="C87" s="5" t="s">
        <v>186</v>
      </c>
      <c r="D87" s="5">
        <v>-0.1152</v>
      </c>
      <c r="E87" s="5">
        <v>0.0185</v>
      </c>
      <c r="F87" s="5">
        <v>22</v>
      </c>
      <c r="G87" s="124">
        <v>4.76201e-10</v>
      </c>
      <c r="H87" s="5" t="s">
        <v>33</v>
      </c>
      <c r="I87" s="5" t="s">
        <v>32</v>
      </c>
      <c r="J87" s="5" t="b">
        <v>1</v>
      </c>
      <c r="K87" s="5">
        <f t="shared" si="4"/>
        <v>0.0116103197207856</v>
      </c>
      <c r="L87" s="5">
        <f>'Table S3'!K87*3299/(1-'Table S3'!K87)</f>
        <v>38.7523721899356</v>
      </c>
    </row>
    <row r="88" spans="1:12">
      <c r="A88" s="5" t="s">
        <v>164</v>
      </c>
      <c r="B88" s="5" t="s">
        <v>165</v>
      </c>
      <c r="C88" s="5" t="s">
        <v>187</v>
      </c>
      <c r="D88" s="5">
        <v>-0.0523</v>
      </c>
      <c r="E88" s="5">
        <v>0.0082</v>
      </c>
      <c r="F88" s="5">
        <v>1</v>
      </c>
      <c r="G88" s="124">
        <v>1.80601e-10</v>
      </c>
      <c r="H88" s="5" t="s">
        <v>29</v>
      </c>
      <c r="I88" s="5" t="s">
        <v>30</v>
      </c>
      <c r="J88" s="5" t="b">
        <v>1</v>
      </c>
      <c r="K88" s="5">
        <f t="shared" si="4"/>
        <v>0.0121733715547058</v>
      </c>
      <c r="L88" s="5">
        <f>'Table S3'!K88*3299/(1-'Table S3'!K88)</f>
        <v>40.6548594687925</v>
      </c>
    </row>
    <row r="89" spans="1:12">
      <c r="A89" s="5" t="s">
        <v>164</v>
      </c>
      <c r="B89" s="5" t="s">
        <v>165</v>
      </c>
      <c r="C89" s="5" t="s">
        <v>188</v>
      </c>
      <c r="D89" s="5">
        <v>0.1046</v>
      </c>
      <c r="E89" s="5">
        <v>0.0056</v>
      </c>
      <c r="F89" s="5">
        <v>12</v>
      </c>
      <c r="G89" s="124">
        <v>8.84708e-77</v>
      </c>
      <c r="H89" s="5" t="s">
        <v>33</v>
      </c>
      <c r="I89" s="5" t="s">
        <v>32</v>
      </c>
      <c r="J89" s="5" t="b">
        <v>1</v>
      </c>
      <c r="K89" s="5">
        <f t="shared" si="4"/>
        <v>0.0955889419338651</v>
      </c>
      <c r="L89" s="5">
        <f>'Table S3'!K89*3299/(1-'Table S3'!K89)</f>
        <v>348.677646770614</v>
      </c>
    </row>
    <row r="90" spans="1:12">
      <c r="A90" s="5" t="s">
        <v>164</v>
      </c>
      <c r="B90" s="5" t="s">
        <v>165</v>
      </c>
      <c r="C90" s="5" t="s">
        <v>189</v>
      </c>
      <c r="D90" s="5">
        <v>-0.0926</v>
      </c>
      <c r="E90" s="5">
        <v>0.0164</v>
      </c>
      <c r="F90" s="5">
        <v>10</v>
      </c>
      <c r="G90" s="124">
        <v>1.69899e-8</v>
      </c>
      <c r="H90" s="5" t="s">
        <v>32</v>
      </c>
      <c r="I90" s="5" t="s">
        <v>33</v>
      </c>
      <c r="J90" s="5" t="b">
        <v>1</v>
      </c>
      <c r="K90" s="5">
        <f t="shared" si="4"/>
        <v>0.00956564914166896</v>
      </c>
      <c r="L90" s="5">
        <f>'Table S3'!K90*3299/(1-'Table S3'!K90)</f>
        <v>31.8618558524529</v>
      </c>
    </row>
    <row r="91" spans="1:12">
      <c r="A91" s="5" t="s">
        <v>164</v>
      </c>
      <c r="B91" s="5" t="s">
        <v>165</v>
      </c>
      <c r="C91" s="5" t="s">
        <v>190</v>
      </c>
      <c r="D91" s="5">
        <v>-0.1007</v>
      </c>
      <c r="E91" s="5">
        <v>0.018</v>
      </c>
      <c r="F91" s="5">
        <v>6</v>
      </c>
      <c r="G91" s="124">
        <v>2.34698e-8</v>
      </c>
      <c r="H91" s="5" t="s">
        <v>30</v>
      </c>
      <c r="I91" s="5" t="s">
        <v>29</v>
      </c>
      <c r="J91" s="5" t="b">
        <v>1</v>
      </c>
      <c r="K91" s="5">
        <f t="shared" si="4"/>
        <v>0.00939226036784816</v>
      </c>
      <c r="L91" s="5">
        <f>'Table S3'!K91*3299/(1-'Table S3'!K91)</f>
        <v>31.2788460193507</v>
      </c>
    </row>
    <row r="92" spans="1:12">
      <c r="A92" s="5" t="s">
        <v>164</v>
      </c>
      <c r="B92" s="5" t="s">
        <v>165</v>
      </c>
      <c r="C92" s="5" t="s">
        <v>191</v>
      </c>
      <c r="D92" s="5">
        <v>-0.0986</v>
      </c>
      <c r="E92" s="5">
        <v>0.0174</v>
      </c>
      <c r="F92" s="5">
        <v>12</v>
      </c>
      <c r="G92" s="124">
        <v>1.409e-8</v>
      </c>
      <c r="H92" s="5" t="s">
        <v>32</v>
      </c>
      <c r="I92" s="5" t="s">
        <v>33</v>
      </c>
      <c r="J92" s="5" t="b">
        <v>1</v>
      </c>
      <c r="K92" s="5">
        <f t="shared" si="4"/>
        <v>0.00963397559837323</v>
      </c>
      <c r="L92" s="5">
        <f>'Table S3'!K92*3299/(1-'Table S3'!K92)</f>
        <v>32.0916557272207</v>
      </c>
    </row>
    <row r="93" spans="1:12">
      <c r="A93" s="5" t="s">
        <v>164</v>
      </c>
      <c r="B93" s="5" t="s">
        <v>165</v>
      </c>
      <c r="C93" s="5" t="s">
        <v>192</v>
      </c>
      <c r="D93" s="5">
        <v>-0.1076</v>
      </c>
      <c r="E93" s="5">
        <v>0.016</v>
      </c>
      <c r="F93" s="5">
        <v>11</v>
      </c>
      <c r="G93" s="124">
        <v>2.02488e-11</v>
      </c>
      <c r="H93" s="5" t="s">
        <v>29</v>
      </c>
      <c r="I93" s="5" t="s">
        <v>30</v>
      </c>
      <c r="J93" s="5" t="b">
        <v>1</v>
      </c>
      <c r="K93" s="5">
        <f t="shared" si="4"/>
        <v>0.0135154141018211</v>
      </c>
      <c r="L93" s="5">
        <f>'Table S3'!K93*3299/(1-'Table S3'!K93)</f>
        <v>45.1982238336868</v>
      </c>
    </row>
    <row r="94" spans="1:12">
      <c r="A94" s="5" t="s">
        <v>164</v>
      </c>
      <c r="B94" s="5" t="s">
        <v>165</v>
      </c>
      <c r="C94" s="5" t="s">
        <v>193</v>
      </c>
      <c r="D94" s="5">
        <v>-0.0852</v>
      </c>
      <c r="E94" s="5">
        <v>0.0146</v>
      </c>
      <c r="F94" s="5">
        <v>11</v>
      </c>
      <c r="G94" s="124">
        <v>5.14505e-9</v>
      </c>
      <c r="H94" s="5" t="s">
        <v>33</v>
      </c>
      <c r="I94" s="5" t="s">
        <v>32</v>
      </c>
      <c r="J94" s="5" t="b">
        <v>1</v>
      </c>
      <c r="K94" s="5">
        <f t="shared" si="4"/>
        <v>0.0102110535346593</v>
      </c>
      <c r="L94" s="5">
        <f>'Table S3'!K94*3299/(1-'Table S3'!K94)</f>
        <v>34.0337864260243</v>
      </c>
    </row>
    <row r="95" spans="1:12">
      <c r="A95" s="5" t="s">
        <v>164</v>
      </c>
      <c r="B95" s="5" t="s">
        <v>165</v>
      </c>
      <c r="C95" s="5" t="s">
        <v>194</v>
      </c>
      <c r="D95" s="5">
        <v>-0.0885</v>
      </c>
      <c r="E95" s="5">
        <v>0.0149</v>
      </c>
      <c r="F95" s="5">
        <v>16</v>
      </c>
      <c r="G95" s="124">
        <v>3.111e-9</v>
      </c>
      <c r="H95" s="5" t="s">
        <v>30</v>
      </c>
      <c r="I95" s="5" t="s">
        <v>32</v>
      </c>
      <c r="J95" s="5" t="b">
        <v>1</v>
      </c>
      <c r="K95" s="5">
        <f t="shared" si="4"/>
        <v>0.0105743009539546</v>
      </c>
      <c r="L95" s="5">
        <f>'Table S3'!K95*3299/(1-'Table S3'!K95)</f>
        <v>35.2574416459267</v>
      </c>
    </row>
    <row r="96" spans="1:12">
      <c r="A96" s="5" t="s">
        <v>195</v>
      </c>
      <c r="B96" s="5" t="s">
        <v>196</v>
      </c>
      <c r="C96" s="5" t="s">
        <v>197</v>
      </c>
      <c r="D96" s="5">
        <v>0.019951</v>
      </c>
      <c r="E96" s="5">
        <v>0.001855</v>
      </c>
      <c r="F96" s="5">
        <v>8</v>
      </c>
      <c r="G96" s="124">
        <v>6.13e-27</v>
      </c>
      <c r="H96" s="5" t="s">
        <v>29</v>
      </c>
      <c r="I96" s="5" t="s">
        <v>30</v>
      </c>
      <c r="J96" s="5" t="b">
        <v>1</v>
      </c>
      <c r="K96" s="5">
        <f t="shared" si="4"/>
        <v>0.0338561657082216</v>
      </c>
      <c r="L96" s="5">
        <f>'Table S3'!K96*3299/(1-'Table S3'!K96)</f>
        <v>115.605447871328</v>
      </c>
    </row>
    <row r="97" spans="1:12">
      <c r="A97" s="5" t="s">
        <v>195</v>
      </c>
      <c r="B97" s="5" t="s">
        <v>196</v>
      </c>
      <c r="C97" s="5" t="s">
        <v>198</v>
      </c>
      <c r="D97" s="5">
        <v>-0.013208</v>
      </c>
      <c r="E97" s="5">
        <v>0.001997</v>
      </c>
      <c r="F97" s="5">
        <v>8</v>
      </c>
      <c r="G97" s="124">
        <v>3.91e-11</v>
      </c>
      <c r="H97" s="5" t="s">
        <v>32</v>
      </c>
      <c r="I97" s="5" t="s">
        <v>33</v>
      </c>
      <c r="J97" s="5" t="b">
        <v>1</v>
      </c>
      <c r="K97" s="5">
        <f t="shared" si="4"/>
        <v>0.013078414995538</v>
      </c>
      <c r="L97" s="5">
        <f>'Table S3'!K97*3299/(1-'Table S3'!K97)</f>
        <v>43.7174459712368</v>
      </c>
    </row>
    <row r="98" spans="1:12">
      <c r="A98" s="5" t="s">
        <v>195</v>
      </c>
      <c r="B98" s="5" t="s">
        <v>196</v>
      </c>
      <c r="C98" s="5" t="s">
        <v>199</v>
      </c>
      <c r="D98" s="5">
        <v>-0.040319</v>
      </c>
      <c r="E98" s="5">
        <v>0.003453</v>
      </c>
      <c r="F98" s="5">
        <v>14</v>
      </c>
      <c r="G98" s="124">
        <v>1.85e-31</v>
      </c>
      <c r="H98" s="5" t="s">
        <v>29</v>
      </c>
      <c r="I98" s="5" t="s">
        <v>30</v>
      </c>
      <c r="J98" s="5" t="b">
        <v>1</v>
      </c>
      <c r="K98" s="5">
        <f t="shared" si="4"/>
        <v>0.0396646598516557</v>
      </c>
      <c r="L98" s="5">
        <f>'Table S3'!K98*3299/(1-'Table S3'!K98)</f>
        <v>136.258354118676</v>
      </c>
    </row>
    <row r="99" spans="1:12">
      <c r="A99" s="5" t="s">
        <v>195</v>
      </c>
      <c r="B99" s="5" t="s">
        <v>196</v>
      </c>
      <c r="C99" s="5" t="s">
        <v>200</v>
      </c>
      <c r="D99" s="5">
        <v>-0.015367</v>
      </c>
      <c r="E99" s="5">
        <v>0.00197</v>
      </c>
      <c r="F99" s="5">
        <v>14</v>
      </c>
      <c r="G99" s="124">
        <v>6.45e-15</v>
      </c>
      <c r="H99" s="5" t="s">
        <v>30</v>
      </c>
      <c r="I99" s="5" t="s">
        <v>29</v>
      </c>
      <c r="J99" s="5" t="b">
        <v>1</v>
      </c>
      <c r="K99" s="5">
        <f t="shared" ref="K99:K130" si="5">D99^2/(D99^2+E99^2*3301)</f>
        <v>0.0180995454002525</v>
      </c>
      <c r="L99" s="5">
        <f>'Table S3'!K99*3299/(1-'Table S3'!K99)</f>
        <v>60.8110526843303</v>
      </c>
    </row>
    <row r="100" spans="1:12">
      <c r="A100" s="5" t="s">
        <v>195</v>
      </c>
      <c r="B100" s="5" t="s">
        <v>196</v>
      </c>
      <c r="C100" s="5" t="s">
        <v>201</v>
      </c>
      <c r="D100" s="5">
        <v>0.027162</v>
      </c>
      <c r="E100" s="5">
        <v>0.002111</v>
      </c>
      <c r="F100" s="5">
        <v>2</v>
      </c>
      <c r="G100" s="124">
        <v>7.73e-38</v>
      </c>
      <c r="H100" s="5" t="s">
        <v>29</v>
      </c>
      <c r="I100" s="5" t="s">
        <v>30</v>
      </c>
      <c r="J100" s="5" t="b">
        <v>1</v>
      </c>
      <c r="K100" s="5">
        <f t="shared" si="5"/>
        <v>0.0477582827681201</v>
      </c>
      <c r="L100" s="5">
        <f>'Table S3'!K100*3299/(1-'Table S3'!K100)</f>
        <v>165.456492822045</v>
      </c>
    </row>
    <row r="101" spans="1:12">
      <c r="A101" s="5" t="s">
        <v>195</v>
      </c>
      <c r="B101" s="5" t="s">
        <v>196</v>
      </c>
      <c r="C101" s="5" t="s">
        <v>202</v>
      </c>
      <c r="D101" s="5">
        <v>0.012292</v>
      </c>
      <c r="E101" s="5">
        <v>0.001866</v>
      </c>
      <c r="F101" s="5">
        <v>2</v>
      </c>
      <c r="G101" s="124">
        <v>4.66e-11</v>
      </c>
      <c r="H101" s="5" t="s">
        <v>30</v>
      </c>
      <c r="I101" s="5" t="s">
        <v>29</v>
      </c>
      <c r="J101" s="5" t="b">
        <v>1</v>
      </c>
      <c r="K101" s="5">
        <f t="shared" si="5"/>
        <v>0.0129749140827032</v>
      </c>
      <c r="L101" s="5">
        <f>'Table S3'!K101*3299/(1-'Table S3'!K101)</f>
        <v>43.3669236674544</v>
      </c>
    </row>
    <row r="102" spans="1:12">
      <c r="A102" s="5" t="s">
        <v>195</v>
      </c>
      <c r="B102" s="5" t="s">
        <v>196</v>
      </c>
      <c r="C102" s="5" t="s">
        <v>203</v>
      </c>
      <c r="D102" s="5">
        <v>-0.012945</v>
      </c>
      <c r="E102" s="5">
        <v>0.002325</v>
      </c>
      <c r="F102" s="5">
        <v>2</v>
      </c>
      <c r="G102" s="124">
        <v>2.65e-8</v>
      </c>
      <c r="H102" s="5" t="s">
        <v>32</v>
      </c>
      <c r="I102" s="5" t="s">
        <v>30</v>
      </c>
      <c r="J102" s="5" t="b">
        <v>1</v>
      </c>
      <c r="K102" s="5">
        <f t="shared" si="5"/>
        <v>0.00930364723398475</v>
      </c>
      <c r="L102" s="5">
        <f>'Table S3'!K102*3299/(1-'Table S3'!K102)</f>
        <v>30.9809682242413</v>
      </c>
    </row>
    <row r="103" spans="1:12">
      <c r="A103" s="5" t="s">
        <v>195</v>
      </c>
      <c r="B103" s="5" t="s">
        <v>196</v>
      </c>
      <c r="C103" s="5" t="s">
        <v>204</v>
      </c>
      <c r="D103" s="5">
        <v>0.013797</v>
      </c>
      <c r="E103" s="5">
        <v>0.001848</v>
      </c>
      <c r="F103" s="5">
        <v>17</v>
      </c>
      <c r="G103" s="124">
        <v>8.71e-14</v>
      </c>
      <c r="H103" s="5" t="s">
        <v>29</v>
      </c>
      <c r="I103" s="5" t="s">
        <v>30</v>
      </c>
      <c r="J103" s="5" t="b">
        <v>1</v>
      </c>
      <c r="K103" s="5">
        <f t="shared" si="5"/>
        <v>0.0166053378869983</v>
      </c>
      <c r="L103" s="5">
        <f>'Table S3'!K103*3299/(1-'Table S3'!K103)</f>
        <v>55.7060270914023</v>
      </c>
    </row>
    <row r="104" spans="1:12">
      <c r="A104" s="5" t="s">
        <v>195</v>
      </c>
      <c r="B104" s="5" t="s">
        <v>196</v>
      </c>
      <c r="C104" s="5" t="s">
        <v>205</v>
      </c>
      <c r="D104" s="5">
        <v>0.012676</v>
      </c>
      <c r="E104" s="5">
        <v>0.002046</v>
      </c>
      <c r="F104" s="5">
        <v>22</v>
      </c>
      <c r="G104" s="124">
        <v>6.01e-10</v>
      </c>
      <c r="H104" s="5" t="s">
        <v>33</v>
      </c>
      <c r="I104" s="5" t="s">
        <v>32</v>
      </c>
      <c r="J104" s="5" t="b">
        <v>1</v>
      </c>
      <c r="K104" s="5">
        <f t="shared" si="5"/>
        <v>0.0114944132284666</v>
      </c>
      <c r="L104" s="5">
        <f>'Table S3'!K104*3299/(1-'Table S3'!K104)</f>
        <v>38.3610065012973</v>
      </c>
    </row>
    <row r="105" spans="1:12">
      <c r="A105" s="5" t="s">
        <v>195</v>
      </c>
      <c r="B105" s="5" t="s">
        <v>196</v>
      </c>
      <c r="C105" s="5" t="s">
        <v>206</v>
      </c>
      <c r="D105" s="5">
        <v>0.010899</v>
      </c>
      <c r="E105" s="5">
        <v>0.001847</v>
      </c>
      <c r="F105" s="5">
        <v>12</v>
      </c>
      <c r="G105" s="124">
        <v>3.71e-9</v>
      </c>
      <c r="H105" s="5" t="s">
        <v>29</v>
      </c>
      <c r="I105" s="5" t="s">
        <v>30</v>
      </c>
      <c r="J105" s="5" t="b">
        <v>1</v>
      </c>
      <c r="K105" s="5">
        <f t="shared" si="5"/>
        <v>0.0104384687146617</v>
      </c>
      <c r="L105" s="5">
        <f>'Table S3'!K105*3299/(1-'Table S3'!K105)</f>
        <v>34.7997645431301</v>
      </c>
    </row>
    <row r="106" spans="1:12">
      <c r="A106" s="5" t="s">
        <v>195</v>
      </c>
      <c r="B106" s="5" t="s">
        <v>196</v>
      </c>
      <c r="C106" s="5" t="s">
        <v>207</v>
      </c>
      <c r="D106" s="5">
        <v>-0.021105</v>
      </c>
      <c r="E106" s="5">
        <v>0.001979</v>
      </c>
      <c r="F106" s="5">
        <v>2</v>
      </c>
      <c r="G106" s="124">
        <v>1.6e-26</v>
      </c>
      <c r="H106" s="5" t="s">
        <v>32</v>
      </c>
      <c r="I106" s="5" t="s">
        <v>30</v>
      </c>
      <c r="J106" s="5" t="b">
        <v>1</v>
      </c>
      <c r="K106" s="5">
        <f t="shared" si="5"/>
        <v>0.0333060107925826</v>
      </c>
      <c r="L106" s="5">
        <f>'Table S3'!K106*3299/(1-'Table S3'!K106)</f>
        <v>113.662162826539</v>
      </c>
    </row>
    <row r="107" spans="1:12">
      <c r="A107" s="5" t="s">
        <v>195</v>
      </c>
      <c r="B107" s="5" t="s">
        <v>196</v>
      </c>
      <c r="C107" s="5" t="s">
        <v>208</v>
      </c>
      <c r="D107" s="5">
        <v>-0.043813</v>
      </c>
      <c r="E107" s="5">
        <v>0.004145</v>
      </c>
      <c r="F107" s="5">
        <v>1</v>
      </c>
      <c r="G107" s="124">
        <v>4.43e-26</v>
      </c>
      <c r="H107" s="5" t="s">
        <v>32</v>
      </c>
      <c r="I107" s="5" t="s">
        <v>33</v>
      </c>
      <c r="J107" s="5" t="b">
        <v>1</v>
      </c>
      <c r="K107" s="5">
        <f t="shared" si="5"/>
        <v>0.0327382457958932</v>
      </c>
      <c r="L107" s="5">
        <f>'Table S3'!K107*3299/(1-'Table S3'!K107)</f>
        <v>111.658992419813</v>
      </c>
    </row>
    <row r="108" spans="1:12">
      <c r="A108" s="5" t="s">
        <v>195</v>
      </c>
      <c r="B108" s="5" t="s">
        <v>196</v>
      </c>
      <c r="C108" s="5" t="s">
        <v>209</v>
      </c>
      <c r="D108" s="5">
        <v>-0.031169</v>
      </c>
      <c r="E108" s="5">
        <v>0.002388</v>
      </c>
      <c r="F108" s="5">
        <v>14</v>
      </c>
      <c r="G108" s="124">
        <v>6.58e-39</v>
      </c>
      <c r="H108" s="5" t="s">
        <v>29</v>
      </c>
      <c r="I108" s="5" t="s">
        <v>30</v>
      </c>
      <c r="J108" s="5" t="b">
        <v>1</v>
      </c>
      <c r="K108" s="5">
        <f t="shared" si="5"/>
        <v>0.0490768832328405</v>
      </c>
      <c r="L108" s="5">
        <f>'Table S3'!K108*3299/(1-'Table S3'!K108)</f>
        <v>170.260492073813</v>
      </c>
    </row>
    <row r="109" spans="1:12">
      <c r="A109" s="5" t="s">
        <v>195</v>
      </c>
      <c r="B109" s="5" t="s">
        <v>196</v>
      </c>
      <c r="C109" s="5" t="s">
        <v>210</v>
      </c>
      <c r="D109" s="5">
        <v>0.017618</v>
      </c>
      <c r="E109" s="5">
        <v>0.002845</v>
      </c>
      <c r="F109" s="5">
        <v>7</v>
      </c>
      <c r="G109" s="124">
        <v>6.06e-10</v>
      </c>
      <c r="H109" s="5" t="s">
        <v>32</v>
      </c>
      <c r="I109" s="5" t="s">
        <v>33</v>
      </c>
      <c r="J109" s="5" t="b">
        <v>1</v>
      </c>
      <c r="K109" s="5">
        <f t="shared" si="5"/>
        <v>0.0114838344047383</v>
      </c>
      <c r="L109" s="5">
        <f>'Table S3'!K109*3299/(1-'Table S3'!K109)</f>
        <v>38.3252909965494</v>
      </c>
    </row>
    <row r="110" spans="1:12">
      <c r="A110" s="5" t="s">
        <v>195</v>
      </c>
      <c r="B110" s="5" t="s">
        <v>196</v>
      </c>
      <c r="C110" s="5" t="s">
        <v>211</v>
      </c>
      <c r="D110" s="5">
        <v>0.011839</v>
      </c>
      <c r="E110" s="5">
        <v>0.002018</v>
      </c>
      <c r="F110" s="5">
        <v>8</v>
      </c>
      <c r="G110" s="124">
        <v>4.56e-9</v>
      </c>
      <c r="H110" s="5" t="s">
        <v>32</v>
      </c>
      <c r="I110" s="5" t="s">
        <v>33</v>
      </c>
      <c r="J110" s="5" t="b">
        <v>1</v>
      </c>
      <c r="K110" s="5">
        <f t="shared" si="5"/>
        <v>0.0103189956085269</v>
      </c>
      <c r="L110" s="5">
        <f>'Table S3'!K110*3299/(1-'Table S3'!K110)</f>
        <v>34.397312226339</v>
      </c>
    </row>
    <row r="111" spans="1:12">
      <c r="A111" s="5" t="s">
        <v>195</v>
      </c>
      <c r="B111" s="5" t="s">
        <v>196</v>
      </c>
      <c r="C111" s="5" t="s">
        <v>212</v>
      </c>
      <c r="D111" s="5">
        <v>0.011216</v>
      </c>
      <c r="E111" s="5">
        <v>0.002038</v>
      </c>
      <c r="F111" s="5">
        <v>9</v>
      </c>
      <c r="G111" s="124">
        <v>3.84e-8</v>
      </c>
      <c r="H111" s="5" t="s">
        <v>29</v>
      </c>
      <c r="I111" s="5" t="s">
        <v>30</v>
      </c>
      <c r="J111" s="5" t="b">
        <v>1</v>
      </c>
      <c r="K111" s="5">
        <f t="shared" si="5"/>
        <v>0.00909191754369496</v>
      </c>
      <c r="L111" s="5">
        <f>'Table S3'!K111*3299/(1-'Table S3'!K111)</f>
        <v>30.2694432588527</v>
      </c>
    </row>
    <row r="112" spans="1:12">
      <c r="A112" s="5" t="s">
        <v>195</v>
      </c>
      <c r="B112" s="5" t="s">
        <v>196</v>
      </c>
      <c r="C112" s="5" t="s">
        <v>213</v>
      </c>
      <c r="D112" s="5">
        <v>-0.049726</v>
      </c>
      <c r="E112" s="5">
        <v>0.001914</v>
      </c>
      <c r="F112" s="5">
        <v>10</v>
      </c>
      <c r="G112" s="124">
        <v>1.1e-148</v>
      </c>
      <c r="H112" s="5" t="s">
        <v>29</v>
      </c>
      <c r="I112" s="5" t="s">
        <v>33</v>
      </c>
      <c r="J112" s="5" t="b">
        <v>1</v>
      </c>
      <c r="K112" s="5">
        <f t="shared" si="5"/>
        <v>0.169761929939783</v>
      </c>
      <c r="L112" s="5">
        <f>'Table S3'!K112*3299/(1-'Table S3'!K112)</f>
        <v>674.559053682908</v>
      </c>
    </row>
    <row r="113" spans="1:12">
      <c r="A113" s="5" t="s">
        <v>195</v>
      </c>
      <c r="B113" s="5" t="s">
        <v>196</v>
      </c>
      <c r="C113" s="5" t="s">
        <v>214</v>
      </c>
      <c r="D113" s="5">
        <v>0.021532</v>
      </c>
      <c r="E113" s="5">
        <v>0.001838</v>
      </c>
      <c r="F113" s="5">
        <v>1</v>
      </c>
      <c r="G113" s="124">
        <v>1.15e-31</v>
      </c>
      <c r="H113" s="5" t="s">
        <v>30</v>
      </c>
      <c r="I113" s="5" t="s">
        <v>29</v>
      </c>
      <c r="J113" s="5" t="b">
        <v>1</v>
      </c>
      <c r="K113" s="5">
        <f t="shared" si="5"/>
        <v>0.0399155077970646</v>
      </c>
      <c r="L113" s="5">
        <f>'Table S3'!K113*3299/(1-'Table S3'!K113)</f>
        <v>137.155907935114</v>
      </c>
    </row>
    <row r="114" spans="1:12">
      <c r="A114" s="5" t="s">
        <v>195</v>
      </c>
      <c r="B114" s="5" t="s">
        <v>196</v>
      </c>
      <c r="C114" s="5" t="s">
        <v>215</v>
      </c>
      <c r="D114" s="5">
        <v>0.014143</v>
      </c>
      <c r="E114" s="5">
        <v>0.002394</v>
      </c>
      <c r="F114" s="5">
        <v>6</v>
      </c>
      <c r="G114" s="124">
        <v>3.57e-9</v>
      </c>
      <c r="H114" s="5" t="s">
        <v>29</v>
      </c>
      <c r="I114" s="5" t="s">
        <v>30</v>
      </c>
      <c r="J114" s="5" t="b">
        <v>1</v>
      </c>
      <c r="K114" s="5">
        <f t="shared" si="5"/>
        <v>0.0104621675111489</v>
      </c>
      <c r="L114" s="5">
        <f>'Table S3'!K114*3299/(1-'Table S3'!K114)</f>
        <v>34.8796069094903</v>
      </c>
    </row>
    <row r="115" spans="1:12">
      <c r="A115" s="5" t="s">
        <v>195</v>
      </c>
      <c r="B115" s="5" t="s">
        <v>196</v>
      </c>
      <c r="C115" s="5" t="s">
        <v>216</v>
      </c>
      <c r="D115" s="5">
        <v>-0.043688</v>
      </c>
      <c r="E115" s="5">
        <v>0.001998</v>
      </c>
      <c r="F115" s="5">
        <v>1</v>
      </c>
      <c r="G115" s="124">
        <v>6.64e-106</v>
      </c>
      <c r="H115" s="5" t="s">
        <v>32</v>
      </c>
      <c r="I115" s="5" t="s">
        <v>33</v>
      </c>
      <c r="J115" s="5" t="b">
        <v>1</v>
      </c>
      <c r="K115" s="5">
        <f t="shared" si="5"/>
        <v>0.126515322278955</v>
      </c>
      <c r="L115" s="5">
        <f>'Table S3'!K115*3299/(1-'Table S3'!K115)</f>
        <v>477.826410518407</v>
      </c>
    </row>
    <row r="116" spans="1:12">
      <c r="A116" s="5" t="s">
        <v>195</v>
      </c>
      <c r="B116" s="5" t="s">
        <v>196</v>
      </c>
      <c r="C116" s="5" t="s">
        <v>217</v>
      </c>
      <c r="D116" s="5">
        <v>0.01504</v>
      </c>
      <c r="E116" s="5">
        <v>0.001882</v>
      </c>
      <c r="F116" s="5">
        <v>2</v>
      </c>
      <c r="G116" s="124">
        <v>1.38e-15</v>
      </c>
      <c r="H116" s="5" t="s">
        <v>30</v>
      </c>
      <c r="I116" s="5" t="s">
        <v>29</v>
      </c>
      <c r="J116" s="5" t="b">
        <v>1</v>
      </c>
      <c r="K116" s="5">
        <f t="shared" si="5"/>
        <v>0.0189796811652999</v>
      </c>
      <c r="L116" s="5">
        <f>'Table S3'!K116*3299/(1-'Table S3'!K116)</f>
        <v>63.825353014808</v>
      </c>
    </row>
    <row r="117" spans="1:12">
      <c r="A117" s="5" t="s">
        <v>195</v>
      </c>
      <c r="B117" s="5" t="s">
        <v>196</v>
      </c>
      <c r="C117" s="5" t="s">
        <v>218</v>
      </c>
      <c r="D117" s="5">
        <v>-0.014309</v>
      </c>
      <c r="E117" s="5">
        <v>0.001909</v>
      </c>
      <c r="F117" s="5">
        <v>3</v>
      </c>
      <c r="G117" s="124">
        <v>6.95e-14</v>
      </c>
      <c r="H117" s="5" t="s">
        <v>32</v>
      </c>
      <c r="I117" s="5" t="s">
        <v>33</v>
      </c>
      <c r="J117" s="5" t="b">
        <v>1</v>
      </c>
      <c r="K117" s="5">
        <f t="shared" si="5"/>
        <v>0.0167352292282529</v>
      </c>
      <c r="L117" s="5">
        <f>'Table S3'!K117*3299/(1-'Table S3'!K117)</f>
        <v>56.1491908030768</v>
      </c>
    </row>
    <row r="118" spans="1:12">
      <c r="A118" s="5" t="s">
        <v>195</v>
      </c>
      <c r="B118" s="5" t="s">
        <v>196</v>
      </c>
      <c r="C118" s="5" t="s">
        <v>219</v>
      </c>
      <c r="D118" s="5">
        <v>-0.026981</v>
      </c>
      <c r="E118" s="5">
        <v>0.00184</v>
      </c>
      <c r="F118" s="5">
        <v>9</v>
      </c>
      <c r="G118" s="124">
        <v>1.19e-48</v>
      </c>
      <c r="H118" s="5" t="s">
        <v>33</v>
      </c>
      <c r="I118" s="5" t="s">
        <v>32</v>
      </c>
      <c r="J118" s="5" t="b">
        <v>1</v>
      </c>
      <c r="K118" s="5">
        <f t="shared" si="5"/>
        <v>0.0611545823351985</v>
      </c>
      <c r="L118" s="5">
        <f>'Table S3'!K118*3299/(1-'Table S3'!K118)</f>
        <v>214.890506283379</v>
      </c>
    </row>
    <row r="119" spans="1:12">
      <c r="A119" s="5" t="s">
        <v>195</v>
      </c>
      <c r="B119" s="5" t="s">
        <v>196</v>
      </c>
      <c r="C119" s="5" t="s">
        <v>220</v>
      </c>
      <c r="D119" s="5">
        <v>-0.016612</v>
      </c>
      <c r="E119" s="5">
        <v>0.001953</v>
      </c>
      <c r="F119" s="5">
        <v>9</v>
      </c>
      <c r="G119" s="124">
        <v>1.93e-17</v>
      </c>
      <c r="H119" s="5" t="s">
        <v>32</v>
      </c>
      <c r="I119" s="5" t="s">
        <v>33</v>
      </c>
      <c r="J119" s="5" t="b">
        <v>1</v>
      </c>
      <c r="K119" s="5">
        <f t="shared" si="5"/>
        <v>0.0214475622569594</v>
      </c>
      <c r="L119" s="5">
        <f>'Table S3'!K119*3299/(1-'Table S3'!K119)</f>
        <v>72.3063017950285</v>
      </c>
    </row>
    <row r="120" spans="1:12">
      <c r="A120" s="5" t="s">
        <v>195</v>
      </c>
      <c r="B120" s="5" t="s">
        <v>196</v>
      </c>
      <c r="C120" s="5" t="s">
        <v>221</v>
      </c>
      <c r="D120" s="5">
        <v>0.012677</v>
      </c>
      <c r="E120" s="5">
        <v>0.00195</v>
      </c>
      <c r="F120" s="5">
        <v>10</v>
      </c>
      <c r="G120" s="124">
        <v>8.28e-11</v>
      </c>
      <c r="H120" s="5" t="s">
        <v>29</v>
      </c>
      <c r="I120" s="5" t="s">
        <v>30</v>
      </c>
      <c r="J120" s="5" t="b">
        <v>1</v>
      </c>
      <c r="K120" s="5">
        <f t="shared" si="5"/>
        <v>0.0126413417545058</v>
      </c>
      <c r="L120" s="5">
        <f>'Table S3'!K120*3299/(1-'Table S3'!K120)</f>
        <v>42.237728002731</v>
      </c>
    </row>
    <row r="121" spans="1:12">
      <c r="A121" s="5" t="s">
        <v>195</v>
      </c>
      <c r="B121" s="5" t="s">
        <v>196</v>
      </c>
      <c r="C121" s="5" t="s">
        <v>222</v>
      </c>
      <c r="D121" s="5">
        <v>-0.032266</v>
      </c>
      <c r="E121" s="5">
        <v>0.003547</v>
      </c>
      <c r="F121" s="5">
        <v>12</v>
      </c>
      <c r="G121" s="124">
        <v>9.92e-20</v>
      </c>
      <c r="H121" s="5" t="s">
        <v>32</v>
      </c>
      <c r="I121" s="5" t="s">
        <v>33</v>
      </c>
      <c r="J121" s="5" t="b">
        <v>1</v>
      </c>
      <c r="K121" s="5">
        <f t="shared" si="5"/>
        <v>0.0244551097481706</v>
      </c>
      <c r="L121" s="5">
        <f>'Table S3'!K121*3299/(1-'Table S3'!K121)</f>
        <v>82.6998407406844</v>
      </c>
    </row>
    <row r="122" spans="1:12">
      <c r="A122" s="5" t="s">
        <v>195</v>
      </c>
      <c r="B122" s="5" t="s">
        <v>196</v>
      </c>
      <c r="C122" s="5" t="s">
        <v>223</v>
      </c>
      <c r="D122" s="5">
        <v>-0.014404</v>
      </c>
      <c r="E122" s="5">
        <v>0.001932</v>
      </c>
      <c r="F122" s="5">
        <v>17</v>
      </c>
      <c r="G122" s="124">
        <v>9.32e-14</v>
      </c>
      <c r="H122" s="5" t="s">
        <v>33</v>
      </c>
      <c r="I122" s="5" t="s">
        <v>32</v>
      </c>
      <c r="J122" s="5" t="b">
        <v>1</v>
      </c>
      <c r="K122" s="5">
        <f t="shared" si="5"/>
        <v>0.0165597747456022</v>
      </c>
      <c r="L122" s="5">
        <f>'Table S3'!K122*3299/(1-'Table S3'!K122)</f>
        <v>55.5506023476005</v>
      </c>
    </row>
    <row r="123" spans="1:12">
      <c r="A123" s="5" t="s">
        <v>195</v>
      </c>
      <c r="B123" s="5" t="s">
        <v>196</v>
      </c>
      <c r="C123" s="5" t="s">
        <v>224</v>
      </c>
      <c r="D123" s="5">
        <v>-0.024735</v>
      </c>
      <c r="E123" s="5">
        <v>0.002017</v>
      </c>
      <c r="F123" s="5">
        <v>12</v>
      </c>
      <c r="G123" s="124">
        <v>1.59e-34</v>
      </c>
      <c r="H123" s="5" t="s">
        <v>30</v>
      </c>
      <c r="I123" s="5" t="s">
        <v>29</v>
      </c>
      <c r="J123" s="5" t="b">
        <v>1</v>
      </c>
      <c r="K123" s="5">
        <f t="shared" si="5"/>
        <v>0.043573083896379</v>
      </c>
      <c r="L123" s="5">
        <f>'Table S3'!K123*3299/(1-'Table S3'!K123)</f>
        <v>150.296485130057</v>
      </c>
    </row>
    <row r="124" spans="1:12">
      <c r="A124" s="5" t="s">
        <v>195</v>
      </c>
      <c r="B124" s="5" t="s">
        <v>196</v>
      </c>
      <c r="C124" s="5" t="s">
        <v>225</v>
      </c>
      <c r="D124" s="5">
        <v>-0.01437</v>
      </c>
      <c r="E124" s="5">
        <v>0.001851</v>
      </c>
      <c r="F124" s="5">
        <v>14</v>
      </c>
      <c r="G124" s="124">
        <v>8.68e-15</v>
      </c>
      <c r="H124" s="5" t="s">
        <v>30</v>
      </c>
      <c r="I124" s="5" t="s">
        <v>29</v>
      </c>
      <c r="J124" s="5" t="b">
        <v>1</v>
      </c>
      <c r="K124" s="5">
        <f t="shared" si="5"/>
        <v>0.0179307026362079</v>
      </c>
      <c r="L124" s="5">
        <f>'Table S3'!K124*3299/(1-'Table S3'!K124)</f>
        <v>60.2334154581941</v>
      </c>
    </row>
    <row r="125" spans="1:12">
      <c r="A125" s="5" t="s">
        <v>195</v>
      </c>
      <c r="B125" s="5" t="s">
        <v>196</v>
      </c>
      <c r="C125" s="5" t="s">
        <v>226</v>
      </c>
      <c r="D125" s="5">
        <v>0.018563</v>
      </c>
      <c r="E125" s="5">
        <v>0.001889</v>
      </c>
      <c r="F125" s="5">
        <v>12</v>
      </c>
      <c r="G125" s="124">
        <v>9.45e-23</v>
      </c>
      <c r="H125" s="5" t="s">
        <v>33</v>
      </c>
      <c r="I125" s="5" t="s">
        <v>29</v>
      </c>
      <c r="J125" s="5" t="b">
        <v>1</v>
      </c>
      <c r="K125" s="5">
        <f t="shared" si="5"/>
        <v>0.0284226311622846</v>
      </c>
      <c r="L125" s="5">
        <f>'Table S3'!K125*3299/(1-'Table S3'!K125)</f>
        <v>96.5093086889706</v>
      </c>
    </row>
    <row r="126" spans="1:12">
      <c r="A126" s="5" t="s">
        <v>195</v>
      </c>
      <c r="B126" s="5" t="s">
        <v>196</v>
      </c>
      <c r="C126" s="5" t="s">
        <v>227</v>
      </c>
      <c r="D126" s="5">
        <v>0.011894</v>
      </c>
      <c r="E126" s="5">
        <v>0.001855</v>
      </c>
      <c r="F126" s="5">
        <v>10</v>
      </c>
      <c r="G126" s="124">
        <v>1.47e-10</v>
      </c>
      <c r="H126" s="5" t="s">
        <v>30</v>
      </c>
      <c r="I126" s="5" t="s">
        <v>29</v>
      </c>
      <c r="J126" s="5" t="b">
        <v>1</v>
      </c>
      <c r="K126" s="5">
        <f t="shared" si="5"/>
        <v>0.0123011877647256</v>
      </c>
      <c r="L126" s="5">
        <f>'Table S3'!K126*3299/(1-'Table S3'!K126)</f>
        <v>41.0870378025351</v>
      </c>
    </row>
    <row r="127" spans="1:12">
      <c r="A127" s="5" t="s">
        <v>195</v>
      </c>
      <c r="B127" s="5" t="s">
        <v>196</v>
      </c>
      <c r="C127" s="5" t="s">
        <v>228</v>
      </c>
      <c r="D127" s="5">
        <v>0.016288</v>
      </c>
      <c r="E127" s="5">
        <v>0.002877</v>
      </c>
      <c r="F127" s="5">
        <v>11</v>
      </c>
      <c r="G127" s="124">
        <v>1.54e-8</v>
      </c>
      <c r="H127" s="5" t="s">
        <v>30</v>
      </c>
      <c r="I127" s="5" t="s">
        <v>29</v>
      </c>
      <c r="J127" s="5" t="b">
        <v>1</v>
      </c>
      <c r="K127" s="5">
        <f t="shared" si="5"/>
        <v>0.00961642617469403</v>
      </c>
      <c r="L127" s="5">
        <f>'Table S3'!K127*3299/(1-'Table S3'!K127)</f>
        <v>32.0326293657931</v>
      </c>
    </row>
    <row r="128" spans="1:12">
      <c r="A128" s="5" t="s">
        <v>195</v>
      </c>
      <c r="B128" s="5" t="s">
        <v>196</v>
      </c>
      <c r="C128" s="5" t="s">
        <v>229</v>
      </c>
      <c r="D128" s="5">
        <v>-0.033069</v>
      </c>
      <c r="E128" s="5">
        <v>0.001842</v>
      </c>
      <c r="F128" s="5">
        <v>5</v>
      </c>
      <c r="G128" s="124">
        <v>5.08e-72</v>
      </c>
      <c r="H128" s="5" t="s">
        <v>29</v>
      </c>
      <c r="I128" s="5" t="s">
        <v>33</v>
      </c>
      <c r="J128" s="5" t="b">
        <v>1</v>
      </c>
      <c r="K128" s="5">
        <f t="shared" si="5"/>
        <v>0.0889525392874109</v>
      </c>
      <c r="L128" s="5">
        <f>'Table S3'!K128*3299/(1-'Table S3'!K128)</f>
        <v>322.106629746423</v>
      </c>
    </row>
    <row r="129" spans="1:12">
      <c r="A129" s="5" t="s">
        <v>195</v>
      </c>
      <c r="B129" s="5" t="s">
        <v>196</v>
      </c>
      <c r="C129" s="5" t="s">
        <v>230</v>
      </c>
      <c r="D129" s="5">
        <v>0.021379</v>
      </c>
      <c r="E129" s="5">
        <v>0.001867</v>
      </c>
      <c r="F129" s="5">
        <v>8</v>
      </c>
      <c r="G129" s="124">
        <v>2.44e-30</v>
      </c>
      <c r="H129" s="5" t="s">
        <v>33</v>
      </c>
      <c r="I129" s="5" t="s">
        <v>32</v>
      </c>
      <c r="J129" s="5" t="b">
        <v>1</v>
      </c>
      <c r="K129" s="5">
        <f t="shared" si="5"/>
        <v>0.038205247510607</v>
      </c>
      <c r="L129" s="5">
        <f>'Table S3'!K129*3299/(1-'Table S3'!K129)</f>
        <v>131.045746726386</v>
      </c>
    </row>
    <row r="130" spans="1:12">
      <c r="A130" s="5" t="s">
        <v>195</v>
      </c>
      <c r="B130" s="5" t="s">
        <v>196</v>
      </c>
      <c r="C130" s="5" t="s">
        <v>231</v>
      </c>
      <c r="D130" s="5">
        <v>0.016749</v>
      </c>
      <c r="E130" s="5">
        <v>0.00249</v>
      </c>
      <c r="F130" s="5">
        <v>10</v>
      </c>
      <c r="G130" s="124">
        <v>1.8e-11</v>
      </c>
      <c r="H130" s="5" t="s">
        <v>33</v>
      </c>
      <c r="I130" s="5" t="s">
        <v>29</v>
      </c>
      <c r="J130" s="5" t="b">
        <v>1</v>
      </c>
      <c r="K130" s="5">
        <f t="shared" si="5"/>
        <v>0.0135213863147707</v>
      </c>
      <c r="L130" s="5">
        <f>'Table S3'!K130*3299/(1-'Table S3'!K130)</f>
        <v>45.2184698518583</v>
      </c>
    </row>
    <row r="131" spans="1:12">
      <c r="A131" s="5" t="s">
        <v>195</v>
      </c>
      <c r="B131" s="5" t="s">
        <v>196</v>
      </c>
      <c r="C131" s="5" t="s">
        <v>232</v>
      </c>
      <c r="D131" s="5">
        <v>0.015327</v>
      </c>
      <c r="E131" s="5">
        <v>0.002179</v>
      </c>
      <c r="F131" s="5">
        <v>1</v>
      </c>
      <c r="G131" s="124">
        <v>2.06e-12</v>
      </c>
      <c r="H131" s="5" t="s">
        <v>30</v>
      </c>
      <c r="I131" s="5" t="s">
        <v>29</v>
      </c>
      <c r="J131" s="5" t="b">
        <v>1</v>
      </c>
      <c r="K131" s="5">
        <f t="shared" ref="K131:K162" si="6">D131^2/(D131^2+E131^2*3301)</f>
        <v>0.0147670336689821</v>
      </c>
      <c r="L131" s="5">
        <f>'Table S3'!K131*3299/(1-'Table S3'!K131)</f>
        <v>49.446624035928</v>
      </c>
    </row>
    <row r="132" spans="1:12">
      <c r="A132" s="5" t="s">
        <v>195</v>
      </c>
      <c r="B132" s="5" t="s">
        <v>196</v>
      </c>
      <c r="C132" s="5" t="s">
        <v>233</v>
      </c>
      <c r="D132" s="5">
        <v>0.025752</v>
      </c>
      <c r="E132" s="5">
        <v>0.003204</v>
      </c>
      <c r="F132" s="5">
        <v>3</v>
      </c>
      <c r="G132" s="124">
        <v>9.68e-16</v>
      </c>
      <c r="H132" s="5" t="s">
        <v>32</v>
      </c>
      <c r="I132" s="5" t="s">
        <v>33</v>
      </c>
      <c r="J132" s="5" t="b">
        <v>1</v>
      </c>
      <c r="K132" s="5">
        <f t="shared" si="6"/>
        <v>0.0191943906377312</v>
      </c>
      <c r="L132" s="5">
        <f>'Table S3'!K132*3299/(1-'Table S3'!K132)</f>
        <v>64.5615136265873</v>
      </c>
    </row>
    <row r="133" spans="1:12">
      <c r="A133" s="5" t="s">
        <v>195</v>
      </c>
      <c r="B133" s="5" t="s">
        <v>196</v>
      </c>
      <c r="C133" s="5" t="s">
        <v>234</v>
      </c>
      <c r="D133" s="5">
        <v>-0.050832</v>
      </c>
      <c r="E133" s="5">
        <v>0.006222</v>
      </c>
      <c r="F133" s="5">
        <v>4</v>
      </c>
      <c r="G133" s="124">
        <v>3.24e-16</v>
      </c>
      <c r="H133" s="5" t="s">
        <v>33</v>
      </c>
      <c r="I133" s="5" t="s">
        <v>32</v>
      </c>
      <c r="J133" s="5" t="b">
        <v>1</v>
      </c>
      <c r="K133" s="5">
        <f t="shared" si="6"/>
        <v>0.0198187047470459</v>
      </c>
      <c r="L133" s="5">
        <f>'Table S3'!K133*3299/(1-'Table S3'!K133)</f>
        <v>66.7038916954965</v>
      </c>
    </row>
    <row r="134" spans="1:12">
      <c r="A134" s="5" t="s">
        <v>195</v>
      </c>
      <c r="B134" s="5" t="s">
        <v>196</v>
      </c>
      <c r="C134" s="5" t="s">
        <v>235</v>
      </c>
      <c r="D134" s="5">
        <v>-0.032444</v>
      </c>
      <c r="E134" s="5">
        <v>0.005656</v>
      </c>
      <c r="F134" s="5">
        <v>11</v>
      </c>
      <c r="G134" s="124">
        <v>9.92e-9</v>
      </c>
      <c r="H134" s="5" t="s">
        <v>32</v>
      </c>
      <c r="I134" s="5" t="s">
        <v>30</v>
      </c>
      <c r="J134" s="5" t="b">
        <v>1</v>
      </c>
      <c r="K134" s="5">
        <f t="shared" si="6"/>
        <v>0.00986953930731256</v>
      </c>
      <c r="L134" s="5">
        <f>'Table S3'!K134*3299/(1-'Table S3'!K134)</f>
        <v>32.8841617013234</v>
      </c>
    </row>
    <row r="135" spans="1:12">
      <c r="A135" s="5" t="s">
        <v>195</v>
      </c>
      <c r="B135" s="5" t="s">
        <v>196</v>
      </c>
      <c r="C135" s="5" t="s">
        <v>236</v>
      </c>
      <c r="D135" s="5">
        <v>-0.138239</v>
      </c>
      <c r="E135" s="5">
        <v>0.00975</v>
      </c>
      <c r="F135" s="5">
        <v>2</v>
      </c>
      <c r="G135" s="124">
        <v>1.38e-45</v>
      </c>
      <c r="H135" s="5" t="s">
        <v>29</v>
      </c>
      <c r="I135" s="5" t="s">
        <v>30</v>
      </c>
      <c r="J135" s="5" t="b">
        <v>1</v>
      </c>
      <c r="K135" s="5">
        <f t="shared" si="6"/>
        <v>0.0574027351761945</v>
      </c>
      <c r="L135" s="5">
        <f>'Table S3'!K135*3299/(1-'Table S3'!K135)</f>
        <v>200.904066257463</v>
      </c>
    </row>
    <row r="136" spans="1:12">
      <c r="A136" s="5" t="s">
        <v>195</v>
      </c>
      <c r="B136" s="5" t="s">
        <v>196</v>
      </c>
      <c r="C136" s="5" t="s">
        <v>237</v>
      </c>
      <c r="D136" s="5">
        <v>-0.024206</v>
      </c>
      <c r="E136" s="5">
        <v>0.004232</v>
      </c>
      <c r="F136" s="5">
        <v>3</v>
      </c>
      <c r="G136" s="124">
        <v>1.09e-8</v>
      </c>
      <c r="H136" s="5" t="s">
        <v>32</v>
      </c>
      <c r="I136" s="5" t="s">
        <v>33</v>
      </c>
      <c r="J136" s="5" t="b">
        <v>1</v>
      </c>
      <c r="K136" s="5">
        <f t="shared" si="6"/>
        <v>0.00981355123063005</v>
      </c>
      <c r="L136" s="5">
        <f>'Table S3'!K136*3299/(1-'Table S3'!K136)</f>
        <v>32.6957670952626</v>
      </c>
    </row>
    <row r="137" spans="1:12">
      <c r="A137" s="5" t="s">
        <v>195</v>
      </c>
      <c r="B137" s="5" t="s">
        <v>196</v>
      </c>
      <c r="C137" s="5" t="s">
        <v>238</v>
      </c>
      <c r="D137" s="5">
        <v>-0.017778</v>
      </c>
      <c r="E137" s="5">
        <v>0.001893</v>
      </c>
      <c r="F137" s="5">
        <v>16</v>
      </c>
      <c r="G137" s="124">
        <v>6.36e-21</v>
      </c>
      <c r="H137" s="5" t="s">
        <v>29</v>
      </c>
      <c r="I137" s="5" t="s">
        <v>30</v>
      </c>
      <c r="J137" s="5" t="b">
        <v>1</v>
      </c>
      <c r="K137" s="5">
        <f t="shared" si="6"/>
        <v>0.0260236064398877</v>
      </c>
      <c r="L137" s="5">
        <f>'Table S3'!K137*3299/(1-'Table S3'!K137)</f>
        <v>88.1457478978325</v>
      </c>
    </row>
    <row r="138" spans="1:12">
      <c r="A138" s="5" t="s">
        <v>195</v>
      </c>
      <c r="B138" s="5" t="s">
        <v>196</v>
      </c>
      <c r="C138" s="5" t="s">
        <v>239</v>
      </c>
      <c r="D138" s="5">
        <v>0.013882</v>
      </c>
      <c r="E138" s="5">
        <v>0.002267</v>
      </c>
      <c r="F138" s="5">
        <v>19</v>
      </c>
      <c r="G138" s="124">
        <v>9.5e-10</v>
      </c>
      <c r="H138" s="5" t="s">
        <v>32</v>
      </c>
      <c r="I138" s="5" t="s">
        <v>33</v>
      </c>
      <c r="J138" s="5" t="b">
        <v>1</v>
      </c>
      <c r="K138" s="5">
        <f t="shared" si="6"/>
        <v>0.0112318164815223</v>
      </c>
      <c r="L138" s="5">
        <f>'Table S3'!K138*3299/(1-'Table S3'!K138)</f>
        <v>37.4746712021904</v>
      </c>
    </row>
    <row r="139" spans="1:12">
      <c r="A139" s="5" t="s">
        <v>195</v>
      </c>
      <c r="B139" s="5" t="s">
        <v>196</v>
      </c>
      <c r="C139" s="5" t="s">
        <v>240</v>
      </c>
      <c r="D139" s="5">
        <v>0.021084</v>
      </c>
      <c r="E139" s="5">
        <v>0.002892</v>
      </c>
      <c r="F139" s="5">
        <v>2</v>
      </c>
      <c r="G139" s="124">
        <v>3.19e-13</v>
      </c>
      <c r="H139" s="5" t="s">
        <v>29</v>
      </c>
      <c r="I139" s="5" t="s">
        <v>30</v>
      </c>
      <c r="J139" s="5" t="b">
        <v>1</v>
      </c>
      <c r="K139" s="5">
        <f t="shared" si="6"/>
        <v>0.0158462629925616</v>
      </c>
      <c r="L139" s="5">
        <f>'Table S3'!K139*3299/(1-'Table S3'!K139)</f>
        <v>53.1185521597686</v>
      </c>
    </row>
    <row r="140" spans="1:12">
      <c r="A140" s="5" t="s">
        <v>195</v>
      </c>
      <c r="B140" s="5" t="s">
        <v>196</v>
      </c>
      <c r="C140" s="5" t="s">
        <v>241</v>
      </c>
      <c r="D140" s="5">
        <v>-0.029079</v>
      </c>
      <c r="E140" s="5">
        <v>0.002022</v>
      </c>
      <c r="F140" s="5">
        <v>4</v>
      </c>
      <c r="G140" s="124">
        <v>7.57e-47</v>
      </c>
      <c r="H140" s="5" t="s">
        <v>33</v>
      </c>
      <c r="I140" s="5" t="s">
        <v>32</v>
      </c>
      <c r="J140" s="5" t="b">
        <v>1</v>
      </c>
      <c r="K140" s="5">
        <f t="shared" si="6"/>
        <v>0.0589602193873614</v>
      </c>
      <c r="L140" s="5">
        <f>'Table S3'!K140*3299/(1-'Table S3'!K140)</f>
        <v>206.696643187895</v>
      </c>
    </row>
    <row r="141" spans="1:12">
      <c r="A141" s="5" t="s">
        <v>195</v>
      </c>
      <c r="B141" s="5" t="s">
        <v>196</v>
      </c>
      <c r="C141" s="5" t="s">
        <v>242</v>
      </c>
      <c r="D141" s="5">
        <v>0.052247</v>
      </c>
      <c r="E141" s="5">
        <v>0.005162</v>
      </c>
      <c r="F141" s="5">
        <v>4</v>
      </c>
      <c r="G141" s="124">
        <v>4.74e-24</v>
      </c>
      <c r="H141" s="5" t="s">
        <v>29</v>
      </c>
      <c r="I141" s="5" t="s">
        <v>30</v>
      </c>
      <c r="J141" s="5" t="b">
        <v>1</v>
      </c>
      <c r="K141" s="5">
        <f t="shared" si="6"/>
        <v>0.0301001113185133</v>
      </c>
      <c r="L141" s="5">
        <f>'Table S3'!K141*3299/(1-'Table S3'!K141)</f>
        <v>102.381976117934</v>
      </c>
    </row>
    <row r="142" spans="1:12">
      <c r="A142" s="5" t="s">
        <v>195</v>
      </c>
      <c r="B142" s="5" t="s">
        <v>196</v>
      </c>
      <c r="C142" s="5" t="s">
        <v>243</v>
      </c>
      <c r="D142" s="5">
        <v>-0.018732</v>
      </c>
      <c r="E142" s="5">
        <v>0.002351</v>
      </c>
      <c r="F142" s="5">
        <v>5</v>
      </c>
      <c r="G142" s="124">
        <v>1.72e-15</v>
      </c>
      <c r="H142" s="5" t="s">
        <v>32</v>
      </c>
      <c r="I142" s="5" t="s">
        <v>33</v>
      </c>
      <c r="J142" s="5" t="b">
        <v>1</v>
      </c>
      <c r="K142" s="5">
        <f t="shared" si="6"/>
        <v>0.0188688136813724</v>
      </c>
      <c r="L142" s="5">
        <f>'Table S3'!K142*3299/(1-'Table S3'!K142)</f>
        <v>63.4453549157003</v>
      </c>
    </row>
    <row r="143" spans="1:12">
      <c r="A143" s="5" t="s">
        <v>195</v>
      </c>
      <c r="B143" s="5" t="s">
        <v>196</v>
      </c>
      <c r="C143" s="5" t="s">
        <v>244</v>
      </c>
      <c r="D143" s="5">
        <v>0.027237</v>
      </c>
      <c r="E143" s="5">
        <v>0.004058</v>
      </c>
      <c r="F143" s="5">
        <v>16</v>
      </c>
      <c r="G143" s="124">
        <v>1.99e-11</v>
      </c>
      <c r="H143" s="5" t="s">
        <v>32</v>
      </c>
      <c r="I143" s="5" t="s">
        <v>33</v>
      </c>
      <c r="J143" s="5" t="b">
        <v>1</v>
      </c>
      <c r="K143" s="5">
        <f t="shared" si="6"/>
        <v>0.0134636258576385</v>
      </c>
      <c r="L143" s="5">
        <f>'Table S3'!K143*3299/(1-'Table S3'!K143)</f>
        <v>45.0226700895468</v>
      </c>
    </row>
    <row r="144" spans="1:12">
      <c r="A144" s="5" t="s">
        <v>195</v>
      </c>
      <c r="B144" s="5" t="s">
        <v>196</v>
      </c>
      <c r="C144" s="5" t="s">
        <v>245</v>
      </c>
      <c r="D144" s="5">
        <v>0.013665</v>
      </c>
      <c r="E144" s="5">
        <v>0.00186</v>
      </c>
      <c r="F144" s="5">
        <v>15</v>
      </c>
      <c r="G144" s="124">
        <v>2.13e-13</v>
      </c>
      <c r="H144" s="5" t="s">
        <v>29</v>
      </c>
      <c r="I144" s="5" t="s">
        <v>30</v>
      </c>
      <c r="J144" s="5" t="b">
        <v>1</v>
      </c>
      <c r="K144" s="5">
        <f t="shared" si="6"/>
        <v>0.016088075048593</v>
      </c>
      <c r="L144" s="5">
        <f>'Table S3'!K144*3299/(1-'Table S3'!K144)</f>
        <v>53.9423887843718</v>
      </c>
    </row>
    <row r="145" spans="1:12">
      <c r="A145" s="5" t="s">
        <v>195</v>
      </c>
      <c r="B145" s="5" t="s">
        <v>196</v>
      </c>
      <c r="C145" s="5" t="s">
        <v>246</v>
      </c>
      <c r="D145" s="5">
        <v>-0.011551</v>
      </c>
      <c r="E145" s="5">
        <v>0.001904</v>
      </c>
      <c r="F145" s="5">
        <v>18</v>
      </c>
      <c r="G145" s="124">
        <v>1.36e-9</v>
      </c>
      <c r="H145" s="5" t="s">
        <v>32</v>
      </c>
      <c r="I145" s="5" t="s">
        <v>33</v>
      </c>
      <c r="J145" s="5" t="b">
        <v>1</v>
      </c>
      <c r="K145" s="5">
        <f t="shared" si="6"/>
        <v>0.0110266689407119</v>
      </c>
      <c r="L145" s="5">
        <f>'Table S3'!K145*3299/(1-'Table S3'!K145)</f>
        <v>36.7825700582292</v>
      </c>
    </row>
    <row r="146" spans="1:12">
      <c r="A146" s="5" t="s">
        <v>195</v>
      </c>
      <c r="B146" s="5" t="s">
        <v>196</v>
      </c>
      <c r="C146" s="5" t="s">
        <v>247</v>
      </c>
      <c r="D146" s="5">
        <v>-0.01534</v>
      </c>
      <c r="E146" s="5">
        <v>0.001892</v>
      </c>
      <c r="F146" s="5">
        <v>6</v>
      </c>
      <c r="G146" s="124">
        <v>5.41e-16</v>
      </c>
      <c r="H146" s="5" t="s">
        <v>29</v>
      </c>
      <c r="I146" s="5" t="s">
        <v>33</v>
      </c>
      <c r="J146" s="5" t="b">
        <v>1</v>
      </c>
      <c r="K146" s="5">
        <f t="shared" si="6"/>
        <v>0.0195253708404902</v>
      </c>
      <c r="L146" s="5">
        <f>'Table S3'!K146*3299/(1-'Table S3'!K146)</f>
        <v>65.6969558284183</v>
      </c>
    </row>
    <row r="147" spans="1:12">
      <c r="A147" s="5" t="s">
        <v>195</v>
      </c>
      <c r="B147" s="5" t="s">
        <v>196</v>
      </c>
      <c r="C147" s="5" t="s">
        <v>248</v>
      </c>
      <c r="D147" s="5">
        <v>-0.01971</v>
      </c>
      <c r="E147" s="5">
        <v>0.002186</v>
      </c>
      <c r="F147" s="5">
        <v>8</v>
      </c>
      <c r="G147" s="124">
        <v>2.03e-19</v>
      </c>
      <c r="H147" s="5" t="s">
        <v>30</v>
      </c>
      <c r="I147" s="5" t="s">
        <v>29</v>
      </c>
      <c r="J147" s="5" t="b">
        <v>1</v>
      </c>
      <c r="K147" s="5">
        <f t="shared" si="6"/>
        <v>0.0240359466320838</v>
      </c>
      <c r="L147" s="5">
        <f>'Table S3'!K147*3299/(1-'Table S3'!K147)</f>
        <v>81.2474472452238</v>
      </c>
    </row>
    <row r="148" spans="1:12">
      <c r="A148" s="5" t="s">
        <v>195</v>
      </c>
      <c r="B148" s="5" t="s">
        <v>196</v>
      </c>
      <c r="C148" s="5" t="s">
        <v>249</v>
      </c>
      <c r="D148" s="5">
        <v>-0.014617</v>
      </c>
      <c r="E148" s="5">
        <v>0.00218</v>
      </c>
      <c r="F148" s="5">
        <v>1</v>
      </c>
      <c r="G148" s="124">
        <v>2.08e-11</v>
      </c>
      <c r="H148" s="5" t="s">
        <v>30</v>
      </c>
      <c r="I148" s="5" t="s">
        <v>29</v>
      </c>
      <c r="J148" s="5" t="b">
        <v>1</v>
      </c>
      <c r="K148" s="5">
        <f t="shared" si="6"/>
        <v>0.0134364044542541</v>
      </c>
      <c r="L148" s="5">
        <f>'Table S3'!K148*3299/(1-'Table S3'!K148)</f>
        <v>44.9304013392707</v>
      </c>
    </row>
    <row r="149" spans="1:12">
      <c r="A149" s="5" t="s">
        <v>195</v>
      </c>
      <c r="B149" s="5" t="s">
        <v>196</v>
      </c>
      <c r="C149" s="5" t="s">
        <v>250</v>
      </c>
      <c r="D149" s="5">
        <v>-0.021647</v>
      </c>
      <c r="E149" s="5">
        <v>0.003435</v>
      </c>
      <c r="F149" s="5">
        <v>1</v>
      </c>
      <c r="G149" s="124">
        <v>3.05e-10</v>
      </c>
      <c r="H149" s="5" t="s">
        <v>33</v>
      </c>
      <c r="I149" s="5" t="s">
        <v>32</v>
      </c>
      <c r="J149" s="5" t="b">
        <v>1</v>
      </c>
      <c r="K149" s="5">
        <f t="shared" si="6"/>
        <v>0.011887832421981</v>
      </c>
      <c r="L149" s="5">
        <f>'Table S3'!K149*3299/(1-'Table S3'!K149)</f>
        <v>39.6897846691263</v>
      </c>
    </row>
    <row r="150" spans="1:12">
      <c r="A150" s="5" t="s">
        <v>195</v>
      </c>
      <c r="B150" s="5" t="s">
        <v>196</v>
      </c>
      <c r="C150" s="5" t="s">
        <v>251</v>
      </c>
      <c r="D150" s="5">
        <v>0.022394</v>
      </c>
      <c r="E150" s="5">
        <v>0.002349</v>
      </c>
      <c r="F150" s="5">
        <v>6</v>
      </c>
      <c r="G150" s="124">
        <v>1.61e-21</v>
      </c>
      <c r="H150" s="5" t="s">
        <v>29</v>
      </c>
      <c r="I150" s="5" t="s">
        <v>30</v>
      </c>
      <c r="J150" s="5" t="b">
        <v>1</v>
      </c>
      <c r="K150" s="5">
        <f t="shared" si="6"/>
        <v>0.0267951417057694</v>
      </c>
      <c r="L150" s="5">
        <f>'Table S3'!K150*3299/(1-'Table S3'!K150)</f>
        <v>90.8310020587752</v>
      </c>
    </row>
    <row r="151" spans="1:12">
      <c r="A151" s="5" t="s">
        <v>195</v>
      </c>
      <c r="B151" s="5" t="s">
        <v>196</v>
      </c>
      <c r="C151" s="5" t="s">
        <v>252</v>
      </c>
      <c r="D151" s="5">
        <v>0.018185</v>
      </c>
      <c r="E151" s="5">
        <v>0.001839</v>
      </c>
      <c r="F151" s="5">
        <v>6</v>
      </c>
      <c r="G151" s="124">
        <v>5.06e-23</v>
      </c>
      <c r="H151" s="5" t="s">
        <v>32</v>
      </c>
      <c r="I151" s="5" t="s">
        <v>33</v>
      </c>
      <c r="J151" s="5" t="b">
        <v>1</v>
      </c>
      <c r="K151" s="5">
        <f t="shared" si="6"/>
        <v>0.0287699906579486</v>
      </c>
      <c r="L151" s="5">
        <f>'Table S3'!K151*3299/(1-'Table S3'!K151)</f>
        <v>97.7237093866875</v>
      </c>
    </row>
    <row r="152" spans="1:12">
      <c r="A152" s="5" t="s">
        <v>195</v>
      </c>
      <c r="B152" s="5" t="s">
        <v>196</v>
      </c>
      <c r="C152" s="5" t="s">
        <v>253</v>
      </c>
      <c r="D152" s="5">
        <v>0.011449</v>
      </c>
      <c r="E152" s="5">
        <v>0.002032</v>
      </c>
      <c r="F152" s="5">
        <v>8</v>
      </c>
      <c r="G152" s="124">
        <v>1.81e-8</v>
      </c>
      <c r="H152" s="5" t="s">
        <v>29</v>
      </c>
      <c r="I152" s="5" t="s">
        <v>30</v>
      </c>
      <c r="J152" s="5" t="b">
        <v>1</v>
      </c>
      <c r="K152" s="5">
        <f t="shared" si="6"/>
        <v>0.00952544996528983</v>
      </c>
      <c r="L152" s="5">
        <f>'Table S3'!K152*3299/(1-'Table S3'!K152)</f>
        <v>31.7266702454797</v>
      </c>
    </row>
    <row r="153" spans="1:12">
      <c r="A153" s="5" t="s">
        <v>195</v>
      </c>
      <c r="B153" s="5" t="s">
        <v>196</v>
      </c>
      <c r="C153" s="5" t="s">
        <v>254</v>
      </c>
      <c r="D153" s="5">
        <v>0.025191</v>
      </c>
      <c r="E153" s="5">
        <v>0.001944</v>
      </c>
      <c r="F153" s="5">
        <v>11</v>
      </c>
      <c r="G153" s="124">
        <v>2.32e-38</v>
      </c>
      <c r="H153" s="5" t="s">
        <v>32</v>
      </c>
      <c r="I153" s="5" t="s">
        <v>30</v>
      </c>
      <c r="J153" s="5" t="b">
        <v>1</v>
      </c>
      <c r="K153" s="5">
        <f t="shared" si="6"/>
        <v>0.048406558840737</v>
      </c>
      <c r="L153" s="5">
        <f>'Table S3'!K153*3299/(1-'Table S3'!K153)</f>
        <v>167.816664878488</v>
      </c>
    </row>
    <row r="154" spans="1:12">
      <c r="A154" s="5" t="s">
        <v>195</v>
      </c>
      <c r="B154" s="5" t="s">
        <v>196</v>
      </c>
      <c r="C154" s="5" t="s">
        <v>255</v>
      </c>
      <c r="D154" s="5">
        <v>-0.034202</v>
      </c>
      <c r="E154" s="5">
        <v>0.002489</v>
      </c>
      <c r="F154" s="5">
        <v>9</v>
      </c>
      <c r="G154" s="124">
        <v>6.16e-43</v>
      </c>
      <c r="H154" s="5" t="s">
        <v>30</v>
      </c>
      <c r="I154" s="5" t="s">
        <v>29</v>
      </c>
      <c r="J154" s="5" t="b">
        <v>1</v>
      </c>
      <c r="K154" s="5">
        <f t="shared" si="6"/>
        <v>0.0541065574270089</v>
      </c>
      <c r="L154" s="5">
        <f>'Table S3'!K154*3299/(1-'Table S3'!K154)</f>
        <v>188.707865936948</v>
      </c>
    </row>
    <row r="155" spans="1:12">
      <c r="A155" s="5" t="s">
        <v>195</v>
      </c>
      <c r="B155" s="5" t="s">
        <v>196</v>
      </c>
      <c r="C155" s="5" t="s">
        <v>256</v>
      </c>
      <c r="D155" s="5">
        <v>-0.038684</v>
      </c>
      <c r="E155" s="5">
        <v>0.004464</v>
      </c>
      <c r="F155" s="5">
        <v>7</v>
      </c>
      <c r="G155" s="124">
        <v>4.76e-18</v>
      </c>
      <c r="H155" s="5" t="s">
        <v>29</v>
      </c>
      <c r="I155" s="5" t="s">
        <v>30</v>
      </c>
      <c r="J155" s="5" t="b">
        <v>1</v>
      </c>
      <c r="K155" s="5">
        <f t="shared" si="6"/>
        <v>0.0222433217508913</v>
      </c>
      <c r="L155" s="5">
        <f>'Table S3'!K155*3299/(1-'Table S3'!K155)</f>
        <v>75.0500815679366</v>
      </c>
    </row>
    <row r="156" spans="1:12">
      <c r="A156" s="5" t="s">
        <v>195</v>
      </c>
      <c r="B156" s="5" t="s">
        <v>196</v>
      </c>
      <c r="C156" s="5" t="s">
        <v>257</v>
      </c>
      <c r="D156" s="5">
        <v>-0.032751</v>
      </c>
      <c r="E156" s="5">
        <v>0.00242</v>
      </c>
      <c r="F156" s="5">
        <v>8</v>
      </c>
      <c r="G156" s="124">
        <v>1.09e-41</v>
      </c>
      <c r="H156" s="5" t="s">
        <v>32</v>
      </c>
      <c r="I156" s="5" t="s">
        <v>33</v>
      </c>
      <c r="J156" s="5" t="b">
        <v>1</v>
      </c>
      <c r="K156" s="5">
        <f t="shared" si="6"/>
        <v>0.052567939074939</v>
      </c>
      <c r="L156" s="5">
        <f>'Table S3'!K156*3299/(1-'Table S3'!K156)</f>
        <v>183.043870015225</v>
      </c>
    </row>
    <row r="157" spans="1:12">
      <c r="A157" s="5" t="s">
        <v>195</v>
      </c>
      <c r="B157" s="5" t="s">
        <v>196</v>
      </c>
      <c r="C157" s="5" t="s">
        <v>258</v>
      </c>
      <c r="D157" s="5">
        <v>-0.014772</v>
      </c>
      <c r="E157" s="5">
        <v>0.001903</v>
      </c>
      <c r="F157" s="5">
        <v>1</v>
      </c>
      <c r="G157" s="124">
        <v>8.79e-15</v>
      </c>
      <c r="H157" s="5" t="s">
        <v>33</v>
      </c>
      <c r="I157" s="5" t="s">
        <v>32</v>
      </c>
      <c r="J157" s="5" t="b">
        <v>1</v>
      </c>
      <c r="K157" s="5">
        <f t="shared" si="6"/>
        <v>0.0179266614981365</v>
      </c>
      <c r="L157" s="5">
        <f>'Table S3'!K157*3299/(1-'Table S3'!K157)</f>
        <v>60.2195925332515</v>
      </c>
    </row>
    <row r="158" spans="1:12">
      <c r="A158" s="5" t="s">
        <v>195</v>
      </c>
      <c r="B158" s="5" t="s">
        <v>196</v>
      </c>
      <c r="C158" s="5" t="s">
        <v>259</v>
      </c>
      <c r="D158" s="5">
        <v>-0.032863</v>
      </c>
      <c r="E158" s="5">
        <v>0.001875</v>
      </c>
      <c r="F158" s="5">
        <v>2</v>
      </c>
      <c r="G158" s="124">
        <v>9.83e-69</v>
      </c>
      <c r="H158" s="5" t="s">
        <v>30</v>
      </c>
      <c r="I158" s="5" t="s">
        <v>29</v>
      </c>
      <c r="J158" s="5" t="b">
        <v>1</v>
      </c>
      <c r="K158" s="5">
        <f t="shared" si="6"/>
        <v>0.0851377292431605</v>
      </c>
      <c r="L158" s="5">
        <f>'Table S3'!K158*3299/(1-'Table S3'!K158)</f>
        <v>307.007270658163</v>
      </c>
    </row>
    <row r="159" spans="1:12">
      <c r="A159" s="5" t="s">
        <v>195</v>
      </c>
      <c r="B159" s="5" t="s">
        <v>196</v>
      </c>
      <c r="C159" s="5" t="s">
        <v>260</v>
      </c>
      <c r="D159" s="5">
        <v>-0.012328</v>
      </c>
      <c r="E159" s="5">
        <v>0.001992</v>
      </c>
      <c r="F159" s="5">
        <v>3</v>
      </c>
      <c r="G159" s="124">
        <v>6.27e-10</v>
      </c>
      <c r="H159" s="5" t="s">
        <v>29</v>
      </c>
      <c r="I159" s="5" t="s">
        <v>33</v>
      </c>
      <c r="J159" s="5" t="b">
        <v>1</v>
      </c>
      <c r="K159" s="5">
        <f t="shared" si="6"/>
        <v>0.0114696735242181</v>
      </c>
      <c r="L159" s="5">
        <f>'Table S3'!K159*3299/(1-'Table S3'!K159)</f>
        <v>38.2774831919359</v>
      </c>
    </row>
    <row r="160" spans="1:12">
      <c r="A160" s="5" t="s">
        <v>195</v>
      </c>
      <c r="B160" s="5" t="s">
        <v>196</v>
      </c>
      <c r="C160" s="5" t="s">
        <v>261</v>
      </c>
      <c r="D160" s="5">
        <v>0.021786</v>
      </c>
      <c r="E160" s="5">
        <v>0.002517</v>
      </c>
      <c r="F160" s="5">
        <v>9</v>
      </c>
      <c r="G160" s="124">
        <v>5.16e-18</v>
      </c>
      <c r="H160" s="5" t="s">
        <v>33</v>
      </c>
      <c r="I160" s="5" t="s">
        <v>32</v>
      </c>
      <c r="J160" s="5" t="b">
        <v>1</v>
      </c>
      <c r="K160" s="5">
        <f t="shared" si="6"/>
        <v>0.0221920092728946</v>
      </c>
      <c r="L160" s="5">
        <f>'Table S3'!K160*3299/(1-'Table S3'!K160)</f>
        <v>74.8730213759438</v>
      </c>
    </row>
    <row r="161" spans="1:12">
      <c r="A161" s="5" t="s">
        <v>195</v>
      </c>
      <c r="B161" s="5" t="s">
        <v>196</v>
      </c>
      <c r="C161" s="5" t="s">
        <v>262</v>
      </c>
      <c r="D161" s="5">
        <v>0.018141</v>
      </c>
      <c r="E161" s="5">
        <v>0.002233</v>
      </c>
      <c r="F161" s="5">
        <v>10</v>
      </c>
      <c r="G161" s="124">
        <v>4.79e-16</v>
      </c>
      <c r="H161" s="5" t="s">
        <v>29</v>
      </c>
      <c r="I161" s="5" t="s">
        <v>30</v>
      </c>
      <c r="J161" s="5" t="b">
        <v>1</v>
      </c>
      <c r="K161" s="5">
        <f t="shared" si="6"/>
        <v>0.0196020667274532</v>
      </c>
      <c r="L161" s="5">
        <f>'Table S3'!K161*3299/(1-'Table S3'!K161)</f>
        <v>65.9601738632908</v>
      </c>
    </row>
    <row r="162" spans="1:12">
      <c r="A162" s="5" t="s">
        <v>195</v>
      </c>
      <c r="B162" s="5" t="s">
        <v>196</v>
      </c>
      <c r="C162" s="5" t="s">
        <v>263</v>
      </c>
      <c r="D162" s="5">
        <v>-0.012308</v>
      </c>
      <c r="E162" s="5">
        <v>0.002252</v>
      </c>
      <c r="F162" s="5">
        <v>17</v>
      </c>
      <c r="G162" s="124">
        <v>4.7e-8</v>
      </c>
      <c r="H162" s="5" t="s">
        <v>30</v>
      </c>
      <c r="I162" s="5" t="s">
        <v>29</v>
      </c>
      <c r="J162" s="5" t="b">
        <v>1</v>
      </c>
      <c r="K162" s="5">
        <f t="shared" si="6"/>
        <v>0.00896768806185608</v>
      </c>
      <c r="L162" s="5">
        <f>'Table S3'!K162*3299/(1-'Table S3'!K162)</f>
        <v>29.8521073023397</v>
      </c>
    </row>
    <row r="163" spans="1:12">
      <c r="A163" s="5" t="s">
        <v>195</v>
      </c>
      <c r="B163" s="5" t="s">
        <v>196</v>
      </c>
      <c r="C163" s="5" t="s">
        <v>264</v>
      </c>
      <c r="D163" s="5">
        <v>0.026498</v>
      </c>
      <c r="E163" s="5">
        <v>0.002326</v>
      </c>
      <c r="F163" s="5">
        <v>6</v>
      </c>
      <c r="G163" s="124">
        <v>5.1e-30</v>
      </c>
      <c r="H163" s="5" t="s">
        <v>32</v>
      </c>
      <c r="I163" s="5" t="s">
        <v>33</v>
      </c>
      <c r="J163" s="5" t="b">
        <v>1</v>
      </c>
      <c r="K163" s="5">
        <f t="shared" ref="K163:K194" si="7">D163^2/(D163^2+E163^2*3301)</f>
        <v>0.0378280486466858</v>
      </c>
      <c r="L163" s="5">
        <f>'Table S3'!K163*3299/(1-'Table S3'!K163)</f>
        <v>129.701070905144</v>
      </c>
    </row>
    <row r="164" spans="1:12">
      <c r="A164" s="5" t="s">
        <v>195</v>
      </c>
      <c r="B164" s="5" t="s">
        <v>196</v>
      </c>
      <c r="C164" s="5" t="s">
        <v>265</v>
      </c>
      <c r="D164" s="5">
        <v>-0.051377</v>
      </c>
      <c r="E164" s="5">
        <v>0.00721</v>
      </c>
      <c r="F164" s="5">
        <v>16</v>
      </c>
      <c r="G164" s="124">
        <v>1.08e-12</v>
      </c>
      <c r="H164" s="5" t="s">
        <v>29</v>
      </c>
      <c r="I164" s="5" t="s">
        <v>30</v>
      </c>
      <c r="J164" s="5" t="b">
        <v>1</v>
      </c>
      <c r="K164" s="5">
        <f t="shared" si="7"/>
        <v>0.0151492746119446</v>
      </c>
      <c r="L164" s="5">
        <f>'Table S3'!K164*3299/(1-'Table S3'!K164)</f>
        <v>50.7462254496617</v>
      </c>
    </row>
    <row r="165" spans="1:12">
      <c r="A165" s="5" t="s">
        <v>195</v>
      </c>
      <c r="B165" s="5" t="s">
        <v>196</v>
      </c>
      <c r="C165" s="5" t="s">
        <v>266</v>
      </c>
      <c r="D165" s="5">
        <v>-0.030161</v>
      </c>
      <c r="E165" s="5">
        <v>0.003616</v>
      </c>
      <c r="F165" s="5">
        <v>16</v>
      </c>
      <c r="G165" s="124">
        <v>7.83e-17</v>
      </c>
      <c r="H165" s="5" t="s">
        <v>32</v>
      </c>
      <c r="I165" s="5" t="s">
        <v>33</v>
      </c>
      <c r="J165" s="5" t="b">
        <v>1</v>
      </c>
      <c r="K165" s="5">
        <f t="shared" si="7"/>
        <v>0.020641013508434</v>
      </c>
      <c r="L165" s="5">
        <f>'Table S3'!K165*3299/(1-'Table S3'!K165)</f>
        <v>69.5298705618301</v>
      </c>
    </row>
    <row r="166" spans="1:12">
      <c r="A166" s="5" t="s">
        <v>195</v>
      </c>
      <c r="B166" s="5" t="s">
        <v>196</v>
      </c>
      <c r="C166" s="5" t="s">
        <v>267</v>
      </c>
      <c r="D166" s="5">
        <v>0.013776</v>
      </c>
      <c r="E166" s="5">
        <v>0.001875</v>
      </c>
      <c r="F166" s="5">
        <v>18</v>
      </c>
      <c r="G166" s="124">
        <v>2.1e-13</v>
      </c>
      <c r="H166" s="5" t="s">
        <v>32</v>
      </c>
      <c r="I166" s="5" t="s">
        <v>30</v>
      </c>
      <c r="J166" s="5" t="b">
        <v>1</v>
      </c>
      <c r="K166" s="5">
        <f t="shared" si="7"/>
        <v>0.0160899099706632</v>
      </c>
      <c r="L166" s="5">
        <f>'Table S3'!K166*3299/(1-'Table S3'!K166)</f>
        <v>53.9486417825386</v>
      </c>
    </row>
    <row r="167" spans="1:12">
      <c r="A167" s="5" t="s">
        <v>195</v>
      </c>
      <c r="B167" s="5" t="s">
        <v>196</v>
      </c>
      <c r="C167" s="5" t="s">
        <v>268</v>
      </c>
      <c r="D167" s="5">
        <v>0.02676</v>
      </c>
      <c r="E167" s="5">
        <v>0.00359</v>
      </c>
      <c r="F167" s="5">
        <v>2</v>
      </c>
      <c r="G167" s="124">
        <v>9.38e-14</v>
      </c>
      <c r="H167" s="5" t="s">
        <v>30</v>
      </c>
      <c r="I167" s="5" t="s">
        <v>29</v>
      </c>
      <c r="J167" s="5" t="b">
        <v>1</v>
      </c>
      <c r="K167" s="5">
        <f t="shared" si="7"/>
        <v>0.0165534513672266</v>
      </c>
      <c r="L167" s="5">
        <f>'Table S3'!K167*3299/(1-'Table S3'!K167)</f>
        <v>55.5290332112115</v>
      </c>
    </row>
    <row r="168" spans="1:12">
      <c r="A168" s="5" t="s">
        <v>195</v>
      </c>
      <c r="B168" s="5" t="s">
        <v>196</v>
      </c>
      <c r="C168" s="5" t="s">
        <v>269</v>
      </c>
      <c r="D168" s="5">
        <v>0.025242</v>
      </c>
      <c r="E168" s="5">
        <v>0.004067</v>
      </c>
      <c r="F168" s="5">
        <v>2</v>
      </c>
      <c r="G168" s="124">
        <v>5.58e-10</v>
      </c>
      <c r="H168" s="5" t="s">
        <v>32</v>
      </c>
      <c r="I168" s="5" t="s">
        <v>33</v>
      </c>
      <c r="J168" s="5" t="b">
        <v>1</v>
      </c>
      <c r="K168" s="5">
        <f t="shared" si="7"/>
        <v>0.011534930507013</v>
      </c>
      <c r="L168" s="5">
        <f>'Table S3'!K168*3299/(1-'Table S3'!K168)</f>
        <v>38.4978052508774</v>
      </c>
    </row>
    <row r="169" spans="1:12">
      <c r="A169" s="5" t="s">
        <v>195</v>
      </c>
      <c r="B169" s="5" t="s">
        <v>196</v>
      </c>
      <c r="C169" s="5" t="s">
        <v>270</v>
      </c>
      <c r="D169" s="5">
        <v>0.020133</v>
      </c>
      <c r="E169" s="5">
        <v>0.00193</v>
      </c>
      <c r="F169" s="5">
        <v>4</v>
      </c>
      <c r="G169" s="124">
        <v>1.88e-25</v>
      </c>
      <c r="H169" s="5" t="s">
        <v>33</v>
      </c>
      <c r="I169" s="5" t="s">
        <v>32</v>
      </c>
      <c r="J169" s="5" t="b">
        <v>1</v>
      </c>
      <c r="K169" s="5">
        <f t="shared" si="7"/>
        <v>0.0319132561473637</v>
      </c>
      <c r="L169" s="5">
        <f>'Table S3'!K169*3299/(1-'Table S3'!K169)</f>
        <v>108.752477707906</v>
      </c>
    </row>
    <row r="170" spans="1:12">
      <c r="A170" s="5" t="s">
        <v>195</v>
      </c>
      <c r="B170" s="5" t="s">
        <v>196</v>
      </c>
      <c r="C170" s="5" t="s">
        <v>271</v>
      </c>
      <c r="D170" s="5">
        <v>-0.014688</v>
      </c>
      <c r="E170" s="5">
        <v>0.002228</v>
      </c>
      <c r="F170" s="5">
        <v>4</v>
      </c>
      <c r="G170" s="124">
        <v>4.5e-11</v>
      </c>
      <c r="H170" s="5" t="s">
        <v>30</v>
      </c>
      <c r="I170" s="5" t="s">
        <v>29</v>
      </c>
      <c r="J170" s="5" t="b">
        <v>1</v>
      </c>
      <c r="K170" s="5">
        <f t="shared" si="7"/>
        <v>0.0129947784812123</v>
      </c>
      <c r="L170" s="5">
        <f>'Table S3'!K170*3299/(1-'Table S3'!K170)</f>
        <v>43.4341919119252</v>
      </c>
    </row>
    <row r="171" spans="1:12">
      <c r="A171" s="5" t="s">
        <v>195</v>
      </c>
      <c r="B171" s="5" t="s">
        <v>196</v>
      </c>
      <c r="C171" s="5" t="s">
        <v>272</v>
      </c>
      <c r="D171" s="5">
        <v>-0.02131</v>
      </c>
      <c r="E171" s="5">
        <v>0.002441</v>
      </c>
      <c r="F171" s="5">
        <v>5</v>
      </c>
      <c r="G171" s="124">
        <v>2.71e-18</v>
      </c>
      <c r="H171" s="5" t="s">
        <v>32</v>
      </c>
      <c r="I171" s="5" t="s">
        <v>33</v>
      </c>
      <c r="J171" s="5" t="b">
        <v>1</v>
      </c>
      <c r="K171" s="5">
        <f t="shared" si="7"/>
        <v>0.0225669484438038</v>
      </c>
      <c r="L171" s="5">
        <f>'Table S3'!K171*3299/(1-'Table S3'!K171)</f>
        <v>76.167224750153</v>
      </c>
    </row>
    <row r="172" spans="1:12">
      <c r="A172" s="5" t="s">
        <v>195</v>
      </c>
      <c r="B172" s="5" t="s">
        <v>196</v>
      </c>
      <c r="C172" s="5" t="s">
        <v>273</v>
      </c>
      <c r="D172" s="5">
        <v>-0.030663</v>
      </c>
      <c r="E172" s="5">
        <v>0.002456</v>
      </c>
      <c r="F172" s="5">
        <v>6</v>
      </c>
      <c r="G172" s="124">
        <v>9.97e-36</v>
      </c>
      <c r="H172" s="5" t="s">
        <v>29</v>
      </c>
      <c r="I172" s="5" t="s">
        <v>30</v>
      </c>
      <c r="J172" s="5" t="b">
        <v>1</v>
      </c>
      <c r="K172" s="5">
        <f t="shared" si="7"/>
        <v>0.0450909163618435</v>
      </c>
      <c r="L172" s="5">
        <f>'Table S3'!K172*3299/(1-'Table S3'!K172)</f>
        <v>155.779158064947</v>
      </c>
    </row>
    <row r="173" spans="1:12">
      <c r="A173" s="5" t="s">
        <v>195</v>
      </c>
      <c r="B173" s="5" t="s">
        <v>196</v>
      </c>
      <c r="C173" s="5" t="s">
        <v>274</v>
      </c>
      <c r="D173" s="5">
        <v>-0.010408</v>
      </c>
      <c r="E173" s="5">
        <v>0.00186</v>
      </c>
      <c r="F173" s="5">
        <v>7</v>
      </c>
      <c r="G173" s="124">
        <v>2.24e-8</v>
      </c>
      <c r="H173" s="5" t="s">
        <v>30</v>
      </c>
      <c r="I173" s="5" t="s">
        <v>29</v>
      </c>
      <c r="J173" s="5" t="b">
        <v>1</v>
      </c>
      <c r="K173" s="5">
        <f t="shared" si="7"/>
        <v>0.00939643343690551</v>
      </c>
      <c r="L173" s="5">
        <f>'Table S3'!K173*3299/(1-'Table S3'!K173)</f>
        <v>31.2928753284242</v>
      </c>
    </row>
    <row r="174" spans="1:12">
      <c r="A174" s="5" t="s">
        <v>195</v>
      </c>
      <c r="B174" s="5" t="s">
        <v>196</v>
      </c>
      <c r="C174" s="5" t="s">
        <v>275</v>
      </c>
      <c r="D174" s="5">
        <v>0.013094</v>
      </c>
      <c r="E174" s="5">
        <v>0.001841</v>
      </c>
      <c r="F174" s="5">
        <v>8</v>
      </c>
      <c r="G174" s="124">
        <v>1.17e-12</v>
      </c>
      <c r="H174" s="5" t="s">
        <v>33</v>
      </c>
      <c r="I174" s="5" t="s">
        <v>32</v>
      </c>
      <c r="J174" s="5" t="b">
        <v>1</v>
      </c>
      <c r="K174" s="5">
        <f t="shared" si="7"/>
        <v>0.015093384180727</v>
      </c>
      <c r="L174" s="5">
        <f>'Table S3'!K174*3299/(1-'Table S3'!K174)</f>
        <v>50.5561376200109</v>
      </c>
    </row>
    <row r="175" spans="1:12">
      <c r="A175" s="5" t="s">
        <v>195</v>
      </c>
      <c r="B175" s="5" t="s">
        <v>196</v>
      </c>
      <c r="C175" s="5" t="s">
        <v>276</v>
      </c>
      <c r="D175" s="5">
        <v>0.026196</v>
      </c>
      <c r="E175" s="5">
        <v>0.002363</v>
      </c>
      <c r="F175" s="5">
        <v>9</v>
      </c>
      <c r="G175" s="124">
        <v>1.57e-28</v>
      </c>
      <c r="H175" s="5" t="s">
        <v>33</v>
      </c>
      <c r="I175" s="5" t="s">
        <v>32</v>
      </c>
      <c r="J175" s="5" t="b">
        <v>1</v>
      </c>
      <c r="K175" s="5">
        <f t="shared" si="7"/>
        <v>0.0358939938718147</v>
      </c>
      <c r="L175" s="5">
        <f>'Table S3'!K175*3299/(1-'Table S3'!K175)</f>
        <v>122.822889838291</v>
      </c>
    </row>
    <row r="176" spans="1:12">
      <c r="A176" s="5" t="s">
        <v>195</v>
      </c>
      <c r="B176" s="5" t="s">
        <v>196</v>
      </c>
      <c r="C176" s="5" t="s">
        <v>277</v>
      </c>
      <c r="D176" s="5">
        <v>-0.024654</v>
      </c>
      <c r="E176" s="5">
        <v>0.001886</v>
      </c>
      <c r="F176" s="5">
        <v>3</v>
      </c>
      <c r="G176" s="124">
        <v>5.44e-39</v>
      </c>
      <c r="H176" s="5" t="s">
        <v>30</v>
      </c>
      <c r="I176" s="5" t="s">
        <v>29</v>
      </c>
      <c r="J176" s="5" t="b">
        <v>1</v>
      </c>
      <c r="K176" s="5">
        <f t="shared" si="7"/>
        <v>0.0492183093953337</v>
      </c>
      <c r="L176" s="5">
        <f>'Table S3'!K176*3299/(1-'Table S3'!K176)</f>
        <v>170.776535033971</v>
      </c>
    </row>
    <row r="177" spans="1:12">
      <c r="A177" s="5" t="s">
        <v>195</v>
      </c>
      <c r="B177" s="5" t="s">
        <v>196</v>
      </c>
      <c r="C177" s="5" t="s">
        <v>278</v>
      </c>
      <c r="D177" s="5">
        <v>-0.014328</v>
      </c>
      <c r="E177" s="5">
        <v>0.002114</v>
      </c>
      <c r="F177" s="5">
        <v>2</v>
      </c>
      <c r="G177" s="124">
        <v>1.26e-11</v>
      </c>
      <c r="H177" s="5" t="s">
        <v>30</v>
      </c>
      <c r="I177" s="5" t="s">
        <v>29</v>
      </c>
      <c r="J177" s="5" t="b">
        <v>1</v>
      </c>
      <c r="K177" s="5">
        <f t="shared" si="7"/>
        <v>0.0137250413646449</v>
      </c>
      <c r="L177" s="5">
        <f>'Table S3'!K177*3299/(1-'Table S3'!K177)</f>
        <v>45.9090145861689</v>
      </c>
    </row>
    <row r="178" spans="1:12">
      <c r="A178" s="5" t="s">
        <v>195</v>
      </c>
      <c r="B178" s="5" t="s">
        <v>196</v>
      </c>
      <c r="C178" s="5" t="s">
        <v>279</v>
      </c>
      <c r="D178" s="5">
        <v>-0.063244</v>
      </c>
      <c r="E178" s="5">
        <v>0.001899</v>
      </c>
      <c r="F178" s="5">
        <v>4</v>
      </c>
      <c r="G178" s="124">
        <v>1e-200</v>
      </c>
      <c r="H178" s="5" t="s">
        <v>30</v>
      </c>
      <c r="I178" s="5" t="s">
        <v>32</v>
      </c>
      <c r="J178" s="5" t="b">
        <v>1</v>
      </c>
      <c r="K178" s="5">
        <f t="shared" si="7"/>
        <v>0.25149870894307</v>
      </c>
      <c r="L178" s="5">
        <f>'Table S3'!K178*3299/(1-'Table S3'!K178)</f>
        <v>1108.47402765546</v>
      </c>
    </row>
    <row r="179" spans="1:12">
      <c r="A179" s="5" t="s">
        <v>195</v>
      </c>
      <c r="B179" s="5" t="s">
        <v>196</v>
      </c>
      <c r="C179" s="5" t="s">
        <v>280</v>
      </c>
      <c r="D179" s="5">
        <v>0.025273</v>
      </c>
      <c r="E179" s="5">
        <v>0.004383</v>
      </c>
      <c r="F179" s="5">
        <v>2</v>
      </c>
      <c r="G179" s="124">
        <v>8.34e-9</v>
      </c>
      <c r="H179" s="5" t="s">
        <v>30</v>
      </c>
      <c r="I179" s="5" t="s">
        <v>29</v>
      </c>
      <c r="J179" s="5" t="b">
        <v>1</v>
      </c>
      <c r="K179" s="5">
        <f t="shared" si="7"/>
        <v>0.00997178033371733</v>
      </c>
      <c r="L179" s="5">
        <f>'Table S3'!K179*3299/(1-'Table S3'!K179)</f>
        <v>33.2282481119804</v>
      </c>
    </row>
    <row r="180" spans="1:12">
      <c r="A180" s="5" t="s">
        <v>195</v>
      </c>
      <c r="B180" s="5" t="s">
        <v>196</v>
      </c>
      <c r="C180" s="5" t="s">
        <v>281</v>
      </c>
      <c r="D180" s="5">
        <v>-0.075356</v>
      </c>
      <c r="E180" s="5">
        <v>0.008651</v>
      </c>
      <c r="F180" s="5">
        <v>8</v>
      </c>
      <c r="G180" s="124">
        <v>3.19e-18</v>
      </c>
      <c r="H180" s="5" t="s">
        <v>32</v>
      </c>
      <c r="I180" s="5" t="s">
        <v>30</v>
      </c>
      <c r="J180" s="5" t="b">
        <v>1</v>
      </c>
      <c r="K180" s="5">
        <f t="shared" si="7"/>
        <v>0.0224692185408482</v>
      </c>
      <c r="L180" s="5">
        <f>'Table S3'!K180*3299/(1-'Table S3'!K180)</f>
        <v>75.8297880457647</v>
      </c>
    </row>
    <row r="181" spans="1:12">
      <c r="A181" s="5" t="s">
        <v>195</v>
      </c>
      <c r="B181" s="5" t="s">
        <v>196</v>
      </c>
      <c r="C181" s="5" t="s">
        <v>282</v>
      </c>
      <c r="D181" s="5">
        <v>0.018298</v>
      </c>
      <c r="E181" s="5">
        <v>0.001886</v>
      </c>
      <c r="F181" s="5">
        <v>7</v>
      </c>
      <c r="G181" s="124">
        <v>3.11e-22</v>
      </c>
      <c r="H181" s="5" t="s">
        <v>30</v>
      </c>
      <c r="I181" s="5" t="s">
        <v>29</v>
      </c>
      <c r="J181" s="5" t="b">
        <v>1</v>
      </c>
      <c r="K181" s="5">
        <f t="shared" si="7"/>
        <v>0.0277247461064875</v>
      </c>
      <c r="L181" s="5">
        <f>'Table S3'!K181*3299/(1-'Table S3'!K181)</f>
        <v>94.0720614239965</v>
      </c>
    </row>
    <row r="182" spans="1:12">
      <c r="A182" s="5" t="s">
        <v>195</v>
      </c>
      <c r="B182" s="5" t="s">
        <v>196</v>
      </c>
      <c r="C182" s="5" t="s">
        <v>283</v>
      </c>
      <c r="D182" s="5">
        <v>0.011441</v>
      </c>
      <c r="E182" s="5">
        <v>0.00208</v>
      </c>
      <c r="F182" s="5">
        <v>7</v>
      </c>
      <c r="G182" s="124">
        <v>3.85e-8</v>
      </c>
      <c r="H182" s="5" t="s">
        <v>29</v>
      </c>
      <c r="I182" s="5" t="s">
        <v>33</v>
      </c>
      <c r="J182" s="5" t="b">
        <v>1</v>
      </c>
      <c r="K182" s="5">
        <f t="shared" si="7"/>
        <v>0.00908224860321376</v>
      </c>
      <c r="L182" s="5">
        <f>'Table S3'!K182*3299/(1-'Table S3'!K182)</f>
        <v>30.2369577089195</v>
      </c>
    </row>
    <row r="183" spans="1:12">
      <c r="A183" s="5" t="s">
        <v>195</v>
      </c>
      <c r="B183" s="5" t="s">
        <v>196</v>
      </c>
      <c r="C183" s="5" t="s">
        <v>284</v>
      </c>
      <c r="D183" s="5">
        <v>0.096379</v>
      </c>
      <c r="E183" s="5">
        <v>0.010089</v>
      </c>
      <c r="F183" s="5">
        <v>11</v>
      </c>
      <c r="G183" s="124">
        <v>1.35e-21</v>
      </c>
      <c r="H183" s="5" t="s">
        <v>29</v>
      </c>
      <c r="I183" s="5" t="s">
        <v>33</v>
      </c>
      <c r="J183" s="5" t="b">
        <v>1</v>
      </c>
      <c r="K183" s="5">
        <f t="shared" si="7"/>
        <v>0.0269017031312332</v>
      </c>
      <c r="L183" s="5">
        <f>'Table S3'!K183*3299/(1-'Table S3'!K183)</f>
        <v>91.2022135024937</v>
      </c>
    </row>
    <row r="184" spans="1:12">
      <c r="A184" s="5" t="s">
        <v>195</v>
      </c>
      <c r="B184" s="5" t="s">
        <v>196</v>
      </c>
      <c r="C184" s="5" t="s">
        <v>285</v>
      </c>
      <c r="D184" s="5">
        <v>0.021031</v>
      </c>
      <c r="E184" s="5">
        <v>0.002326</v>
      </c>
      <c r="F184" s="5">
        <v>4</v>
      </c>
      <c r="G184" s="124">
        <v>1.61e-19</v>
      </c>
      <c r="H184" s="5" t="s">
        <v>33</v>
      </c>
      <c r="I184" s="5" t="s">
        <v>32</v>
      </c>
      <c r="J184" s="5" t="b">
        <v>1</v>
      </c>
      <c r="K184" s="5">
        <f t="shared" si="7"/>
        <v>0.0241674159684302</v>
      </c>
      <c r="L184" s="5">
        <f>'Table S3'!K184*3299/(1-'Table S3'!K184)</f>
        <v>81.7028520921699</v>
      </c>
    </row>
    <row r="185" spans="1:12">
      <c r="A185" s="5" t="s">
        <v>195</v>
      </c>
      <c r="B185" s="5" t="s">
        <v>196</v>
      </c>
      <c r="C185" s="5" t="s">
        <v>286</v>
      </c>
      <c r="D185" s="5">
        <v>-0.065191</v>
      </c>
      <c r="E185" s="5">
        <v>0.007096</v>
      </c>
      <c r="F185" s="5">
        <v>13</v>
      </c>
      <c r="G185" s="124">
        <v>4.31e-20</v>
      </c>
      <c r="H185" s="5" t="s">
        <v>29</v>
      </c>
      <c r="I185" s="5" t="s">
        <v>30</v>
      </c>
      <c r="J185" s="5" t="b">
        <v>1</v>
      </c>
      <c r="K185" s="5">
        <f t="shared" si="7"/>
        <v>0.0249308991646452</v>
      </c>
      <c r="L185" s="5">
        <f>'Table S3'!K185*3299/(1-'Table S3'!K185)</f>
        <v>84.3499566068725</v>
      </c>
    </row>
    <row r="186" spans="1:12">
      <c r="A186" s="5" t="s">
        <v>195</v>
      </c>
      <c r="B186" s="5" t="s">
        <v>196</v>
      </c>
      <c r="C186" s="5" t="s">
        <v>287</v>
      </c>
      <c r="D186" s="5">
        <v>0.010499</v>
      </c>
      <c r="E186" s="5">
        <v>0.00186</v>
      </c>
      <c r="F186" s="5">
        <v>3</v>
      </c>
      <c r="G186" s="124">
        <v>1.71e-8</v>
      </c>
      <c r="H186" s="5" t="s">
        <v>33</v>
      </c>
      <c r="I186" s="5" t="s">
        <v>32</v>
      </c>
      <c r="J186" s="5" t="b">
        <v>1</v>
      </c>
      <c r="K186" s="5">
        <f t="shared" si="7"/>
        <v>0.00955988527465116</v>
      </c>
      <c r="L186" s="5">
        <f>'Table S3'!K186*3299/(1-'Table S3'!K186)</f>
        <v>31.8424718992927</v>
      </c>
    </row>
    <row r="187" spans="1:12">
      <c r="A187" s="5" t="s">
        <v>195</v>
      </c>
      <c r="B187" s="5" t="s">
        <v>196</v>
      </c>
      <c r="C187" s="5" t="s">
        <v>288</v>
      </c>
      <c r="D187" s="5">
        <v>0.042606</v>
      </c>
      <c r="E187" s="5">
        <v>0.001922</v>
      </c>
      <c r="F187" s="5">
        <v>4</v>
      </c>
      <c r="G187" s="124">
        <v>8.77e-109</v>
      </c>
      <c r="H187" s="5" t="s">
        <v>29</v>
      </c>
      <c r="I187" s="5" t="s">
        <v>30</v>
      </c>
      <c r="J187" s="5" t="b">
        <v>1</v>
      </c>
      <c r="K187" s="5">
        <f t="shared" si="7"/>
        <v>0.129574837357625</v>
      </c>
      <c r="L187" s="5">
        <f>'Table S3'!K187*3299/(1-'Table S3'!K187)</f>
        <v>491.101827921806</v>
      </c>
    </row>
    <row r="188" spans="1:12">
      <c r="A188" s="5" t="s">
        <v>195</v>
      </c>
      <c r="B188" s="5" t="s">
        <v>196</v>
      </c>
      <c r="C188" s="5" t="s">
        <v>289</v>
      </c>
      <c r="D188" s="5">
        <v>0.021856</v>
      </c>
      <c r="E188" s="5">
        <v>0.002434</v>
      </c>
      <c r="F188" s="5">
        <v>17</v>
      </c>
      <c r="G188" s="124">
        <v>2.89e-19</v>
      </c>
      <c r="H188" s="5" t="s">
        <v>30</v>
      </c>
      <c r="I188" s="5" t="s">
        <v>29</v>
      </c>
      <c r="J188" s="5" t="b">
        <v>1</v>
      </c>
      <c r="K188" s="5">
        <f t="shared" si="7"/>
        <v>0.0238437216768827</v>
      </c>
      <c r="L188" s="5">
        <f>'Table S3'!K188*3299/(1-'Table S3'!K188)</f>
        <v>80.5818080145552</v>
      </c>
    </row>
    <row r="189" spans="1:12">
      <c r="A189" s="5" t="s">
        <v>195</v>
      </c>
      <c r="B189" s="5" t="s">
        <v>196</v>
      </c>
      <c r="C189" s="5" t="s">
        <v>290</v>
      </c>
      <c r="D189" s="5">
        <v>-0.014719</v>
      </c>
      <c r="E189" s="5">
        <v>0.001834</v>
      </c>
      <c r="F189" s="5">
        <v>2</v>
      </c>
      <c r="G189" s="124">
        <v>1.06e-15</v>
      </c>
      <c r="H189" s="5" t="s">
        <v>33</v>
      </c>
      <c r="I189" s="5" t="s">
        <v>29</v>
      </c>
      <c r="J189" s="5" t="b">
        <v>1</v>
      </c>
      <c r="K189" s="5">
        <f t="shared" si="7"/>
        <v>0.0191390280129872</v>
      </c>
      <c r="L189" s="5">
        <f>'Table S3'!K189*3299/(1-'Table S3'!K189)</f>
        <v>64.3716645050496</v>
      </c>
    </row>
    <row r="190" spans="1:12">
      <c r="A190" s="5" t="s">
        <v>195</v>
      </c>
      <c r="B190" s="5" t="s">
        <v>196</v>
      </c>
      <c r="C190" s="5" t="s">
        <v>291</v>
      </c>
      <c r="D190" s="5">
        <v>0.037876</v>
      </c>
      <c r="E190" s="5">
        <v>0.003999</v>
      </c>
      <c r="F190" s="5">
        <v>12</v>
      </c>
      <c r="G190" s="124">
        <v>2.96e-21</v>
      </c>
      <c r="H190" s="5" t="s">
        <v>30</v>
      </c>
      <c r="I190" s="5" t="s">
        <v>32</v>
      </c>
      <c r="J190" s="5" t="b">
        <v>1</v>
      </c>
      <c r="K190" s="5">
        <f t="shared" si="7"/>
        <v>0.0264566693189057</v>
      </c>
      <c r="L190" s="5">
        <f>'Table S3'!K190*3299/(1-'Table S3'!K190)</f>
        <v>89.6524575049043</v>
      </c>
    </row>
    <row r="191" spans="1:12">
      <c r="A191" s="5" t="s">
        <v>195</v>
      </c>
      <c r="B191" s="5" t="s">
        <v>196</v>
      </c>
      <c r="C191" s="5" t="s">
        <v>292</v>
      </c>
      <c r="D191" s="5">
        <v>-0.013276</v>
      </c>
      <c r="E191" s="5">
        <v>0.002333</v>
      </c>
      <c r="F191" s="5">
        <v>7</v>
      </c>
      <c r="G191" s="124">
        <v>1.3e-8</v>
      </c>
      <c r="H191" s="5" t="s">
        <v>32</v>
      </c>
      <c r="I191" s="5" t="s">
        <v>33</v>
      </c>
      <c r="J191" s="5" t="b">
        <v>1</v>
      </c>
      <c r="K191" s="5">
        <f t="shared" si="7"/>
        <v>0.00971448788321553</v>
      </c>
      <c r="L191" s="5">
        <f>'Table S3'!K191*3299/(1-'Table S3'!K191)</f>
        <v>32.3624804509395</v>
      </c>
    </row>
    <row r="192" spans="1:12">
      <c r="A192" s="5" t="s">
        <v>195</v>
      </c>
      <c r="B192" s="5" t="s">
        <v>196</v>
      </c>
      <c r="C192" s="5" t="s">
        <v>293</v>
      </c>
      <c r="D192" s="5">
        <v>0.014259</v>
      </c>
      <c r="E192" s="5">
        <v>0.002045</v>
      </c>
      <c r="F192" s="5">
        <v>8</v>
      </c>
      <c r="G192" s="124">
        <v>3.25e-12</v>
      </c>
      <c r="H192" s="5" t="s">
        <v>32</v>
      </c>
      <c r="I192" s="5" t="s">
        <v>33</v>
      </c>
      <c r="J192" s="5" t="b">
        <v>1</v>
      </c>
      <c r="K192" s="5">
        <f t="shared" si="7"/>
        <v>0.0145143072591449</v>
      </c>
      <c r="L192" s="5">
        <f>'Table S3'!K192*3299/(1-'Table S3'!K192)</f>
        <v>48.5879196426957</v>
      </c>
    </row>
    <row r="193" spans="1:12">
      <c r="A193" s="5" t="s">
        <v>195</v>
      </c>
      <c r="B193" s="5" t="s">
        <v>196</v>
      </c>
      <c r="C193" s="5" t="s">
        <v>294</v>
      </c>
      <c r="D193" s="5">
        <v>-0.021831</v>
      </c>
      <c r="E193" s="5">
        <v>0.003087</v>
      </c>
      <c r="F193" s="5">
        <v>16</v>
      </c>
      <c r="G193" s="124">
        <v>1.6e-12</v>
      </c>
      <c r="H193" s="5" t="s">
        <v>29</v>
      </c>
      <c r="I193" s="5" t="s">
        <v>30</v>
      </c>
      <c r="J193" s="5" t="b">
        <v>1</v>
      </c>
      <c r="K193" s="5">
        <f t="shared" si="7"/>
        <v>0.0149244391829683</v>
      </c>
      <c r="L193" s="5">
        <f>'Table S3'!K193*3299/(1-'Table S3'!K193)</f>
        <v>49.9816733081631</v>
      </c>
    </row>
    <row r="194" spans="1:12">
      <c r="A194" s="5" t="s">
        <v>195</v>
      </c>
      <c r="B194" s="5" t="s">
        <v>196</v>
      </c>
      <c r="C194" s="5" t="s">
        <v>295</v>
      </c>
      <c r="D194" s="5">
        <v>-0.020403</v>
      </c>
      <c r="E194" s="5">
        <v>0.001853</v>
      </c>
      <c r="F194" s="5">
        <v>6</v>
      </c>
      <c r="G194" s="124">
        <v>3.74e-28</v>
      </c>
      <c r="H194" s="5" t="s">
        <v>30</v>
      </c>
      <c r="I194" s="5" t="s">
        <v>29</v>
      </c>
      <c r="J194" s="5" t="b">
        <v>1</v>
      </c>
      <c r="K194" s="5">
        <f t="shared" si="7"/>
        <v>0.0354264035797111</v>
      </c>
      <c r="L194" s="5">
        <f>'Table S3'!K194*3299/(1-'Table S3'!K194)</f>
        <v>121.164114219173</v>
      </c>
    </row>
    <row r="195" spans="1:12">
      <c r="A195" s="5" t="s">
        <v>195</v>
      </c>
      <c r="B195" s="5" t="s">
        <v>196</v>
      </c>
      <c r="C195" s="5" t="s">
        <v>296</v>
      </c>
      <c r="D195" s="5">
        <v>0.010451</v>
      </c>
      <c r="E195" s="5">
        <v>0.001877</v>
      </c>
      <c r="F195" s="5">
        <v>14</v>
      </c>
      <c r="G195" s="124">
        <v>2.64e-8</v>
      </c>
      <c r="H195" s="5" t="s">
        <v>30</v>
      </c>
      <c r="I195" s="5" t="s">
        <v>29</v>
      </c>
      <c r="J195" s="5" t="b">
        <v>1</v>
      </c>
      <c r="K195" s="5">
        <f t="shared" ref="K195:K226" si="8">D195^2/(D195^2+E195^2*3301)</f>
        <v>0.00930426177299362</v>
      </c>
      <c r="L195" s="5">
        <f>'Table S3'!K195*3299/(1-'Table S3'!K195)</f>
        <v>30.9830338465356</v>
      </c>
    </row>
    <row r="196" spans="1:12">
      <c r="A196" s="5" t="s">
        <v>195</v>
      </c>
      <c r="B196" s="5" t="s">
        <v>196</v>
      </c>
      <c r="C196" s="5" t="s">
        <v>297</v>
      </c>
      <c r="D196" s="5">
        <v>-0.055946</v>
      </c>
      <c r="E196" s="5">
        <v>0.005728</v>
      </c>
      <c r="F196" s="5">
        <v>18</v>
      </c>
      <c r="G196" s="124">
        <v>1.67e-22</v>
      </c>
      <c r="H196" s="5" t="s">
        <v>29</v>
      </c>
      <c r="I196" s="5" t="s">
        <v>30</v>
      </c>
      <c r="J196" s="5" t="b">
        <v>1</v>
      </c>
      <c r="K196" s="5">
        <f t="shared" si="8"/>
        <v>0.0280875390574186</v>
      </c>
      <c r="L196" s="5">
        <f>'Table S3'!K196*3299/(1-'Table S3'!K196)</f>
        <v>95.3386185218363</v>
      </c>
    </row>
    <row r="197" spans="1:12">
      <c r="A197" s="5" t="s">
        <v>195</v>
      </c>
      <c r="B197" s="5" t="s">
        <v>196</v>
      </c>
      <c r="C197" s="5" t="s">
        <v>298</v>
      </c>
      <c r="D197" s="5">
        <v>0.014395</v>
      </c>
      <c r="E197" s="5">
        <v>0.001944</v>
      </c>
      <c r="F197" s="5">
        <v>1</v>
      </c>
      <c r="G197" s="124">
        <v>1.36e-13</v>
      </c>
      <c r="H197" s="5" t="s">
        <v>29</v>
      </c>
      <c r="I197" s="5" t="s">
        <v>30</v>
      </c>
      <c r="J197" s="5" t="b">
        <v>1</v>
      </c>
      <c r="K197" s="5">
        <f t="shared" si="8"/>
        <v>0.0163391951421801</v>
      </c>
      <c r="L197" s="5">
        <f>'Table S3'!K197*3299/(1-'Table S3'!K197)</f>
        <v>54.7983659690938</v>
      </c>
    </row>
    <row r="198" spans="1:12">
      <c r="A198" s="5" t="s">
        <v>195</v>
      </c>
      <c r="B198" s="5" t="s">
        <v>196</v>
      </c>
      <c r="C198" s="5" t="s">
        <v>299</v>
      </c>
      <c r="D198" s="5">
        <v>-0.016866</v>
      </c>
      <c r="E198" s="5">
        <v>0.001919</v>
      </c>
      <c r="F198" s="5">
        <v>10</v>
      </c>
      <c r="G198" s="124">
        <v>1.63e-18</v>
      </c>
      <c r="H198" s="5" t="s">
        <v>32</v>
      </c>
      <c r="I198" s="5" t="s">
        <v>33</v>
      </c>
      <c r="J198" s="5" t="b">
        <v>1</v>
      </c>
      <c r="K198" s="5">
        <f t="shared" si="8"/>
        <v>0.0228656215654305</v>
      </c>
      <c r="L198" s="5">
        <f>'Table S3'!K198*3299/(1-'Table S3'!K198)</f>
        <v>77.1988860582357</v>
      </c>
    </row>
    <row r="199" spans="1:12">
      <c r="A199" s="5" t="s">
        <v>195</v>
      </c>
      <c r="B199" s="5" t="s">
        <v>196</v>
      </c>
      <c r="C199" s="5" t="s">
        <v>300</v>
      </c>
      <c r="D199" s="5">
        <v>-0.075776</v>
      </c>
      <c r="E199" s="5">
        <v>0.009684</v>
      </c>
      <c r="F199" s="5">
        <v>7</v>
      </c>
      <c r="G199" s="124">
        <v>5.33e-15</v>
      </c>
      <c r="H199" s="5" t="s">
        <v>32</v>
      </c>
      <c r="I199" s="5" t="s">
        <v>33</v>
      </c>
      <c r="J199" s="5" t="b">
        <v>1</v>
      </c>
      <c r="K199" s="5">
        <f t="shared" si="8"/>
        <v>0.0182106967716605</v>
      </c>
      <c r="L199" s="5">
        <f>'Table S3'!K199*3299/(1-'Table S3'!K199)</f>
        <v>61.1914271750172</v>
      </c>
    </row>
    <row r="200" spans="1:12">
      <c r="A200" s="5" t="s">
        <v>195</v>
      </c>
      <c r="B200" s="5" t="s">
        <v>196</v>
      </c>
      <c r="C200" s="5" t="s">
        <v>301</v>
      </c>
      <c r="D200" s="5">
        <v>-0.025822</v>
      </c>
      <c r="E200" s="5">
        <v>0.001882</v>
      </c>
      <c r="F200" s="5">
        <v>3</v>
      </c>
      <c r="G200" s="124">
        <v>8.29e-43</v>
      </c>
      <c r="H200" s="5" t="s">
        <v>33</v>
      </c>
      <c r="I200" s="5" t="s">
        <v>32</v>
      </c>
      <c r="J200" s="5" t="b">
        <v>1</v>
      </c>
      <c r="K200" s="5">
        <f t="shared" si="8"/>
        <v>0.0539520722063956</v>
      </c>
      <c r="L200" s="5">
        <f>'Table S3'!K200*3299/(1-'Table S3'!K200)</f>
        <v>188.138339485618</v>
      </c>
    </row>
    <row r="201" spans="1:12">
      <c r="A201" s="5" t="s">
        <v>195</v>
      </c>
      <c r="B201" s="5" t="s">
        <v>196</v>
      </c>
      <c r="C201" s="5" t="s">
        <v>302</v>
      </c>
      <c r="D201" s="5">
        <v>-0.028632</v>
      </c>
      <c r="E201" s="5">
        <v>0.002693</v>
      </c>
      <c r="F201" s="5">
        <v>6</v>
      </c>
      <c r="G201" s="124">
        <v>2.25e-26</v>
      </c>
      <c r="H201" s="5" t="s">
        <v>29</v>
      </c>
      <c r="I201" s="5" t="s">
        <v>30</v>
      </c>
      <c r="J201" s="5" t="b">
        <v>1</v>
      </c>
      <c r="K201" s="5">
        <f t="shared" si="8"/>
        <v>0.0331102231671761</v>
      </c>
      <c r="L201" s="5">
        <f>'Table S3'!K201*3299/(1-'Table S3'!K201)</f>
        <v>112.971125402022</v>
      </c>
    </row>
    <row r="202" spans="1:12">
      <c r="A202" s="5" t="s">
        <v>195</v>
      </c>
      <c r="B202" s="5" t="s">
        <v>196</v>
      </c>
      <c r="C202" s="5" t="s">
        <v>303</v>
      </c>
      <c r="D202" s="5">
        <v>-0.057486</v>
      </c>
      <c r="E202" s="5">
        <v>0.002959</v>
      </c>
      <c r="F202" s="5">
        <v>1</v>
      </c>
      <c r="G202" s="124">
        <v>5.08e-84</v>
      </c>
      <c r="H202" s="5" t="s">
        <v>30</v>
      </c>
      <c r="I202" s="5" t="s">
        <v>29</v>
      </c>
      <c r="J202" s="5" t="b">
        <v>1</v>
      </c>
      <c r="K202" s="5">
        <f t="shared" si="8"/>
        <v>0.102605815667623</v>
      </c>
      <c r="L202" s="5">
        <f>'Table S3'!K202*3299/(1-'Table S3'!K202)</f>
        <v>377.199442337945</v>
      </c>
    </row>
    <row r="203" spans="1:12">
      <c r="A203" s="5" t="s">
        <v>195</v>
      </c>
      <c r="B203" s="5" t="s">
        <v>196</v>
      </c>
      <c r="C203" s="5" t="s">
        <v>304</v>
      </c>
      <c r="D203" s="5">
        <v>0.015029</v>
      </c>
      <c r="E203" s="5">
        <v>0.002482</v>
      </c>
      <c r="F203" s="5">
        <v>20</v>
      </c>
      <c r="G203" s="124">
        <v>1.44e-9</v>
      </c>
      <c r="H203" s="5" t="s">
        <v>30</v>
      </c>
      <c r="I203" s="5" t="s">
        <v>29</v>
      </c>
      <c r="J203" s="5" t="b">
        <v>1</v>
      </c>
      <c r="K203" s="5">
        <f t="shared" si="8"/>
        <v>0.0109853479137959</v>
      </c>
      <c r="L203" s="5">
        <f>'Table S3'!K203*3299/(1-'Table S3'!K203)</f>
        <v>36.6432010801532</v>
      </c>
    </row>
    <row r="204" spans="1:12">
      <c r="A204" s="5" t="s">
        <v>195</v>
      </c>
      <c r="B204" s="5" t="s">
        <v>196</v>
      </c>
      <c r="C204" s="5" t="s">
        <v>305</v>
      </c>
      <c r="D204" s="5">
        <v>-0.012955</v>
      </c>
      <c r="E204" s="5">
        <v>0.001964</v>
      </c>
      <c r="F204" s="5">
        <v>12</v>
      </c>
      <c r="G204" s="124">
        <v>4.35e-11</v>
      </c>
      <c r="H204" s="5" t="s">
        <v>32</v>
      </c>
      <c r="I204" s="5" t="s">
        <v>33</v>
      </c>
      <c r="J204" s="5" t="b">
        <v>1</v>
      </c>
      <c r="K204" s="5">
        <f t="shared" si="8"/>
        <v>0.0130094618742682</v>
      </c>
      <c r="L204" s="5">
        <f>'Table S3'!K204*3299/(1-'Table S3'!K204)</f>
        <v>43.4839170846675</v>
      </c>
    </row>
    <row r="205" spans="1:12">
      <c r="A205" s="5" t="s">
        <v>195</v>
      </c>
      <c r="B205" s="5" t="s">
        <v>196</v>
      </c>
      <c r="C205" s="5" t="s">
        <v>306</v>
      </c>
      <c r="D205" s="5">
        <v>-0.015546</v>
      </c>
      <c r="E205" s="5">
        <v>0.002311</v>
      </c>
      <c r="F205" s="5">
        <v>1</v>
      </c>
      <c r="G205" s="124">
        <v>1.81e-11</v>
      </c>
      <c r="H205" s="5" t="s">
        <v>33</v>
      </c>
      <c r="I205" s="5" t="s">
        <v>32</v>
      </c>
      <c r="J205" s="5" t="b">
        <v>1</v>
      </c>
      <c r="K205" s="5">
        <f t="shared" si="8"/>
        <v>0.013523179000732</v>
      </c>
      <c r="L205" s="5">
        <f>'Table S3'!K205*3299/(1-'Table S3'!K205)</f>
        <v>45.2245471700222</v>
      </c>
    </row>
    <row r="206" spans="1:12">
      <c r="A206" s="5" t="s">
        <v>195</v>
      </c>
      <c r="B206" s="5" t="s">
        <v>196</v>
      </c>
      <c r="C206" s="5" t="s">
        <v>307</v>
      </c>
      <c r="D206" s="5">
        <v>-0.025502</v>
      </c>
      <c r="E206" s="5">
        <v>0.002683</v>
      </c>
      <c r="F206" s="5">
        <v>6</v>
      </c>
      <c r="G206" s="124">
        <v>2.15e-21</v>
      </c>
      <c r="H206" s="5" t="s">
        <v>32</v>
      </c>
      <c r="I206" s="5" t="s">
        <v>33</v>
      </c>
      <c r="J206" s="5" t="b">
        <v>1</v>
      </c>
      <c r="K206" s="5">
        <f t="shared" si="8"/>
        <v>0.0266400530013345</v>
      </c>
      <c r="L206" s="5">
        <f>'Table S3'!K206*3299/(1-'Table S3'!K206)</f>
        <v>90.2908889177077</v>
      </c>
    </row>
    <row r="207" spans="1:12">
      <c r="A207" s="5" t="s">
        <v>195</v>
      </c>
      <c r="B207" s="5" t="s">
        <v>196</v>
      </c>
      <c r="C207" s="5" t="s">
        <v>308</v>
      </c>
      <c r="D207" s="5">
        <v>0.027526</v>
      </c>
      <c r="E207" s="5">
        <v>0.002769</v>
      </c>
      <c r="F207" s="5">
        <v>3</v>
      </c>
      <c r="G207" s="124">
        <v>2.99e-23</v>
      </c>
      <c r="H207" s="5" t="s">
        <v>29</v>
      </c>
      <c r="I207" s="5" t="s">
        <v>33</v>
      </c>
      <c r="J207" s="5" t="b">
        <v>1</v>
      </c>
      <c r="K207" s="5">
        <f t="shared" si="8"/>
        <v>0.0290659490184276</v>
      </c>
      <c r="L207" s="5">
        <f>'Table S3'!K207*3299/(1-'Table S3'!K207)</f>
        <v>98.7590925612851</v>
      </c>
    </row>
    <row r="208" spans="1:12">
      <c r="A208" s="5" t="s">
        <v>195</v>
      </c>
      <c r="B208" s="5" t="s">
        <v>196</v>
      </c>
      <c r="C208" s="5" t="s">
        <v>309</v>
      </c>
      <c r="D208" s="5">
        <v>0.034424</v>
      </c>
      <c r="E208" s="5">
        <v>0.00189</v>
      </c>
      <c r="F208" s="5">
        <v>14</v>
      </c>
      <c r="G208" s="124">
        <v>4.61e-74</v>
      </c>
      <c r="H208" s="5" t="s">
        <v>30</v>
      </c>
      <c r="I208" s="5" t="s">
        <v>29</v>
      </c>
      <c r="J208" s="5" t="b">
        <v>1</v>
      </c>
      <c r="K208" s="5">
        <f t="shared" si="8"/>
        <v>0.0913197325047117</v>
      </c>
      <c r="L208" s="5">
        <f>'Table S3'!K208*3299/(1-'Table S3'!K208)</f>
        <v>331.539935783415</v>
      </c>
    </row>
    <row r="209" spans="1:12">
      <c r="A209" s="5" t="s">
        <v>195</v>
      </c>
      <c r="B209" s="5" t="s">
        <v>196</v>
      </c>
      <c r="C209" s="5" t="s">
        <v>310</v>
      </c>
      <c r="D209" s="5">
        <v>0.050625</v>
      </c>
      <c r="E209" s="5">
        <v>0.003905</v>
      </c>
      <c r="F209" s="5">
        <v>15</v>
      </c>
      <c r="G209" s="124">
        <v>2.12e-38</v>
      </c>
      <c r="H209" s="5" t="s">
        <v>32</v>
      </c>
      <c r="I209" s="5" t="s">
        <v>33</v>
      </c>
      <c r="J209" s="5" t="b">
        <v>1</v>
      </c>
      <c r="K209" s="5">
        <f t="shared" si="8"/>
        <v>0.0484479091998059</v>
      </c>
      <c r="L209" s="5">
        <f>'Table S3'!K209*3299/(1-'Table S3'!K209)</f>
        <v>167.967317812053</v>
      </c>
    </row>
    <row r="210" spans="1:12">
      <c r="A210" s="5" t="s">
        <v>195</v>
      </c>
      <c r="B210" s="5" t="s">
        <v>196</v>
      </c>
      <c r="C210" s="5" t="s">
        <v>311</v>
      </c>
      <c r="D210" s="5">
        <v>-0.018018</v>
      </c>
      <c r="E210" s="5">
        <v>0.002546</v>
      </c>
      <c r="F210" s="5">
        <v>22</v>
      </c>
      <c r="G210" s="124">
        <v>1.53e-12</v>
      </c>
      <c r="H210" s="5" t="s">
        <v>29</v>
      </c>
      <c r="I210" s="5" t="s">
        <v>30</v>
      </c>
      <c r="J210" s="5" t="b">
        <v>1</v>
      </c>
      <c r="K210" s="5">
        <f t="shared" si="8"/>
        <v>0.0149455221236108</v>
      </c>
      <c r="L210" s="5">
        <f>'Table S3'!K210*3299/(1-'Table S3'!K210)</f>
        <v>50.0533509497728</v>
      </c>
    </row>
    <row r="211" spans="1:12">
      <c r="A211" s="5" t="s">
        <v>195</v>
      </c>
      <c r="B211" s="5" t="s">
        <v>196</v>
      </c>
      <c r="C211" s="5" t="s">
        <v>312</v>
      </c>
      <c r="D211" s="5">
        <v>-0.017857</v>
      </c>
      <c r="E211" s="5">
        <v>0.00186</v>
      </c>
      <c r="F211" s="5">
        <v>5</v>
      </c>
      <c r="G211" s="124">
        <v>8.67e-22</v>
      </c>
      <c r="H211" s="5" t="s">
        <v>32</v>
      </c>
      <c r="I211" s="5" t="s">
        <v>33</v>
      </c>
      <c r="J211" s="5" t="b">
        <v>1</v>
      </c>
      <c r="K211" s="5">
        <f t="shared" si="8"/>
        <v>0.0271634825544935</v>
      </c>
      <c r="L211" s="5">
        <f>'Table S3'!K211*3299/(1-'Table S3'!K211)</f>
        <v>92.1144789903444</v>
      </c>
    </row>
    <row r="212" spans="1:12">
      <c r="A212" s="5" t="s">
        <v>195</v>
      </c>
      <c r="B212" s="5" t="s">
        <v>196</v>
      </c>
      <c r="C212" s="5" t="s">
        <v>313</v>
      </c>
      <c r="D212" s="5">
        <v>0.028894</v>
      </c>
      <c r="E212" s="5">
        <v>0.002311</v>
      </c>
      <c r="F212" s="5">
        <v>17</v>
      </c>
      <c r="G212" s="124">
        <v>7.67e-36</v>
      </c>
      <c r="H212" s="5" t="s">
        <v>29</v>
      </c>
      <c r="I212" s="5" t="s">
        <v>30</v>
      </c>
      <c r="J212" s="5" t="b">
        <v>1</v>
      </c>
      <c r="K212" s="5">
        <f t="shared" si="8"/>
        <v>0.045214301583736</v>
      </c>
      <c r="L212" s="5">
        <f>'Table S3'!K212*3299/(1-'Table S3'!K212)</f>
        <v>156.225612901581</v>
      </c>
    </row>
    <row r="213" spans="1:12">
      <c r="A213" s="5" t="s">
        <v>195</v>
      </c>
      <c r="B213" s="5" t="s">
        <v>196</v>
      </c>
      <c r="C213" s="5" t="s">
        <v>314</v>
      </c>
      <c r="D213" s="5">
        <v>0.01735</v>
      </c>
      <c r="E213" s="5">
        <v>0.001951</v>
      </c>
      <c r="F213" s="5">
        <v>10</v>
      </c>
      <c r="G213" s="124">
        <v>6.25e-19</v>
      </c>
      <c r="H213" s="5" t="s">
        <v>30</v>
      </c>
      <c r="I213" s="5" t="s">
        <v>29</v>
      </c>
      <c r="J213" s="5" t="b">
        <v>1</v>
      </c>
      <c r="K213" s="5">
        <f t="shared" si="8"/>
        <v>0.0233968302770939</v>
      </c>
      <c r="L213" s="5">
        <f>'Table S3'!K213*3299/(1-'Table S3'!K213)</f>
        <v>79.0353190293587</v>
      </c>
    </row>
    <row r="214" spans="1:12">
      <c r="A214" s="5" t="s">
        <v>195</v>
      </c>
      <c r="B214" s="5" t="s">
        <v>196</v>
      </c>
      <c r="C214" s="5" t="s">
        <v>315</v>
      </c>
      <c r="D214" s="5">
        <v>-0.012373</v>
      </c>
      <c r="E214" s="5">
        <v>0.002061</v>
      </c>
      <c r="F214" s="5">
        <v>1</v>
      </c>
      <c r="G214" s="124">
        <v>1.99e-9</v>
      </c>
      <c r="H214" s="5" t="s">
        <v>32</v>
      </c>
      <c r="I214" s="5" t="s">
        <v>33</v>
      </c>
      <c r="J214" s="5" t="b">
        <v>1</v>
      </c>
      <c r="K214" s="5">
        <f t="shared" si="8"/>
        <v>0.0108002182024466</v>
      </c>
      <c r="L214" s="5">
        <f>'Table S3'!K214*3299/(1-'Table S3'!K214)</f>
        <v>36.0189321767998</v>
      </c>
    </row>
    <row r="215" spans="1:12">
      <c r="A215" s="5" t="s">
        <v>195</v>
      </c>
      <c r="B215" s="5" t="s">
        <v>196</v>
      </c>
      <c r="C215" s="5" t="s">
        <v>316</v>
      </c>
      <c r="D215" s="5">
        <v>0.017567</v>
      </c>
      <c r="E215" s="5">
        <v>0.002475</v>
      </c>
      <c r="F215" s="5">
        <v>9</v>
      </c>
      <c r="G215" s="124">
        <v>1.31e-12</v>
      </c>
      <c r="H215" s="5" t="s">
        <v>32</v>
      </c>
      <c r="I215" s="5" t="s">
        <v>33</v>
      </c>
      <c r="J215" s="5" t="b">
        <v>1</v>
      </c>
      <c r="K215" s="5">
        <f t="shared" si="8"/>
        <v>0.015032157705733</v>
      </c>
      <c r="L215" s="5">
        <f>'Table S3'!K215*3299/(1-'Table S3'!K215)</f>
        <v>50.3479262385884</v>
      </c>
    </row>
    <row r="216" spans="1:12">
      <c r="A216" s="5" t="s">
        <v>195</v>
      </c>
      <c r="B216" s="5" t="s">
        <v>196</v>
      </c>
      <c r="C216" s="5" t="s">
        <v>317</v>
      </c>
      <c r="D216" s="5">
        <v>0.02298</v>
      </c>
      <c r="E216" s="5">
        <v>0.003071</v>
      </c>
      <c r="F216" s="5">
        <v>14</v>
      </c>
      <c r="G216" s="124">
        <v>7.65e-14</v>
      </c>
      <c r="H216" s="5" t="s">
        <v>30</v>
      </c>
      <c r="I216" s="5" t="s">
        <v>29</v>
      </c>
      <c r="J216" s="5" t="b">
        <v>1</v>
      </c>
      <c r="K216" s="5">
        <f t="shared" si="8"/>
        <v>0.0166797627399711</v>
      </c>
      <c r="L216" s="5">
        <f>'Table S3'!K216*3299/(1-'Table S3'!K216)</f>
        <v>55.9599357300864</v>
      </c>
    </row>
    <row r="217" spans="1:12">
      <c r="A217" s="5" t="s">
        <v>195</v>
      </c>
      <c r="B217" s="5" t="s">
        <v>196</v>
      </c>
      <c r="C217" s="5" t="s">
        <v>318</v>
      </c>
      <c r="D217" s="5">
        <v>0.012618</v>
      </c>
      <c r="E217" s="5">
        <v>0.001886</v>
      </c>
      <c r="F217" s="5">
        <v>19</v>
      </c>
      <c r="G217" s="124">
        <v>2.31e-11</v>
      </c>
      <c r="H217" s="5" t="s">
        <v>29</v>
      </c>
      <c r="I217" s="5" t="s">
        <v>30</v>
      </c>
      <c r="J217" s="5" t="b">
        <v>1</v>
      </c>
      <c r="K217" s="5">
        <f t="shared" si="8"/>
        <v>0.0133783570685357</v>
      </c>
      <c r="L217" s="5">
        <f>'Table S3'!K217*3299/(1-'Table S3'!K217)</f>
        <v>44.733662884147</v>
      </c>
    </row>
    <row r="218" spans="1:12">
      <c r="A218" s="5" t="s">
        <v>195</v>
      </c>
      <c r="B218" s="5" t="s">
        <v>196</v>
      </c>
      <c r="C218" s="5" t="s">
        <v>319</v>
      </c>
      <c r="D218" s="5">
        <v>-0.023612</v>
      </c>
      <c r="E218" s="5">
        <v>0.001849</v>
      </c>
      <c r="F218" s="5">
        <v>17</v>
      </c>
      <c r="G218" s="124">
        <v>2.66e-37</v>
      </c>
      <c r="H218" s="5" t="s">
        <v>30</v>
      </c>
      <c r="I218" s="5" t="s">
        <v>29</v>
      </c>
      <c r="J218" s="5" t="b">
        <v>1</v>
      </c>
      <c r="K218" s="5">
        <f t="shared" si="8"/>
        <v>0.0470765075195257</v>
      </c>
      <c r="L218" s="5">
        <f>'Table S3'!K218*3299/(1-'Table S3'!K218)</f>
        <v>162.97782511653</v>
      </c>
    </row>
    <row r="219" spans="1:12">
      <c r="A219" s="5" t="s">
        <v>195</v>
      </c>
      <c r="B219" s="5" t="s">
        <v>196</v>
      </c>
      <c r="C219" s="5" t="s">
        <v>320</v>
      </c>
      <c r="D219" s="5">
        <v>0.01138</v>
      </c>
      <c r="E219" s="5">
        <v>0.001929</v>
      </c>
      <c r="F219" s="5">
        <v>17</v>
      </c>
      <c r="G219" s="124">
        <v>3.79e-9</v>
      </c>
      <c r="H219" s="5" t="s">
        <v>30</v>
      </c>
      <c r="I219" s="5" t="s">
        <v>29</v>
      </c>
      <c r="J219" s="5" t="b">
        <v>1</v>
      </c>
      <c r="K219" s="5">
        <f t="shared" si="8"/>
        <v>0.0104332505900396</v>
      </c>
      <c r="L219" s="5">
        <f>'Table S3'!K219*3299/(1-'Table S3'!K219)</f>
        <v>34.7821849481741</v>
      </c>
    </row>
    <row r="220" spans="1:12">
      <c r="A220" s="5" t="s">
        <v>195</v>
      </c>
      <c r="B220" s="5" t="s">
        <v>196</v>
      </c>
      <c r="C220" s="5" t="s">
        <v>321</v>
      </c>
      <c r="D220" s="5">
        <v>-0.124348</v>
      </c>
      <c r="E220" s="5">
        <v>0.006855</v>
      </c>
      <c r="F220" s="5">
        <v>7</v>
      </c>
      <c r="G220" s="124">
        <v>1.8e-73</v>
      </c>
      <c r="H220" s="5" t="s">
        <v>30</v>
      </c>
      <c r="I220" s="5" t="s">
        <v>29</v>
      </c>
      <c r="J220" s="5" t="b">
        <v>1</v>
      </c>
      <c r="K220" s="5">
        <f t="shared" si="8"/>
        <v>0.0906462853648325</v>
      </c>
      <c r="L220" s="5">
        <f>'Table S3'!K220*3299/(1-'Table S3'!K220)</f>
        <v>328.851238638815</v>
      </c>
    </row>
    <row r="221" spans="1:12">
      <c r="A221" s="5" t="s">
        <v>195</v>
      </c>
      <c r="B221" s="5" t="s">
        <v>196</v>
      </c>
      <c r="C221" s="5" t="s">
        <v>322</v>
      </c>
      <c r="D221" s="5">
        <v>0.01378</v>
      </c>
      <c r="E221" s="5">
        <v>0.002231</v>
      </c>
      <c r="F221" s="5">
        <v>3</v>
      </c>
      <c r="G221" s="124">
        <v>6.76e-10</v>
      </c>
      <c r="H221" s="5" t="s">
        <v>33</v>
      </c>
      <c r="I221" s="5" t="s">
        <v>32</v>
      </c>
      <c r="J221" s="5" t="b">
        <v>1</v>
      </c>
      <c r="K221" s="5">
        <f t="shared" si="8"/>
        <v>0.0114251868561208</v>
      </c>
      <c r="L221" s="5">
        <f>'Table S3'!K221*3299/(1-'Table S3'!K221)</f>
        <v>38.1273029994309</v>
      </c>
    </row>
    <row r="222" spans="1:12">
      <c r="A222" s="5" t="s">
        <v>195</v>
      </c>
      <c r="B222" s="5" t="s">
        <v>196</v>
      </c>
      <c r="C222" s="5" t="s">
        <v>323</v>
      </c>
      <c r="D222" s="5">
        <v>0.03864</v>
      </c>
      <c r="E222" s="5">
        <v>0.00279</v>
      </c>
      <c r="F222" s="5">
        <v>12</v>
      </c>
      <c r="G222" s="124">
        <v>1.43e-43</v>
      </c>
      <c r="H222" s="5" t="s">
        <v>32</v>
      </c>
      <c r="I222" s="5" t="s">
        <v>33</v>
      </c>
      <c r="J222" s="5" t="b">
        <v>1</v>
      </c>
      <c r="K222" s="5">
        <f t="shared" si="8"/>
        <v>0.054915022340973</v>
      </c>
      <c r="L222" s="5">
        <f>'Table S3'!K222*3299/(1-'Table S3'!K222)</f>
        <v>191.691395996595</v>
      </c>
    </row>
    <row r="223" spans="1:12">
      <c r="A223" s="5" t="s">
        <v>195</v>
      </c>
      <c r="B223" s="5" t="s">
        <v>196</v>
      </c>
      <c r="C223" s="5" t="s">
        <v>324</v>
      </c>
      <c r="D223" s="5">
        <v>-0.047616</v>
      </c>
      <c r="E223" s="5">
        <v>0.002308</v>
      </c>
      <c r="F223" s="5">
        <v>19</v>
      </c>
      <c r="G223" s="124">
        <v>1.52e-94</v>
      </c>
      <c r="H223" s="5" t="s">
        <v>30</v>
      </c>
      <c r="I223" s="5" t="s">
        <v>32</v>
      </c>
      <c r="J223" s="5" t="b">
        <v>1</v>
      </c>
      <c r="K223" s="5">
        <f t="shared" si="8"/>
        <v>0.114213570443154</v>
      </c>
      <c r="L223" s="5">
        <f>'Table S3'!K223*3299/(1-'Table S3'!K223)</f>
        <v>425.374058937065</v>
      </c>
    </row>
    <row r="224" spans="1:12">
      <c r="A224" s="5" t="s">
        <v>195</v>
      </c>
      <c r="B224" s="5" t="s">
        <v>196</v>
      </c>
      <c r="C224" s="5" t="s">
        <v>325</v>
      </c>
      <c r="D224" s="5">
        <v>-0.015731</v>
      </c>
      <c r="E224" s="5">
        <v>0.001881</v>
      </c>
      <c r="F224" s="5">
        <v>21</v>
      </c>
      <c r="G224" s="124">
        <v>6.51e-17</v>
      </c>
      <c r="H224" s="5" t="s">
        <v>30</v>
      </c>
      <c r="I224" s="5" t="s">
        <v>32</v>
      </c>
      <c r="J224" s="5" t="b">
        <v>1</v>
      </c>
      <c r="K224" s="5">
        <f t="shared" si="8"/>
        <v>0.0207483637197295</v>
      </c>
      <c r="L224" s="5">
        <f>'Table S3'!K224*3299/(1-'Table S3'!K224)</f>
        <v>69.8991447912139</v>
      </c>
    </row>
    <row r="225" spans="1:12">
      <c r="A225" s="5" t="s">
        <v>195</v>
      </c>
      <c r="B225" s="5" t="s">
        <v>196</v>
      </c>
      <c r="C225" s="5" t="s">
        <v>326</v>
      </c>
      <c r="D225" s="5">
        <v>-0.017557</v>
      </c>
      <c r="E225" s="5">
        <v>0.002242</v>
      </c>
      <c r="F225" s="5">
        <v>1</v>
      </c>
      <c r="G225" s="124">
        <v>5.11e-15</v>
      </c>
      <c r="H225" s="5" t="s">
        <v>30</v>
      </c>
      <c r="I225" s="5" t="s">
        <v>29</v>
      </c>
      <c r="J225" s="5" t="b">
        <v>1</v>
      </c>
      <c r="K225" s="5">
        <f t="shared" si="8"/>
        <v>0.0182385312128807</v>
      </c>
      <c r="L225" s="5">
        <f>'Table S3'!K225*3299/(1-'Table S3'!K225)</f>
        <v>61.2866937481534</v>
      </c>
    </row>
    <row r="226" spans="1:12">
      <c r="A226" s="5" t="s">
        <v>195</v>
      </c>
      <c r="B226" s="5" t="s">
        <v>196</v>
      </c>
      <c r="C226" s="5" t="s">
        <v>327</v>
      </c>
      <c r="D226" s="5">
        <v>0.027194</v>
      </c>
      <c r="E226" s="5">
        <v>0.002851</v>
      </c>
      <c r="F226" s="5">
        <v>17</v>
      </c>
      <c r="G226" s="124">
        <v>1.52e-21</v>
      </c>
      <c r="H226" s="5" t="s">
        <v>29</v>
      </c>
      <c r="I226" s="5" t="s">
        <v>30</v>
      </c>
      <c r="J226" s="5" t="b">
        <v>1</v>
      </c>
      <c r="K226" s="5">
        <f t="shared" si="8"/>
        <v>0.0268224418753647</v>
      </c>
      <c r="L226" s="5">
        <f>'Table S3'!K226*3299/(1-'Table S3'!K226)</f>
        <v>90.9260956626945</v>
      </c>
    </row>
    <row r="227" spans="1:12">
      <c r="A227" s="5" t="s">
        <v>195</v>
      </c>
      <c r="B227" s="5" t="s">
        <v>196</v>
      </c>
      <c r="C227" s="5" t="s">
        <v>328</v>
      </c>
      <c r="D227" s="5">
        <v>-0.013484</v>
      </c>
      <c r="E227" s="5">
        <v>0.001851</v>
      </c>
      <c r="F227" s="5">
        <v>20</v>
      </c>
      <c r="G227" s="124">
        <v>3.36e-13</v>
      </c>
      <c r="H227" s="5" t="s">
        <v>29</v>
      </c>
      <c r="I227" s="5" t="s">
        <v>30</v>
      </c>
      <c r="J227" s="5" t="b">
        <v>1</v>
      </c>
      <c r="K227" s="5">
        <f t="shared" ref="K227:K258" si="9">D227^2/(D227^2+E227^2*3301)</f>
        <v>0.0158216915922917</v>
      </c>
      <c r="L227" s="5">
        <f>'Table S3'!K227*3299/(1-'Table S3'!K227)</f>
        <v>53.0348617898491</v>
      </c>
    </row>
    <row r="228" spans="1:12">
      <c r="A228" s="5" t="s">
        <v>195</v>
      </c>
      <c r="B228" s="5" t="s">
        <v>196</v>
      </c>
      <c r="C228" s="5" t="s">
        <v>329</v>
      </c>
      <c r="D228" s="5">
        <v>0.012282</v>
      </c>
      <c r="E228" s="5">
        <v>0.001866</v>
      </c>
      <c r="F228" s="5">
        <v>6</v>
      </c>
      <c r="G228" s="124">
        <v>4.85e-11</v>
      </c>
      <c r="H228" s="5" t="s">
        <v>33</v>
      </c>
      <c r="I228" s="5" t="s">
        <v>32</v>
      </c>
      <c r="J228" s="5" t="b">
        <v>1</v>
      </c>
      <c r="K228" s="5">
        <f t="shared" si="9"/>
        <v>0.0129540848823693</v>
      </c>
      <c r="L228" s="5">
        <f>'Table S3'!K228*3299/(1-'Table S3'!K228)</f>
        <v>43.2963911530331</v>
      </c>
    </row>
    <row r="229" spans="1:12">
      <c r="A229" s="5" t="s">
        <v>195</v>
      </c>
      <c r="B229" s="5" t="s">
        <v>196</v>
      </c>
      <c r="C229" s="5" t="s">
        <v>330</v>
      </c>
      <c r="D229" s="5">
        <v>-0.028224</v>
      </c>
      <c r="E229" s="5">
        <v>0.002196</v>
      </c>
      <c r="F229" s="5">
        <v>19</v>
      </c>
      <c r="G229" s="124">
        <v>9.36e-38</v>
      </c>
      <c r="H229" s="5" t="s">
        <v>33</v>
      </c>
      <c r="I229" s="5" t="s">
        <v>29</v>
      </c>
      <c r="J229" s="5" t="b">
        <v>1</v>
      </c>
      <c r="K229" s="5">
        <f t="shared" si="9"/>
        <v>0.0476563337723529</v>
      </c>
      <c r="L229" s="5">
        <f>'Table S3'!K229*3299/(1-'Table S3'!K229)</f>
        <v>165.085620548886</v>
      </c>
    </row>
    <row r="230" spans="1:12">
      <c r="A230" s="5" t="s">
        <v>195</v>
      </c>
      <c r="B230" s="5" t="s">
        <v>196</v>
      </c>
      <c r="C230" s="5" t="s">
        <v>331</v>
      </c>
      <c r="D230" s="5">
        <v>0.019217</v>
      </c>
      <c r="E230" s="5">
        <v>0.001891</v>
      </c>
      <c r="F230" s="5">
        <v>3</v>
      </c>
      <c r="G230" s="124">
        <v>3.11e-24</v>
      </c>
      <c r="H230" s="5" t="s">
        <v>29</v>
      </c>
      <c r="I230" s="5" t="s">
        <v>33</v>
      </c>
      <c r="J230" s="5" t="b">
        <v>1</v>
      </c>
      <c r="K230" s="5">
        <f t="shared" si="9"/>
        <v>0.0303363762399849</v>
      </c>
      <c r="L230" s="5">
        <f>'Table S3'!K230*3299/(1-'Table S3'!K230)</f>
        <v>103.210745214548</v>
      </c>
    </row>
    <row r="231" spans="1:12">
      <c r="A231" s="5" t="s">
        <v>195</v>
      </c>
      <c r="B231" s="5" t="s">
        <v>196</v>
      </c>
      <c r="C231" s="5" t="s">
        <v>332</v>
      </c>
      <c r="D231" s="5">
        <v>0.055692</v>
      </c>
      <c r="E231" s="5">
        <v>0.009529</v>
      </c>
      <c r="F231" s="5">
        <v>20</v>
      </c>
      <c r="G231" s="124">
        <v>5.21e-9</v>
      </c>
      <c r="H231" s="5" t="s">
        <v>29</v>
      </c>
      <c r="I231" s="5" t="s">
        <v>30</v>
      </c>
      <c r="J231" s="5" t="b">
        <v>1</v>
      </c>
      <c r="K231" s="5">
        <f t="shared" si="9"/>
        <v>0.010241759583907</v>
      </c>
      <c r="L231" s="5">
        <f>'Table S3'!K231*3299/(1-'Table S3'!K231)</f>
        <v>34.1371897576776</v>
      </c>
    </row>
    <row r="232" spans="1:12">
      <c r="A232" s="5" t="s">
        <v>195</v>
      </c>
      <c r="B232" s="5" t="s">
        <v>196</v>
      </c>
      <c r="C232" s="5" t="s">
        <v>333</v>
      </c>
      <c r="D232" s="5">
        <v>-0.011309</v>
      </c>
      <c r="E232" s="5">
        <v>0.001852</v>
      </c>
      <c r="F232" s="5">
        <v>17</v>
      </c>
      <c r="G232" s="124">
        <v>1.05e-9</v>
      </c>
      <c r="H232" s="5" t="s">
        <v>29</v>
      </c>
      <c r="I232" s="5" t="s">
        <v>30</v>
      </c>
      <c r="J232" s="5" t="b">
        <v>1</v>
      </c>
      <c r="K232" s="5">
        <f t="shared" si="9"/>
        <v>0.0111697299080636</v>
      </c>
      <c r="L232" s="5">
        <f>'Table S3'!K232*3299/(1-'Table S3'!K232)</f>
        <v>37.2651809731471</v>
      </c>
    </row>
    <row r="233" spans="1:12">
      <c r="A233" s="5" t="s">
        <v>195</v>
      </c>
      <c r="B233" s="5" t="s">
        <v>196</v>
      </c>
      <c r="C233" s="5" t="s">
        <v>334</v>
      </c>
      <c r="D233" s="5">
        <v>0.012676</v>
      </c>
      <c r="E233" s="5">
        <v>0.001864</v>
      </c>
      <c r="F233" s="5">
        <v>5</v>
      </c>
      <c r="G233" s="124">
        <v>1.09e-11</v>
      </c>
      <c r="H233" s="5" t="s">
        <v>32</v>
      </c>
      <c r="I233" s="5" t="s">
        <v>33</v>
      </c>
      <c r="J233" s="5" t="b">
        <v>1</v>
      </c>
      <c r="K233" s="5">
        <f t="shared" si="9"/>
        <v>0.0138160862227613</v>
      </c>
      <c r="L233" s="5">
        <f>'Table S3'!K233*3299/(1-'Table S3'!K233)</f>
        <v>46.2178178047074</v>
      </c>
    </row>
    <row r="234" spans="1:12">
      <c r="A234" s="5" t="s">
        <v>195</v>
      </c>
      <c r="B234" s="5" t="s">
        <v>196</v>
      </c>
      <c r="C234" s="5" t="s">
        <v>335</v>
      </c>
      <c r="D234" s="5">
        <v>-0.01238</v>
      </c>
      <c r="E234" s="5">
        <v>0.002091</v>
      </c>
      <c r="F234" s="5">
        <v>13</v>
      </c>
      <c r="G234" s="124">
        <v>3.29e-9</v>
      </c>
      <c r="H234" s="5" t="s">
        <v>33</v>
      </c>
      <c r="I234" s="5" t="s">
        <v>32</v>
      </c>
      <c r="J234" s="5" t="b">
        <v>1</v>
      </c>
      <c r="K234" s="5">
        <f t="shared" si="9"/>
        <v>0.010507519331309</v>
      </c>
      <c r="L234" s="5">
        <f>'Table S3'!K234*3299/(1-'Table S3'!K234)</f>
        <v>35.032409999278</v>
      </c>
    </row>
    <row r="235" spans="1:12">
      <c r="A235" s="5" t="s">
        <v>195</v>
      </c>
      <c r="B235" s="5" t="s">
        <v>196</v>
      </c>
      <c r="C235" s="5" t="s">
        <v>336</v>
      </c>
      <c r="D235" s="5">
        <v>-0.015295</v>
      </c>
      <c r="E235" s="5">
        <v>0.002536</v>
      </c>
      <c r="F235" s="5">
        <v>15</v>
      </c>
      <c r="G235" s="124">
        <v>1.67e-9</v>
      </c>
      <c r="H235" s="5" t="s">
        <v>33</v>
      </c>
      <c r="I235" s="5" t="s">
        <v>32</v>
      </c>
      <c r="J235" s="5" t="b">
        <v>1</v>
      </c>
      <c r="K235" s="5">
        <f t="shared" si="9"/>
        <v>0.0108992216224781</v>
      </c>
      <c r="L235" s="5">
        <f>'Table S3'!K235*3299/(1-'Table S3'!K235)</f>
        <v>36.3527487982942</v>
      </c>
    </row>
    <row r="236" spans="1:12">
      <c r="A236" s="5" t="s">
        <v>195</v>
      </c>
      <c r="B236" s="5" t="s">
        <v>196</v>
      </c>
      <c r="C236" s="5" t="s">
        <v>337</v>
      </c>
      <c r="D236" s="5">
        <v>0.033815</v>
      </c>
      <c r="E236" s="5">
        <v>0.002233</v>
      </c>
      <c r="F236" s="5">
        <v>16</v>
      </c>
      <c r="G236" s="124">
        <v>9.59e-52</v>
      </c>
      <c r="H236" s="5" t="s">
        <v>29</v>
      </c>
      <c r="I236" s="5" t="s">
        <v>30</v>
      </c>
      <c r="J236" s="5" t="b">
        <v>1</v>
      </c>
      <c r="K236" s="5">
        <f t="shared" si="9"/>
        <v>0.0649572010113141</v>
      </c>
      <c r="L236" s="5">
        <f>'Table S3'!K236*3299/(1-'Table S3'!K236)</f>
        <v>229.180745916763</v>
      </c>
    </row>
    <row r="237" spans="1:12">
      <c r="A237" s="5" t="s">
        <v>195</v>
      </c>
      <c r="B237" s="5" t="s">
        <v>196</v>
      </c>
      <c r="C237" s="5" t="s">
        <v>338</v>
      </c>
      <c r="D237" s="5">
        <v>0.01427</v>
      </c>
      <c r="E237" s="5">
        <v>0.001892</v>
      </c>
      <c r="F237" s="5">
        <v>9</v>
      </c>
      <c r="G237" s="124">
        <v>4.87e-14</v>
      </c>
      <c r="H237" s="5" t="s">
        <v>33</v>
      </c>
      <c r="I237" s="5" t="s">
        <v>32</v>
      </c>
      <c r="J237" s="5" t="b">
        <v>1</v>
      </c>
      <c r="K237" s="5">
        <f t="shared" si="9"/>
        <v>0.0169410267996086</v>
      </c>
      <c r="L237" s="5">
        <f>'Table S3'!K237*3299/(1-'Table S3'!K237)</f>
        <v>56.8515714067096</v>
      </c>
    </row>
    <row r="238" spans="1:12">
      <c r="A238" s="5" t="s">
        <v>195</v>
      </c>
      <c r="B238" s="5" t="s">
        <v>196</v>
      </c>
      <c r="C238" s="5" t="s">
        <v>339</v>
      </c>
      <c r="D238" s="5">
        <v>-0.03629</v>
      </c>
      <c r="E238" s="5">
        <v>0.00208</v>
      </c>
      <c r="F238" s="5">
        <v>5</v>
      </c>
      <c r="G238" s="124">
        <v>4.2e-68</v>
      </c>
      <c r="H238" s="5" t="s">
        <v>33</v>
      </c>
      <c r="I238" s="5" t="s">
        <v>32</v>
      </c>
      <c r="J238" s="5" t="b">
        <v>1</v>
      </c>
      <c r="K238" s="5">
        <f t="shared" si="9"/>
        <v>0.0844293782369685</v>
      </c>
      <c r="L238" s="5">
        <f>'Table S3'!K238*3299/(1-'Table S3'!K238)</f>
        <v>304.21740517123</v>
      </c>
    </row>
    <row r="239" spans="1:12">
      <c r="A239" s="5" t="s">
        <v>195</v>
      </c>
      <c r="B239" s="5" t="s">
        <v>196</v>
      </c>
      <c r="C239" s="5" t="s">
        <v>340</v>
      </c>
      <c r="D239" s="5">
        <v>-0.013818</v>
      </c>
      <c r="E239" s="5">
        <v>0.0021</v>
      </c>
      <c r="F239" s="5">
        <v>5</v>
      </c>
      <c r="G239" s="124">
        <v>4.91e-11</v>
      </c>
      <c r="H239" s="5" t="s">
        <v>29</v>
      </c>
      <c r="I239" s="5" t="s">
        <v>30</v>
      </c>
      <c r="J239" s="5" t="b">
        <v>1</v>
      </c>
      <c r="K239" s="5">
        <f t="shared" si="9"/>
        <v>0.0129463405217313</v>
      </c>
      <c r="L239" s="5">
        <f>'Table S3'!K239*3299/(1-'Table S3'!K239)</f>
        <v>43.2701677067555</v>
      </c>
    </row>
    <row r="240" spans="1:12">
      <c r="A240" s="5" t="s">
        <v>195</v>
      </c>
      <c r="B240" s="5" t="s">
        <v>196</v>
      </c>
      <c r="C240" s="5" t="s">
        <v>341</v>
      </c>
      <c r="D240" s="5">
        <v>-0.027637</v>
      </c>
      <c r="E240" s="5">
        <v>0.002854</v>
      </c>
      <c r="F240" s="5">
        <v>1</v>
      </c>
      <c r="G240" s="124">
        <v>3.82e-22</v>
      </c>
      <c r="H240" s="5" t="s">
        <v>32</v>
      </c>
      <c r="I240" s="5" t="s">
        <v>33</v>
      </c>
      <c r="J240" s="5" t="b">
        <v>1</v>
      </c>
      <c r="K240" s="5">
        <f t="shared" si="9"/>
        <v>0.0276225157100597</v>
      </c>
      <c r="L240" s="5">
        <f>'Table S3'!K240*3299/(1-'Table S3'!K240)</f>
        <v>93.7153325737795</v>
      </c>
    </row>
    <row r="241" spans="1:12">
      <c r="A241" s="5" t="s">
        <v>195</v>
      </c>
      <c r="B241" s="5" t="s">
        <v>196</v>
      </c>
      <c r="C241" s="5" t="s">
        <v>342</v>
      </c>
      <c r="D241" s="5">
        <v>0.035373</v>
      </c>
      <c r="E241" s="5">
        <v>0.001844</v>
      </c>
      <c r="F241" s="5">
        <v>17</v>
      </c>
      <c r="G241" s="124">
        <v>5.63e-82</v>
      </c>
      <c r="H241" s="5" t="s">
        <v>32</v>
      </c>
      <c r="I241" s="5" t="s">
        <v>33</v>
      </c>
      <c r="J241" s="5" t="b">
        <v>1</v>
      </c>
      <c r="K241" s="5">
        <f t="shared" si="9"/>
        <v>0.100294435209626</v>
      </c>
      <c r="L241" s="5">
        <f>'Table S3'!K241*3299/(1-'Table S3'!K241)</f>
        <v>367.755135352139</v>
      </c>
    </row>
    <row r="242" spans="1:12">
      <c r="A242" s="5" t="s">
        <v>195</v>
      </c>
      <c r="B242" s="5" t="s">
        <v>196</v>
      </c>
      <c r="C242" s="5" t="s">
        <v>343</v>
      </c>
      <c r="D242" s="5">
        <v>0.020606</v>
      </c>
      <c r="E242" s="5">
        <v>0.001897</v>
      </c>
      <c r="F242" s="5">
        <v>7</v>
      </c>
      <c r="G242" s="124">
        <v>1.92e-27</v>
      </c>
      <c r="H242" s="5" t="s">
        <v>30</v>
      </c>
      <c r="I242" s="5" t="s">
        <v>29</v>
      </c>
      <c r="J242" s="5" t="b">
        <v>1</v>
      </c>
      <c r="K242" s="5">
        <f t="shared" si="9"/>
        <v>0.0345107691675683</v>
      </c>
      <c r="L242" s="5">
        <f>'Table S3'!K242*3299/(1-'Table S3'!K242)</f>
        <v>117.920556592482</v>
      </c>
    </row>
    <row r="243" spans="1:12">
      <c r="A243" s="5" t="s">
        <v>195</v>
      </c>
      <c r="B243" s="5" t="s">
        <v>196</v>
      </c>
      <c r="C243" s="5" t="s">
        <v>344</v>
      </c>
      <c r="D243" s="5">
        <v>0.024566</v>
      </c>
      <c r="E243" s="5">
        <v>0.001984</v>
      </c>
      <c r="F243" s="5">
        <v>3</v>
      </c>
      <c r="G243" s="124">
        <v>3.46e-35</v>
      </c>
      <c r="H243" s="5" t="s">
        <v>29</v>
      </c>
      <c r="I243" s="5" t="s">
        <v>30</v>
      </c>
      <c r="J243" s="5" t="b">
        <v>1</v>
      </c>
      <c r="K243" s="5">
        <f t="shared" si="9"/>
        <v>0.0443837078207011</v>
      </c>
      <c r="L243" s="5">
        <f>'Table S3'!K243*3299/(1-'Table S3'!K243)</f>
        <v>153.222431742531</v>
      </c>
    </row>
    <row r="244" spans="1:12">
      <c r="A244" s="5" t="s">
        <v>195</v>
      </c>
      <c r="B244" s="5" t="s">
        <v>196</v>
      </c>
      <c r="C244" s="5" t="s">
        <v>345</v>
      </c>
      <c r="D244" s="5">
        <v>-0.030932</v>
      </c>
      <c r="E244" s="5">
        <v>0.002446</v>
      </c>
      <c r="F244" s="5">
        <v>2</v>
      </c>
      <c r="G244" s="124">
        <v>1.28e-36</v>
      </c>
      <c r="H244" s="5" t="s">
        <v>33</v>
      </c>
      <c r="I244" s="5" t="s">
        <v>32</v>
      </c>
      <c r="J244" s="5" t="b">
        <v>1</v>
      </c>
      <c r="K244" s="5">
        <f t="shared" si="9"/>
        <v>0.0462073989459239</v>
      </c>
      <c r="L244" s="5">
        <f>'Table S3'!K244*3299/(1-'Table S3'!K244)</f>
        <v>159.82322462361</v>
      </c>
    </row>
    <row r="245" spans="1:12">
      <c r="A245" s="5" t="s">
        <v>195</v>
      </c>
      <c r="B245" s="5" t="s">
        <v>196</v>
      </c>
      <c r="C245" s="5" t="s">
        <v>346</v>
      </c>
      <c r="D245" s="5">
        <v>0.013402</v>
      </c>
      <c r="E245" s="5">
        <v>0.002029</v>
      </c>
      <c r="F245" s="5">
        <v>1</v>
      </c>
      <c r="G245" s="124">
        <v>4.08e-11</v>
      </c>
      <c r="H245" s="5" t="s">
        <v>30</v>
      </c>
      <c r="I245" s="5" t="s">
        <v>29</v>
      </c>
      <c r="J245" s="5" t="b">
        <v>1</v>
      </c>
      <c r="K245" s="5">
        <f t="shared" si="9"/>
        <v>0.0130444923895471</v>
      </c>
      <c r="L245" s="5">
        <f>'Table S3'!K245*3299/(1-'Table S3'!K245)</f>
        <v>43.6025535713422</v>
      </c>
    </row>
    <row r="246" spans="1:12">
      <c r="A246" s="5" t="s">
        <v>195</v>
      </c>
      <c r="B246" s="5" t="s">
        <v>196</v>
      </c>
      <c r="C246" s="5" t="s">
        <v>347</v>
      </c>
      <c r="D246" s="5">
        <v>0.017425</v>
      </c>
      <c r="E246" s="5">
        <v>0.001945</v>
      </c>
      <c r="F246" s="5">
        <v>1</v>
      </c>
      <c r="G246" s="124">
        <v>3.52e-19</v>
      </c>
      <c r="H246" s="5" t="s">
        <v>33</v>
      </c>
      <c r="I246" s="5" t="s">
        <v>32</v>
      </c>
      <c r="J246" s="5" t="b">
        <v>1</v>
      </c>
      <c r="K246" s="5">
        <f t="shared" si="9"/>
        <v>0.0237370980805719</v>
      </c>
      <c r="L246" s="5">
        <f>'Table S3'!K246*3299/(1-'Table S3'!K246)</f>
        <v>80.21270337513</v>
      </c>
    </row>
    <row r="247" spans="1:12">
      <c r="A247" s="5" t="s">
        <v>195</v>
      </c>
      <c r="B247" s="5" t="s">
        <v>196</v>
      </c>
      <c r="C247" s="5" t="s">
        <v>348</v>
      </c>
      <c r="D247" s="5">
        <v>0.055643</v>
      </c>
      <c r="E247" s="5">
        <v>0.004613</v>
      </c>
      <c r="F247" s="5">
        <v>4</v>
      </c>
      <c r="G247" s="124">
        <v>1.83e-33</v>
      </c>
      <c r="H247" s="5" t="s">
        <v>32</v>
      </c>
      <c r="I247" s="5" t="s">
        <v>33</v>
      </c>
      <c r="J247" s="5" t="b">
        <v>1</v>
      </c>
      <c r="K247" s="5">
        <f t="shared" si="9"/>
        <v>0.0422159196582876</v>
      </c>
      <c r="L247" s="5">
        <f>'Table S3'!K247*3299/(1-'Table S3'!K247)</f>
        <v>145.408888925156</v>
      </c>
    </row>
    <row r="248" spans="1:12">
      <c r="A248" s="5" t="s">
        <v>195</v>
      </c>
      <c r="B248" s="5" t="s">
        <v>196</v>
      </c>
      <c r="C248" s="5" t="s">
        <v>349</v>
      </c>
      <c r="D248" s="5">
        <v>0.077234</v>
      </c>
      <c r="E248" s="5">
        <v>0.001878</v>
      </c>
      <c r="F248" s="5">
        <v>6</v>
      </c>
      <c r="G248" s="124">
        <v>1e-200</v>
      </c>
      <c r="H248" s="5" t="s">
        <v>29</v>
      </c>
      <c r="I248" s="5" t="s">
        <v>30</v>
      </c>
      <c r="J248" s="5" t="b">
        <v>1</v>
      </c>
      <c r="K248" s="5">
        <f t="shared" si="9"/>
        <v>0.338784421958548</v>
      </c>
      <c r="L248" s="5">
        <f>'Table S3'!K248*3299/(1-'Table S3'!K248)</f>
        <v>1690.29563905886</v>
      </c>
    </row>
    <row r="249" spans="1:12">
      <c r="A249" s="5" t="s">
        <v>195</v>
      </c>
      <c r="B249" s="5" t="s">
        <v>196</v>
      </c>
      <c r="C249" s="5" t="s">
        <v>350</v>
      </c>
      <c r="D249" s="5">
        <v>-0.02207</v>
      </c>
      <c r="E249" s="5">
        <v>0.00237</v>
      </c>
      <c r="F249" s="5">
        <v>8</v>
      </c>
      <c r="G249" s="124">
        <v>1.32e-20</v>
      </c>
      <c r="H249" s="5" t="s">
        <v>30</v>
      </c>
      <c r="I249" s="5" t="s">
        <v>29</v>
      </c>
      <c r="J249" s="5" t="b">
        <v>1</v>
      </c>
      <c r="K249" s="5">
        <f t="shared" si="9"/>
        <v>0.0255976888275389</v>
      </c>
      <c r="L249" s="5">
        <f>'Table S3'!K249*3299/(1-'Table S3'!K249)</f>
        <v>86.6652043758388</v>
      </c>
    </row>
    <row r="250" spans="1:12">
      <c r="A250" s="5" t="s">
        <v>195</v>
      </c>
      <c r="B250" s="5" t="s">
        <v>196</v>
      </c>
      <c r="C250" s="5" t="s">
        <v>351</v>
      </c>
      <c r="D250" s="5">
        <v>-0.016041</v>
      </c>
      <c r="E250" s="5">
        <v>0.002537</v>
      </c>
      <c r="F250" s="5">
        <v>21</v>
      </c>
      <c r="G250" s="124">
        <v>2.66e-10</v>
      </c>
      <c r="H250" s="5" t="s">
        <v>33</v>
      </c>
      <c r="I250" s="5" t="s">
        <v>32</v>
      </c>
      <c r="J250" s="5" t="b">
        <v>1</v>
      </c>
      <c r="K250" s="5">
        <f t="shared" si="9"/>
        <v>0.0119659812174078</v>
      </c>
      <c r="L250" s="5">
        <f>'Table S3'!K250*3299/(1-'Table S3'!K250)</f>
        <v>39.9538591645544</v>
      </c>
    </row>
    <row r="251" spans="1:12">
      <c r="A251" s="5" t="s">
        <v>195</v>
      </c>
      <c r="B251" s="5" t="s">
        <v>196</v>
      </c>
      <c r="C251" s="5" t="s">
        <v>352</v>
      </c>
      <c r="D251" s="5">
        <v>0.031285</v>
      </c>
      <c r="E251" s="5">
        <v>0.002853</v>
      </c>
      <c r="F251" s="5">
        <v>15</v>
      </c>
      <c r="G251" s="124">
        <v>6.14e-28</v>
      </c>
      <c r="H251" s="5" t="s">
        <v>32</v>
      </c>
      <c r="I251" s="5" t="s">
        <v>33</v>
      </c>
      <c r="J251" s="5" t="b">
        <v>1</v>
      </c>
      <c r="K251" s="5">
        <f t="shared" si="9"/>
        <v>0.0351466986825315</v>
      </c>
      <c r="L251" s="5">
        <f>'Table S3'!K251*3299/(1-'Table S3'!K251)</f>
        <v>120.172630176367</v>
      </c>
    </row>
    <row r="252" spans="1:12">
      <c r="A252" s="5" t="s">
        <v>195</v>
      </c>
      <c r="B252" s="5" t="s">
        <v>196</v>
      </c>
      <c r="C252" s="5" t="s">
        <v>353</v>
      </c>
      <c r="D252" s="5">
        <v>-0.013283</v>
      </c>
      <c r="E252" s="5">
        <v>0.002098</v>
      </c>
      <c r="F252" s="5">
        <v>22</v>
      </c>
      <c r="G252" s="124">
        <v>2.52e-10</v>
      </c>
      <c r="H252" s="5" t="s">
        <v>30</v>
      </c>
      <c r="I252" s="5" t="s">
        <v>29</v>
      </c>
      <c r="J252" s="5" t="b">
        <v>1</v>
      </c>
      <c r="K252" s="5">
        <f t="shared" si="9"/>
        <v>0.0119975856524446</v>
      </c>
      <c r="L252" s="5">
        <f>'Table S3'!K252*3299/(1-'Table S3'!K252)</f>
        <v>40.0606663431607</v>
      </c>
    </row>
    <row r="253" spans="1:12">
      <c r="A253" s="5" t="s">
        <v>195</v>
      </c>
      <c r="B253" s="5" t="s">
        <v>196</v>
      </c>
      <c r="C253" s="5" t="s">
        <v>354</v>
      </c>
      <c r="D253" s="5">
        <v>-0.010471</v>
      </c>
      <c r="E253" s="5">
        <v>0.001899</v>
      </c>
      <c r="F253" s="5">
        <v>4</v>
      </c>
      <c r="G253" s="124">
        <v>3.61e-8</v>
      </c>
      <c r="H253" s="5" t="s">
        <v>33</v>
      </c>
      <c r="I253" s="5" t="s">
        <v>32</v>
      </c>
      <c r="J253" s="5" t="b">
        <v>1</v>
      </c>
      <c r="K253" s="5">
        <f t="shared" si="9"/>
        <v>0.00912639215965607</v>
      </c>
      <c r="L253" s="5">
        <f>'Table S3'!K253*3299/(1-'Table S3'!K253)</f>
        <v>30.3852756764075</v>
      </c>
    </row>
    <row r="254" spans="1:12">
      <c r="A254" s="5" t="s">
        <v>195</v>
      </c>
      <c r="B254" s="5" t="s">
        <v>196</v>
      </c>
      <c r="C254" s="5" t="s">
        <v>355</v>
      </c>
      <c r="D254" s="5">
        <v>0.021365</v>
      </c>
      <c r="E254" s="5">
        <v>0.001904</v>
      </c>
      <c r="F254" s="5">
        <v>8</v>
      </c>
      <c r="G254" s="124">
        <v>3.54e-29</v>
      </c>
      <c r="H254" s="5" t="s">
        <v>32</v>
      </c>
      <c r="I254" s="5" t="s">
        <v>33</v>
      </c>
      <c r="J254" s="5" t="b">
        <v>1</v>
      </c>
      <c r="K254" s="5">
        <f t="shared" si="9"/>
        <v>0.0367425063712982</v>
      </c>
      <c r="L254" s="5">
        <f>'Table S3'!K254*3299/(1-'Table S3'!K254)</f>
        <v>125.837098928021</v>
      </c>
    </row>
    <row r="255" spans="1:12">
      <c r="A255" s="5" t="s">
        <v>195</v>
      </c>
      <c r="B255" s="5" t="s">
        <v>196</v>
      </c>
      <c r="C255" s="5" t="s">
        <v>356</v>
      </c>
      <c r="D255" s="5">
        <v>-0.015318</v>
      </c>
      <c r="E255" s="5">
        <v>0.001844</v>
      </c>
      <c r="F255" s="5">
        <v>20</v>
      </c>
      <c r="G255" s="124">
        <v>1.03e-16</v>
      </c>
      <c r="H255" s="5" t="s">
        <v>32</v>
      </c>
      <c r="I255" s="5" t="s">
        <v>33</v>
      </c>
      <c r="J255" s="5" t="b">
        <v>1</v>
      </c>
      <c r="K255" s="5">
        <f t="shared" si="9"/>
        <v>0.0204763109546659</v>
      </c>
      <c r="L255" s="5">
        <f>'Table S3'!K255*3299/(1-'Table S3'!K255)</f>
        <v>68.9634672391432</v>
      </c>
    </row>
    <row r="256" spans="1:12">
      <c r="A256" s="5" t="s">
        <v>195</v>
      </c>
      <c r="B256" s="5" t="s">
        <v>196</v>
      </c>
      <c r="C256" s="5" t="s">
        <v>357</v>
      </c>
      <c r="D256" s="5">
        <v>0.01955</v>
      </c>
      <c r="E256" s="5">
        <v>0.003311</v>
      </c>
      <c r="F256" s="5">
        <v>6</v>
      </c>
      <c r="G256" s="124">
        <v>3.62e-9</v>
      </c>
      <c r="H256" s="5" t="s">
        <v>33</v>
      </c>
      <c r="I256" s="5" t="s">
        <v>32</v>
      </c>
      <c r="J256" s="5" t="b">
        <v>1</v>
      </c>
      <c r="K256" s="5">
        <f t="shared" si="9"/>
        <v>0.0104512165594676</v>
      </c>
      <c r="L256" s="5">
        <f>'Table S3'!K256*3299/(1-'Table S3'!K256)</f>
        <v>34.842712159987</v>
      </c>
    </row>
    <row r="257" spans="1:12">
      <c r="A257" s="5" t="s">
        <v>195</v>
      </c>
      <c r="B257" s="5" t="s">
        <v>196</v>
      </c>
      <c r="C257" s="5" t="s">
        <v>358</v>
      </c>
      <c r="D257" s="5">
        <v>0.01116</v>
      </c>
      <c r="E257" s="5">
        <v>0.00192</v>
      </c>
      <c r="F257" s="5">
        <v>2</v>
      </c>
      <c r="G257" s="124">
        <v>6.36e-9</v>
      </c>
      <c r="H257" s="5" t="s">
        <v>29</v>
      </c>
      <c r="I257" s="5" t="s">
        <v>30</v>
      </c>
      <c r="J257" s="5" t="b">
        <v>1</v>
      </c>
      <c r="K257" s="5">
        <f t="shared" si="9"/>
        <v>0.0101311342911193</v>
      </c>
      <c r="L257" s="5">
        <f>'Table S3'!K257*3299/(1-'Table S3'!K257)</f>
        <v>33.7646866006513</v>
      </c>
    </row>
    <row r="258" spans="1:12">
      <c r="A258" s="5" t="s">
        <v>195</v>
      </c>
      <c r="B258" s="5" t="s">
        <v>196</v>
      </c>
      <c r="C258" s="5" t="s">
        <v>359</v>
      </c>
      <c r="D258" s="5">
        <v>0.030146</v>
      </c>
      <c r="E258" s="5">
        <v>0.00219</v>
      </c>
      <c r="F258" s="5">
        <v>10</v>
      </c>
      <c r="G258" s="124">
        <v>4.75e-43</v>
      </c>
      <c r="H258" s="5" t="s">
        <v>29</v>
      </c>
      <c r="I258" s="5" t="s">
        <v>30</v>
      </c>
      <c r="J258" s="5" t="b">
        <v>1</v>
      </c>
      <c r="K258" s="5">
        <f t="shared" si="9"/>
        <v>0.054285717647238</v>
      </c>
      <c r="L258" s="5">
        <f>'Table S3'!K258*3299/(1-'Table S3'!K258)</f>
        <v>189.368592459764</v>
      </c>
    </row>
    <row r="259" spans="1:12">
      <c r="A259" s="5" t="s">
        <v>195</v>
      </c>
      <c r="B259" s="5" t="s">
        <v>196</v>
      </c>
      <c r="C259" s="5" t="s">
        <v>360</v>
      </c>
      <c r="D259" s="5">
        <v>-0.019587</v>
      </c>
      <c r="E259" s="5">
        <v>0.00196</v>
      </c>
      <c r="F259" s="5">
        <v>18</v>
      </c>
      <c r="G259" s="124">
        <v>1.78e-23</v>
      </c>
      <c r="H259" s="5" t="s">
        <v>32</v>
      </c>
      <c r="I259" s="5" t="s">
        <v>33</v>
      </c>
      <c r="J259" s="5" t="b">
        <v>1</v>
      </c>
      <c r="K259" s="5">
        <f t="shared" ref="K259:K298" si="10">D259^2/(D259^2+E259^2*3301)</f>
        <v>0.0293652705180978</v>
      </c>
      <c r="L259" s="5">
        <f>'Table S3'!K259*3299/(1-'Table S3'!K259)</f>
        <v>99.8068835749513</v>
      </c>
    </row>
    <row r="260" spans="1:12">
      <c r="A260" s="5" t="s">
        <v>195</v>
      </c>
      <c r="B260" s="5" t="s">
        <v>196</v>
      </c>
      <c r="C260" s="5" t="s">
        <v>361</v>
      </c>
      <c r="D260" s="5">
        <v>-0.030461</v>
      </c>
      <c r="E260" s="5">
        <v>0.003167</v>
      </c>
      <c r="F260" s="5">
        <v>19</v>
      </c>
      <c r="G260" s="124">
        <v>7.05e-22</v>
      </c>
      <c r="H260" s="5" t="s">
        <v>30</v>
      </c>
      <c r="I260" s="5" t="s">
        <v>29</v>
      </c>
      <c r="J260" s="5" t="b">
        <v>1</v>
      </c>
      <c r="K260" s="5">
        <f t="shared" si="10"/>
        <v>0.0272610737473779</v>
      </c>
      <c r="L260" s="5">
        <f>'Table S3'!K260*3299/(1-'Table S3'!K260)</f>
        <v>92.4546965947608</v>
      </c>
    </row>
    <row r="261" spans="1:12">
      <c r="A261" s="5" t="s">
        <v>195</v>
      </c>
      <c r="B261" s="5" t="s">
        <v>196</v>
      </c>
      <c r="C261" s="5" t="s">
        <v>362</v>
      </c>
      <c r="D261" s="5">
        <v>-0.067191</v>
      </c>
      <c r="E261" s="5">
        <v>0.001836</v>
      </c>
      <c r="F261" s="5">
        <v>12</v>
      </c>
      <c r="G261" s="124">
        <v>1e-200</v>
      </c>
      <c r="H261" s="5" t="s">
        <v>30</v>
      </c>
      <c r="I261" s="5" t="s">
        <v>29</v>
      </c>
      <c r="J261" s="5" t="b">
        <v>1</v>
      </c>
      <c r="K261" s="5">
        <f t="shared" si="10"/>
        <v>0.288623101399052</v>
      </c>
      <c r="L261" s="5">
        <f>'Table S3'!K261*3299/(1-'Table S3'!K261)</f>
        <v>1338.48542648501</v>
      </c>
    </row>
    <row r="262" spans="1:12">
      <c r="A262" s="5" t="s">
        <v>195</v>
      </c>
      <c r="B262" s="5" t="s">
        <v>196</v>
      </c>
      <c r="C262" s="5" t="s">
        <v>363</v>
      </c>
      <c r="D262" s="5">
        <v>-0.017407</v>
      </c>
      <c r="E262" s="5">
        <v>0.001848</v>
      </c>
      <c r="F262" s="5">
        <v>7</v>
      </c>
      <c r="G262" s="124">
        <v>4.9e-21</v>
      </c>
      <c r="H262" s="5" t="s">
        <v>30</v>
      </c>
      <c r="I262" s="5" t="s">
        <v>29</v>
      </c>
      <c r="J262" s="5" t="b">
        <v>1</v>
      </c>
      <c r="K262" s="5">
        <f t="shared" si="10"/>
        <v>0.0261745674234226</v>
      </c>
      <c r="L262" s="5">
        <f>'Table S3'!K262*3299/(1-'Table S3'!K262)</f>
        <v>88.6708182403943</v>
      </c>
    </row>
    <row r="263" spans="1:12">
      <c r="A263" s="5" t="s">
        <v>195</v>
      </c>
      <c r="B263" s="5" t="s">
        <v>196</v>
      </c>
      <c r="C263" s="5" t="s">
        <v>364</v>
      </c>
      <c r="D263" s="5">
        <v>-0.024205</v>
      </c>
      <c r="E263" s="5">
        <v>0.002801</v>
      </c>
      <c r="F263" s="5">
        <v>1</v>
      </c>
      <c r="G263" s="124">
        <v>5.9e-18</v>
      </c>
      <c r="H263" s="5" t="s">
        <v>29</v>
      </c>
      <c r="I263" s="5" t="s">
        <v>30</v>
      </c>
      <c r="J263" s="5" t="b">
        <v>1</v>
      </c>
      <c r="K263" s="5">
        <f t="shared" si="10"/>
        <v>0.02212193622219</v>
      </c>
      <c r="L263" s="5">
        <f>'Table S3'!K263*3299/(1-'Table S3'!K263)</f>
        <v>74.6312554707099</v>
      </c>
    </row>
    <row r="264" spans="1:12">
      <c r="A264" s="5" t="s">
        <v>195</v>
      </c>
      <c r="B264" s="5" t="s">
        <v>196</v>
      </c>
      <c r="C264" s="5" t="s">
        <v>365</v>
      </c>
      <c r="D264" s="5">
        <v>-0.010695</v>
      </c>
      <c r="E264" s="5">
        <v>0.001888</v>
      </c>
      <c r="F264" s="5">
        <v>2</v>
      </c>
      <c r="G264" s="124">
        <v>1.52e-8</v>
      </c>
      <c r="H264" s="5" t="s">
        <v>29</v>
      </c>
      <c r="I264" s="5" t="s">
        <v>30</v>
      </c>
      <c r="J264" s="5" t="b">
        <v>1</v>
      </c>
      <c r="K264" s="5">
        <f t="shared" si="10"/>
        <v>0.00962743674672439</v>
      </c>
      <c r="L264" s="5">
        <f>'Table S3'!K264*3299/(1-'Table S3'!K264)</f>
        <v>32.0696624744049</v>
      </c>
    </row>
    <row r="265" spans="1:12">
      <c r="A265" s="5" t="s">
        <v>195</v>
      </c>
      <c r="B265" s="5" t="s">
        <v>196</v>
      </c>
      <c r="C265" s="5" t="s">
        <v>366</v>
      </c>
      <c r="D265" s="5">
        <v>-0.02041</v>
      </c>
      <c r="E265" s="5">
        <v>0.002056</v>
      </c>
      <c r="F265" s="5">
        <v>22</v>
      </c>
      <c r="G265" s="124">
        <v>3.36e-23</v>
      </c>
      <c r="H265" s="5" t="s">
        <v>33</v>
      </c>
      <c r="I265" s="5" t="s">
        <v>32</v>
      </c>
      <c r="J265" s="5" t="b">
        <v>1</v>
      </c>
      <c r="K265" s="5">
        <f t="shared" si="10"/>
        <v>0.0289880394621333</v>
      </c>
      <c r="L265" s="5">
        <f>'Table S3'!K265*3299/(1-'Table S3'!K265)</f>
        <v>98.4864719200834</v>
      </c>
    </row>
    <row r="266" spans="1:12">
      <c r="A266" s="5" t="s">
        <v>195</v>
      </c>
      <c r="B266" s="5" t="s">
        <v>196</v>
      </c>
      <c r="C266" s="5" t="s">
        <v>367</v>
      </c>
      <c r="D266" s="5">
        <v>0.018655</v>
      </c>
      <c r="E266" s="5">
        <v>0.002195</v>
      </c>
      <c r="F266" s="5">
        <v>2</v>
      </c>
      <c r="G266" s="124">
        <v>1.99e-17</v>
      </c>
      <c r="H266" s="5" t="s">
        <v>32</v>
      </c>
      <c r="I266" s="5" t="s">
        <v>33</v>
      </c>
      <c r="J266" s="5" t="b">
        <v>1</v>
      </c>
      <c r="K266" s="5">
        <f t="shared" si="10"/>
        <v>0.021412896667354</v>
      </c>
      <c r="L266" s="5">
        <f>'Table S3'!K266*3299/(1-'Table S3'!K266)</f>
        <v>72.1868762269883</v>
      </c>
    </row>
    <row r="267" spans="1:12">
      <c r="A267" s="5" t="s">
        <v>195</v>
      </c>
      <c r="B267" s="5" t="s">
        <v>196</v>
      </c>
      <c r="C267" s="5" t="s">
        <v>368</v>
      </c>
      <c r="D267" s="5">
        <v>-0.151481</v>
      </c>
      <c r="E267" s="5">
        <v>0.008129</v>
      </c>
      <c r="F267" s="5">
        <v>1</v>
      </c>
      <c r="G267" s="124">
        <v>1.93e-77</v>
      </c>
      <c r="H267" s="5" t="s">
        <v>29</v>
      </c>
      <c r="I267" s="5" t="s">
        <v>30</v>
      </c>
      <c r="J267" s="5" t="b">
        <v>1</v>
      </c>
      <c r="K267" s="5">
        <f t="shared" si="10"/>
        <v>0.0951825871769813</v>
      </c>
      <c r="L267" s="5">
        <f>'Table S3'!K267*3299/(1-'Table S3'!K267)</f>
        <v>347.039469672851</v>
      </c>
    </row>
    <row r="268" spans="1:12">
      <c r="A268" s="5" t="s">
        <v>195</v>
      </c>
      <c r="B268" s="5" t="s">
        <v>196</v>
      </c>
      <c r="C268" s="5" t="s">
        <v>369</v>
      </c>
      <c r="D268" s="5">
        <v>-0.033097</v>
      </c>
      <c r="E268" s="5">
        <v>0.004378</v>
      </c>
      <c r="F268" s="5">
        <v>20</v>
      </c>
      <c r="G268" s="124">
        <v>4.24e-14</v>
      </c>
      <c r="H268" s="5" t="s">
        <v>32</v>
      </c>
      <c r="I268" s="5" t="s">
        <v>33</v>
      </c>
      <c r="J268" s="5" t="b">
        <v>1</v>
      </c>
      <c r="K268" s="5">
        <f t="shared" si="10"/>
        <v>0.0170186651146367</v>
      </c>
      <c r="L268" s="5">
        <f>'Table S3'!K268*3299/(1-'Table S3'!K268)</f>
        <v>57.1166249252678</v>
      </c>
    </row>
    <row r="269" spans="1:12">
      <c r="A269" s="5" t="s">
        <v>195</v>
      </c>
      <c r="B269" s="5" t="s">
        <v>196</v>
      </c>
      <c r="C269" s="5" t="s">
        <v>370</v>
      </c>
      <c r="D269" s="5">
        <v>-0.017887</v>
      </c>
      <c r="E269" s="5">
        <v>0.003105</v>
      </c>
      <c r="F269" s="5">
        <v>17</v>
      </c>
      <c r="G269" s="124">
        <v>8.56e-9</v>
      </c>
      <c r="H269" s="5" t="s">
        <v>29</v>
      </c>
      <c r="I269" s="5" t="s">
        <v>30</v>
      </c>
      <c r="J269" s="5" t="b">
        <v>1</v>
      </c>
      <c r="K269" s="5">
        <f t="shared" si="10"/>
        <v>0.00995318353011781</v>
      </c>
      <c r="L269" s="5">
        <f>'Table S3'!K269*3299/(1-'Table S3'!K269)</f>
        <v>33.16565633021</v>
      </c>
    </row>
    <row r="270" spans="1:12">
      <c r="A270" s="5" t="s">
        <v>195</v>
      </c>
      <c r="B270" s="5" t="s">
        <v>196</v>
      </c>
      <c r="C270" s="5" t="s">
        <v>371</v>
      </c>
      <c r="D270" s="5">
        <v>-0.025968</v>
      </c>
      <c r="E270" s="5">
        <v>0.002241</v>
      </c>
      <c r="F270" s="5">
        <v>19</v>
      </c>
      <c r="G270" s="124">
        <v>5.21e-31</v>
      </c>
      <c r="H270" s="5" t="s">
        <v>32</v>
      </c>
      <c r="I270" s="5" t="s">
        <v>33</v>
      </c>
      <c r="J270" s="5" t="b">
        <v>1</v>
      </c>
      <c r="K270" s="5">
        <f t="shared" si="10"/>
        <v>0.0390869565567819</v>
      </c>
      <c r="L270" s="5">
        <f>'Table S3'!K270*3299/(1-'Table S3'!K270)</f>
        <v>134.193068312162</v>
      </c>
    </row>
    <row r="271" spans="1:12">
      <c r="A271" s="5" t="s">
        <v>195</v>
      </c>
      <c r="B271" s="5" t="s">
        <v>196</v>
      </c>
      <c r="C271" s="5" t="s">
        <v>372</v>
      </c>
      <c r="D271" s="5">
        <v>0.024903</v>
      </c>
      <c r="E271" s="5">
        <v>0.002243</v>
      </c>
      <c r="F271" s="5">
        <v>1</v>
      </c>
      <c r="G271" s="124">
        <v>1.32e-28</v>
      </c>
      <c r="H271" s="5" t="s">
        <v>30</v>
      </c>
      <c r="I271" s="5" t="s">
        <v>29</v>
      </c>
      <c r="J271" s="5" t="b">
        <v>1</v>
      </c>
      <c r="K271" s="5">
        <f t="shared" si="10"/>
        <v>0.0359979063491839</v>
      </c>
      <c r="L271" s="5">
        <f>'Table S3'!K271*3299/(1-'Table S3'!K271)</f>
        <v>123.191737682029</v>
      </c>
    </row>
    <row r="272" spans="1:12">
      <c r="A272" s="5" t="s">
        <v>195</v>
      </c>
      <c r="B272" s="5" t="s">
        <v>196</v>
      </c>
      <c r="C272" s="5" t="s">
        <v>373</v>
      </c>
      <c r="D272" s="5">
        <v>0.017479</v>
      </c>
      <c r="E272" s="5">
        <v>0.00213</v>
      </c>
      <c r="F272" s="5">
        <v>17</v>
      </c>
      <c r="G272" s="124">
        <v>2.38e-16</v>
      </c>
      <c r="H272" s="5" t="s">
        <v>32</v>
      </c>
      <c r="I272" s="5" t="s">
        <v>30</v>
      </c>
      <c r="J272" s="5" t="b">
        <v>1</v>
      </c>
      <c r="K272" s="5">
        <f t="shared" si="10"/>
        <v>0.019992081715302</v>
      </c>
      <c r="L272" s="5">
        <f>'Table S3'!K272*3299/(1-'Table S3'!K272)</f>
        <v>67.2993313097103</v>
      </c>
    </row>
    <row r="273" spans="1:12">
      <c r="A273" s="5" t="s">
        <v>195</v>
      </c>
      <c r="B273" s="5" t="s">
        <v>196</v>
      </c>
      <c r="C273" s="5" t="s">
        <v>374</v>
      </c>
      <c r="D273" s="5">
        <v>0.028328</v>
      </c>
      <c r="E273" s="5">
        <v>0.004568</v>
      </c>
      <c r="F273" s="5">
        <v>3</v>
      </c>
      <c r="G273" s="124">
        <v>5.79e-10</v>
      </c>
      <c r="H273" s="5" t="s">
        <v>29</v>
      </c>
      <c r="I273" s="5" t="s">
        <v>30</v>
      </c>
      <c r="J273" s="5" t="b">
        <v>1</v>
      </c>
      <c r="K273" s="5">
        <f t="shared" si="10"/>
        <v>0.0115160550575375</v>
      </c>
      <c r="L273" s="5">
        <f>'Table S3'!K273*3299/(1-'Table S3'!K273)</f>
        <v>38.4340745534592</v>
      </c>
    </row>
    <row r="274" spans="1:12">
      <c r="A274" s="5" t="s">
        <v>195</v>
      </c>
      <c r="B274" s="5" t="s">
        <v>196</v>
      </c>
      <c r="C274" s="5" t="s">
        <v>375</v>
      </c>
      <c r="D274" s="5">
        <v>0.02176</v>
      </c>
      <c r="E274" s="5">
        <v>0.001948</v>
      </c>
      <c r="F274" s="5">
        <v>4</v>
      </c>
      <c r="G274" s="124">
        <v>6.3e-29</v>
      </c>
      <c r="H274" s="5" t="s">
        <v>30</v>
      </c>
      <c r="I274" s="5" t="s">
        <v>29</v>
      </c>
      <c r="J274" s="5" t="b">
        <v>1</v>
      </c>
      <c r="K274" s="5">
        <f t="shared" si="10"/>
        <v>0.0364234092287161</v>
      </c>
      <c r="L274" s="5">
        <f>'Table S3'!K274*3299/(1-'Table S3'!K274)</f>
        <v>124.702933006449</v>
      </c>
    </row>
    <row r="275" spans="1:12">
      <c r="A275" s="5" t="s">
        <v>195</v>
      </c>
      <c r="B275" s="5" t="s">
        <v>196</v>
      </c>
      <c r="C275" s="5" t="s">
        <v>376</v>
      </c>
      <c r="D275" s="5">
        <v>-0.041492</v>
      </c>
      <c r="E275" s="5">
        <v>0.005077</v>
      </c>
      <c r="F275" s="5">
        <v>1</v>
      </c>
      <c r="G275" s="124">
        <v>3.18e-16</v>
      </c>
      <c r="H275" s="5" t="s">
        <v>29</v>
      </c>
      <c r="I275" s="5" t="s">
        <v>30</v>
      </c>
      <c r="J275" s="5" t="b">
        <v>1</v>
      </c>
      <c r="K275" s="5">
        <f t="shared" si="10"/>
        <v>0.0198321295042138</v>
      </c>
      <c r="L275" s="5">
        <f>'Table S3'!K275*3299/(1-'Table S3'!K275)</f>
        <v>66.7499896740213</v>
      </c>
    </row>
    <row r="276" spans="1:12">
      <c r="A276" s="5" t="s">
        <v>195</v>
      </c>
      <c r="B276" s="5" t="s">
        <v>196</v>
      </c>
      <c r="C276" s="5" t="s">
        <v>377</v>
      </c>
      <c r="D276" s="5">
        <v>0.011569</v>
      </c>
      <c r="E276" s="5">
        <v>0.001871</v>
      </c>
      <c r="F276" s="5">
        <v>21</v>
      </c>
      <c r="G276" s="124">
        <v>6.46e-10</v>
      </c>
      <c r="H276" s="5" t="s">
        <v>30</v>
      </c>
      <c r="I276" s="5" t="s">
        <v>32</v>
      </c>
      <c r="J276" s="5" t="b">
        <v>1</v>
      </c>
      <c r="K276" s="5">
        <f t="shared" si="10"/>
        <v>0.0114497835923646</v>
      </c>
      <c r="L276" s="5">
        <f>'Table S3'!K276*3299/(1-'Table S3'!K276)</f>
        <v>38.2103361511329</v>
      </c>
    </row>
    <row r="277" spans="1:12">
      <c r="A277" s="5" t="s">
        <v>195</v>
      </c>
      <c r="B277" s="5" t="s">
        <v>196</v>
      </c>
      <c r="C277" s="5" t="s">
        <v>378</v>
      </c>
      <c r="D277" s="5">
        <v>0.020274</v>
      </c>
      <c r="E277" s="5">
        <v>0.00243</v>
      </c>
      <c r="F277" s="5">
        <v>3</v>
      </c>
      <c r="G277" s="124">
        <v>7.7e-17</v>
      </c>
      <c r="H277" s="5" t="s">
        <v>32</v>
      </c>
      <c r="I277" s="5" t="s">
        <v>33</v>
      </c>
      <c r="J277" s="5" t="b">
        <v>1</v>
      </c>
      <c r="K277" s="5">
        <f t="shared" si="10"/>
        <v>0.0206518014770377</v>
      </c>
      <c r="L277" s="5">
        <f>'Table S3'!K277*3299/(1-'Table S3'!K277)</f>
        <v>69.5669764599561</v>
      </c>
    </row>
    <row r="278" spans="1:12">
      <c r="A278" s="5" t="s">
        <v>195</v>
      </c>
      <c r="B278" s="5" t="s">
        <v>196</v>
      </c>
      <c r="C278" s="5" t="s">
        <v>379</v>
      </c>
      <c r="D278" s="5">
        <v>0.041036</v>
      </c>
      <c r="E278" s="5">
        <v>0.00257</v>
      </c>
      <c r="F278" s="5">
        <v>7</v>
      </c>
      <c r="G278" s="124">
        <v>2.34e-57</v>
      </c>
      <c r="H278" s="5" t="s">
        <v>33</v>
      </c>
      <c r="I278" s="5" t="s">
        <v>32</v>
      </c>
      <c r="J278" s="5" t="b">
        <v>1</v>
      </c>
      <c r="K278" s="5">
        <f t="shared" si="10"/>
        <v>0.0716980791001274</v>
      </c>
      <c r="L278" s="5">
        <f>'Table S3'!K278*3299/(1-'Table S3'!K278)</f>
        <v>254.800682435335</v>
      </c>
    </row>
    <row r="279" spans="1:12">
      <c r="A279" s="5" t="s">
        <v>195</v>
      </c>
      <c r="B279" s="5" t="s">
        <v>196</v>
      </c>
      <c r="C279" s="5" t="s">
        <v>380</v>
      </c>
      <c r="D279" s="5">
        <v>0.038842</v>
      </c>
      <c r="E279" s="5">
        <v>0.00322</v>
      </c>
      <c r="F279" s="5">
        <v>10</v>
      </c>
      <c r="G279" s="124">
        <v>1.79e-33</v>
      </c>
      <c r="H279" s="5" t="s">
        <v>30</v>
      </c>
      <c r="I279" s="5" t="s">
        <v>32</v>
      </c>
      <c r="J279" s="5" t="b">
        <v>1</v>
      </c>
      <c r="K279" s="5">
        <f t="shared" si="10"/>
        <v>0.0422193887483747</v>
      </c>
      <c r="L279" s="5">
        <f>'Table S3'!K279*3299/(1-'Table S3'!K279)</f>
        <v>145.421364605486</v>
      </c>
    </row>
    <row r="280" spans="1:12">
      <c r="A280" s="5" t="s">
        <v>195</v>
      </c>
      <c r="B280" s="5" t="s">
        <v>196</v>
      </c>
      <c r="C280" s="5" t="s">
        <v>381</v>
      </c>
      <c r="D280" s="5">
        <v>0.013547</v>
      </c>
      <c r="E280" s="5">
        <v>0.002209</v>
      </c>
      <c r="F280" s="5">
        <v>20</v>
      </c>
      <c r="G280" s="124">
        <v>8.97e-10</v>
      </c>
      <c r="H280" s="5" t="s">
        <v>32</v>
      </c>
      <c r="I280" s="5" t="s">
        <v>33</v>
      </c>
      <c r="J280" s="5" t="b">
        <v>1</v>
      </c>
      <c r="K280" s="5">
        <f t="shared" si="10"/>
        <v>0.0112649491533579</v>
      </c>
      <c r="L280" s="5">
        <f>'Table S3'!K280*3299/(1-'Table S3'!K280)</f>
        <v>37.5864770092914</v>
      </c>
    </row>
    <row r="281" spans="1:12">
      <c r="A281" s="5" t="s">
        <v>195</v>
      </c>
      <c r="B281" s="5" t="s">
        <v>196</v>
      </c>
      <c r="C281" s="5" t="s">
        <v>382</v>
      </c>
      <c r="D281" s="5">
        <v>-0.014577</v>
      </c>
      <c r="E281" s="5">
        <v>0.002103</v>
      </c>
      <c r="F281" s="5">
        <v>1</v>
      </c>
      <c r="G281" s="124">
        <v>4.3e-12</v>
      </c>
      <c r="H281" s="5" t="s">
        <v>30</v>
      </c>
      <c r="I281" s="5" t="s">
        <v>29</v>
      </c>
      <c r="J281" s="5" t="b">
        <v>1</v>
      </c>
      <c r="K281" s="5">
        <f t="shared" si="10"/>
        <v>0.0143461921017839</v>
      </c>
      <c r="L281" s="5">
        <f>'Table S3'!K281*3299/(1-'Table S3'!K281)</f>
        <v>48.0169481054472</v>
      </c>
    </row>
    <row r="282" spans="1:12">
      <c r="A282" s="5" t="s">
        <v>195</v>
      </c>
      <c r="B282" s="5" t="s">
        <v>196</v>
      </c>
      <c r="C282" s="5" t="s">
        <v>383</v>
      </c>
      <c r="D282" s="5">
        <v>0.017874</v>
      </c>
      <c r="E282" s="5">
        <v>0.00285</v>
      </c>
      <c r="F282" s="5">
        <v>3</v>
      </c>
      <c r="G282" s="124">
        <v>3.67e-10</v>
      </c>
      <c r="H282" s="5" t="s">
        <v>32</v>
      </c>
      <c r="I282" s="5" t="s">
        <v>33</v>
      </c>
      <c r="J282" s="5" t="b">
        <v>1</v>
      </c>
      <c r="K282" s="5">
        <f t="shared" si="10"/>
        <v>0.0117750852972576</v>
      </c>
      <c r="L282" s="5">
        <f>'Table S3'!K282*3299/(1-'Table S3'!K282)</f>
        <v>39.3088717130124</v>
      </c>
    </row>
    <row r="283" spans="1:12">
      <c r="A283" s="5" t="s">
        <v>195</v>
      </c>
      <c r="B283" s="5" t="s">
        <v>196</v>
      </c>
      <c r="C283" s="5" t="s">
        <v>384</v>
      </c>
      <c r="D283" s="5">
        <v>0.025211</v>
      </c>
      <c r="E283" s="5">
        <v>0.002007</v>
      </c>
      <c r="F283" s="5">
        <v>10</v>
      </c>
      <c r="G283" s="124">
        <v>3.68e-36</v>
      </c>
      <c r="H283" s="5" t="s">
        <v>32</v>
      </c>
      <c r="I283" s="5" t="s">
        <v>33</v>
      </c>
      <c r="J283" s="5" t="b">
        <v>1</v>
      </c>
      <c r="K283" s="5">
        <f t="shared" si="10"/>
        <v>0.0456205939199798</v>
      </c>
      <c r="L283" s="5">
        <f>'Table S3'!K283*3299/(1-'Table S3'!K283)</f>
        <v>157.696549593605</v>
      </c>
    </row>
    <row r="284" spans="1:12">
      <c r="A284" s="5" t="s">
        <v>195</v>
      </c>
      <c r="B284" s="5" t="s">
        <v>196</v>
      </c>
      <c r="C284" s="5" t="s">
        <v>385</v>
      </c>
      <c r="D284" s="5">
        <v>-0.015409</v>
      </c>
      <c r="E284" s="5">
        <v>0.00201</v>
      </c>
      <c r="F284" s="5">
        <v>1</v>
      </c>
      <c r="G284" s="124">
        <v>1.83e-14</v>
      </c>
      <c r="H284" s="5" t="s">
        <v>29</v>
      </c>
      <c r="I284" s="5" t="s">
        <v>30</v>
      </c>
      <c r="J284" s="5" t="b">
        <v>1</v>
      </c>
      <c r="K284" s="5">
        <f t="shared" si="10"/>
        <v>0.0174923125351222</v>
      </c>
      <c r="L284" s="5">
        <f>'Table S3'!K284*3299/(1-'Table S3'!K284)</f>
        <v>58.7345420189711</v>
      </c>
    </row>
    <row r="285" spans="1:12">
      <c r="A285" s="5" t="s">
        <v>195</v>
      </c>
      <c r="B285" s="5" t="s">
        <v>196</v>
      </c>
      <c r="C285" s="5" t="s">
        <v>386</v>
      </c>
      <c r="D285" s="5">
        <v>0.01961</v>
      </c>
      <c r="E285" s="5">
        <v>0.002086</v>
      </c>
      <c r="F285" s="5">
        <v>13</v>
      </c>
      <c r="G285" s="124">
        <v>5.85e-21</v>
      </c>
      <c r="H285" s="5" t="s">
        <v>30</v>
      </c>
      <c r="I285" s="5" t="s">
        <v>32</v>
      </c>
      <c r="J285" s="5" t="b">
        <v>1</v>
      </c>
      <c r="K285" s="5">
        <f t="shared" si="10"/>
        <v>0.0260739622024263</v>
      </c>
      <c r="L285" s="5">
        <f>'Table S3'!K285*3299/(1-'Table S3'!K285)</f>
        <v>88.3208765013868</v>
      </c>
    </row>
    <row r="286" spans="1:12">
      <c r="A286" s="5" t="s">
        <v>195</v>
      </c>
      <c r="B286" s="5" t="s">
        <v>196</v>
      </c>
      <c r="C286" s="5" t="s">
        <v>387</v>
      </c>
      <c r="D286" s="5">
        <v>-0.011891</v>
      </c>
      <c r="E286" s="5">
        <v>0.002003</v>
      </c>
      <c r="F286" s="5">
        <v>8</v>
      </c>
      <c r="G286" s="124">
        <v>2.99e-9</v>
      </c>
      <c r="H286" s="5" t="s">
        <v>32</v>
      </c>
      <c r="I286" s="5" t="s">
        <v>33</v>
      </c>
      <c r="J286" s="5" t="b">
        <v>1</v>
      </c>
      <c r="K286" s="5">
        <f t="shared" si="10"/>
        <v>0.0105637268516629</v>
      </c>
      <c r="L286" s="5">
        <f>'Table S3'!K286*3299/(1-'Table S3'!K286)</f>
        <v>35.2218084472946</v>
      </c>
    </row>
    <row r="287" spans="1:12">
      <c r="A287" s="5" t="s">
        <v>195</v>
      </c>
      <c r="B287" s="5" t="s">
        <v>196</v>
      </c>
      <c r="C287" s="5" t="s">
        <v>388</v>
      </c>
      <c r="D287" s="5">
        <v>0.011328</v>
      </c>
      <c r="E287" s="5">
        <v>0.001851</v>
      </c>
      <c r="F287" s="5">
        <v>7</v>
      </c>
      <c r="G287" s="124">
        <v>9.71e-10</v>
      </c>
      <c r="H287" s="5" t="s">
        <v>29</v>
      </c>
      <c r="I287" s="5" t="s">
        <v>30</v>
      </c>
      <c r="J287" s="5" t="b">
        <v>1</v>
      </c>
      <c r="K287" s="5">
        <f t="shared" si="10"/>
        <v>0.0112188488749421</v>
      </c>
      <c r="L287" s="5">
        <f>'Table S3'!K287*3299/(1-'Table S3'!K287)</f>
        <v>37.4309142081865</v>
      </c>
    </row>
    <row r="288" spans="1:12">
      <c r="A288" s="5" t="s">
        <v>195</v>
      </c>
      <c r="B288" s="5" t="s">
        <v>196</v>
      </c>
      <c r="C288" s="5" t="s">
        <v>389</v>
      </c>
      <c r="D288" s="5">
        <v>0.018004</v>
      </c>
      <c r="E288" s="5">
        <v>0.001907</v>
      </c>
      <c r="F288" s="5">
        <v>3</v>
      </c>
      <c r="G288" s="124">
        <v>3.87e-21</v>
      </c>
      <c r="H288" s="5" t="s">
        <v>29</v>
      </c>
      <c r="I288" s="5" t="s">
        <v>30</v>
      </c>
      <c r="J288" s="5" t="b">
        <v>1</v>
      </c>
      <c r="K288" s="5">
        <f t="shared" si="10"/>
        <v>0.026291776747298</v>
      </c>
      <c r="L288" s="5">
        <f>'Table S3'!K288*3299/(1-'Table S3'!K288)</f>
        <v>89.0786063196529</v>
      </c>
    </row>
    <row r="289" spans="1:12">
      <c r="A289" s="5" t="s">
        <v>195</v>
      </c>
      <c r="B289" s="5" t="s">
        <v>196</v>
      </c>
      <c r="C289" s="5" t="s">
        <v>390</v>
      </c>
      <c r="D289" s="5">
        <v>-0.034443</v>
      </c>
      <c r="E289" s="5">
        <v>0.004735</v>
      </c>
      <c r="F289" s="5">
        <v>1</v>
      </c>
      <c r="G289" s="124">
        <v>3.65e-13</v>
      </c>
      <c r="H289" s="5" t="s">
        <v>33</v>
      </c>
      <c r="I289" s="5" t="s">
        <v>32</v>
      </c>
      <c r="J289" s="5" t="b">
        <v>1</v>
      </c>
      <c r="K289" s="5">
        <f t="shared" si="10"/>
        <v>0.0157764828694589</v>
      </c>
      <c r="L289" s="5">
        <f>'Table S3'!K289*3299/(1-'Table S3'!K289)</f>
        <v>52.8808914646588</v>
      </c>
    </row>
    <row r="290" spans="1:12">
      <c r="A290" s="5" t="s">
        <v>195</v>
      </c>
      <c r="B290" s="5" t="s">
        <v>196</v>
      </c>
      <c r="C290" s="5" t="s">
        <v>391</v>
      </c>
      <c r="D290" s="5">
        <v>-0.013749</v>
      </c>
      <c r="E290" s="5">
        <v>0.002349</v>
      </c>
      <c r="F290" s="5">
        <v>10</v>
      </c>
      <c r="G290" s="124">
        <v>4.95e-9</v>
      </c>
      <c r="H290" s="5" t="s">
        <v>29</v>
      </c>
      <c r="I290" s="5" t="s">
        <v>30</v>
      </c>
      <c r="J290" s="5" t="b">
        <v>1</v>
      </c>
      <c r="K290" s="5">
        <f t="shared" si="10"/>
        <v>0.0102718013095196</v>
      </c>
      <c r="L290" s="5">
        <f>'Table S3'!K290*3299/(1-'Table S3'!K290)</f>
        <v>34.2383621735148</v>
      </c>
    </row>
    <row r="291" spans="1:12">
      <c r="A291" s="5" t="s">
        <v>195</v>
      </c>
      <c r="B291" s="5" t="s">
        <v>196</v>
      </c>
      <c r="C291" s="5" t="s">
        <v>392</v>
      </c>
      <c r="D291" s="5">
        <v>0.048456</v>
      </c>
      <c r="E291" s="5">
        <v>0.005508</v>
      </c>
      <c r="F291" s="5">
        <v>1</v>
      </c>
      <c r="G291" s="124">
        <v>1.47e-18</v>
      </c>
      <c r="H291" s="5" t="s">
        <v>32</v>
      </c>
      <c r="I291" s="5" t="s">
        <v>30</v>
      </c>
      <c r="J291" s="5" t="b">
        <v>1</v>
      </c>
      <c r="K291" s="5">
        <f t="shared" si="10"/>
        <v>0.0229085162671853</v>
      </c>
      <c r="L291" s="5">
        <f>'Table S3'!K291*3299/(1-'Table S3'!K291)</f>
        <v>77.3471025217841</v>
      </c>
    </row>
    <row r="292" spans="1:12">
      <c r="A292" s="5" t="s">
        <v>195</v>
      </c>
      <c r="B292" s="5" t="s">
        <v>196</v>
      </c>
      <c r="C292" s="5" t="s">
        <v>393</v>
      </c>
      <c r="D292" s="5">
        <v>-0.020075</v>
      </c>
      <c r="E292" s="5">
        <v>0.002239</v>
      </c>
      <c r="F292" s="5">
        <v>9</v>
      </c>
      <c r="G292" s="124">
        <v>3.25e-19</v>
      </c>
      <c r="H292" s="5" t="s">
        <v>29</v>
      </c>
      <c r="I292" s="5" t="s">
        <v>30</v>
      </c>
      <c r="J292" s="5" t="b">
        <v>1</v>
      </c>
      <c r="K292" s="5">
        <f t="shared" si="10"/>
        <v>0.0237742943590807</v>
      </c>
      <c r="L292" s="5">
        <f>'Table S3'!K292*3299/(1-'Table S3'!K292)</f>
        <v>80.3414585760315</v>
      </c>
    </row>
    <row r="293" spans="1:12">
      <c r="A293" s="5" t="s">
        <v>195</v>
      </c>
      <c r="B293" s="5" t="s">
        <v>196</v>
      </c>
      <c r="C293" s="5" t="s">
        <v>394</v>
      </c>
      <c r="D293" s="5">
        <v>0.016302</v>
      </c>
      <c r="E293" s="5">
        <v>0.001945</v>
      </c>
      <c r="F293" s="5">
        <v>17</v>
      </c>
      <c r="G293" s="124">
        <v>5.58e-17</v>
      </c>
      <c r="H293" s="5" t="s">
        <v>33</v>
      </c>
      <c r="I293" s="5" t="s">
        <v>32</v>
      </c>
      <c r="J293" s="5" t="b">
        <v>1</v>
      </c>
      <c r="K293" s="5">
        <f t="shared" si="10"/>
        <v>0.0208377913555826</v>
      </c>
      <c r="L293" s="5">
        <f>'Table S3'!K293*3299/(1-'Table S3'!K293)</f>
        <v>70.2068289351549</v>
      </c>
    </row>
    <row r="294" spans="1:12">
      <c r="A294" s="5" t="s">
        <v>195</v>
      </c>
      <c r="B294" s="5" t="s">
        <v>196</v>
      </c>
      <c r="C294" s="5" t="s">
        <v>395</v>
      </c>
      <c r="D294" s="5">
        <v>-0.019264</v>
      </c>
      <c r="E294" s="5">
        <v>0.001849</v>
      </c>
      <c r="F294" s="5">
        <v>8</v>
      </c>
      <c r="G294" s="124">
        <v>2.22e-25</v>
      </c>
      <c r="H294" s="5" t="s">
        <v>30</v>
      </c>
      <c r="I294" s="5" t="s">
        <v>29</v>
      </c>
      <c r="J294" s="5" t="b">
        <v>1</v>
      </c>
      <c r="K294" s="5">
        <f t="shared" si="10"/>
        <v>0.0318362857582017</v>
      </c>
      <c r="L294" s="5">
        <f>'Table S3'!K294*3299/(1-'Table S3'!K294)</f>
        <v>108.481556550132</v>
      </c>
    </row>
    <row r="295" spans="1:12">
      <c r="A295" s="5" t="s">
        <v>195</v>
      </c>
      <c r="B295" s="5" t="s">
        <v>196</v>
      </c>
      <c r="C295" s="5" t="s">
        <v>396</v>
      </c>
      <c r="D295" s="5">
        <v>0.022974</v>
      </c>
      <c r="E295" s="5">
        <v>0.001894</v>
      </c>
      <c r="F295" s="5">
        <v>5</v>
      </c>
      <c r="G295" s="124">
        <v>7.86e-34</v>
      </c>
      <c r="H295" s="5" t="s">
        <v>33</v>
      </c>
      <c r="I295" s="5" t="s">
        <v>32</v>
      </c>
      <c r="J295" s="5" t="b">
        <v>1</v>
      </c>
      <c r="K295" s="5">
        <f t="shared" si="10"/>
        <v>0.0426706382525812</v>
      </c>
      <c r="L295" s="5">
        <f>'Table S3'!K295*3299/(1-'Table S3'!K295)</f>
        <v>147.044936904804</v>
      </c>
    </row>
    <row r="296" spans="1:12">
      <c r="A296" s="5" t="s">
        <v>195</v>
      </c>
      <c r="B296" s="5" t="s">
        <v>196</v>
      </c>
      <c r="C296" s="5" t="s">
        <v>397</v>
      </c>
      <c r="D296" s="5">
        <v>0.031056</v>
      </c>
      <c r="E296" s="5">
        <v>0.002174</v>
      </c>
      <c r="F296" s="5">
        <v>9</v>
      </c>
      <c r="G296" s="124">
        <v>2.87e-46</v>
      </c>
      <c r="H296" s="5" t="s">
        <v>32</v>
      </c>
      <c r="I296" s="5" t="s">
        <v>33</v>
      </c>
      <c r="J296" s="5" t="b">
        <v>1</v>
      </c>
      <c r="K296" s="5">
        <f t="shared" si="10"/>
        <v>0.0582204664408009</v>
      </c>
      <c r="L296" s="5">
        <f>'Table S3'!K296*3299/(1-'Table S3'!K296)</f>
        <v>203.942973853263</v>
      </c>
    </row>
    <row r="297" spans="1:12">
      <c r="A297" s="5" t="s">
        <v>195</v>
      </c>
      <c r="B297" s="5" t="s">
        <v>196</v>
      </c>
      <c r="C297" s="5" t="s">
        <v>398</v>
      </c>
      <c r="D297" s="5">
        <v>-0.020008</v>
      </c>
      <c r="E297" s="5">
        <v>0.003471</v>
      </c>
      <c r="F297" s="5">
        <v>18</v>
      </c>
      <c r="G297" s="124">
        <v>8.41e-9</v>
      </c>
      <c r="H297" s="5" t="s">
        <v>29</v>
      </c>
      <c r="I297" s="5" t="s">
        <v>30</v>
      </c>
      <c r="J297" s="5" t="b">
        <v>1</v>
      </c>
      <c r="K297" s="5">
        <f t="shared" si="10"/>
        <v>0.00996558726211974</v>
      </c>
      <c r="L297" s="5">
        <f>'Table S3'!K297*3299/(1-'Table S3'!K297)</f>
        <v>33.2074036566215</v>
      </c>
    </row>
    <row r="298" spans="1:12">
      <c r="A298" s="5" t="s">
        <v>195</v>
      </c>
      <c r="B298" s="5" t="s">
        <v>196</v>
      </c>
      <c r="C298" s="5" t="s">
        <v>399</v>
      </c>
      <c r="D298" s="5">
        <v>0.016995</v>
      </c>
      <c r="E298" s="5">
        <v>0.001853</v>
      </c>
      <c r="F298" s="5">
        <v>9</v>
      </c>
      <c r="G298" s="124">
        <v>4.86e-20</v>
      </c>
      <c r="H298" s="5" t="s">
        <v>29</v>
      </c>
      <c r="I298" s="5" t="s">
        <v>30</v>
      </c>
      <c r="J298" s="5" t="b">
        <v>1</v>
      </c>
      <c r="K298" s="5">
        <f t="shared" si="10"/>
        <v>0.0248494982136347</v>
      </c>
      <c r="L298" s="5">
        <f>'Table S3'!K298*3299/(1-'Table S3'!K298)</f>
        <v>84.0675305571865</v>
      </c>
    </row>
    <row r="299" spans="1:12">
      <c r="A299" s="5" t="s">
        <v>195</v>
      </c>
      <c r="B299" s="5" t="s">
        <v>196</v>
      </c>
      <c r="C299" s="5" t="s">
        <v>400</v>
      </c>
      <c r="D299" s="5">
        <v>-0.013323</v>
      </c>
      <c r="E299" s="5">
        <v>0.001992</v>
      </c>
      <c r="F299" s="5">
        <v>5</v>
      </c>
      <c r="G299" s="124">
        <v>2.34e-11</v>
      </c>
      <c r="H299" s="5" t="s">
        <v>32</v>
      </c>
      <c r="I299" s="5" t="s">
        <v>30</v>
      </c>
      <c r="J299" s="5" t="b">
        <v>1</v>
      </c>
      <c r="K299" s="5">
        <f t="shared" ref="K299:K359" si="11">D299^2/(D299^2+E299^2*3301)</f>
        <v>0.0133700842192466</v>
      </c>
      <c r="L299" s="5">
        <f>'Table S3'!K299*3299/(1-'Table S3'!K299)</f>
        <v>44.7056258216036</v>
      </c>
    </row>
    <row r="300" spans="1:12">
      <c r="A300" s="5" t="s">
        <v>195</v>
      </c>
      <c r="B300" s="5" t="s">
        <v>196</v>
      </c>
      <c r="C300" s="5" t="s">
        <v>401</v>
      </c>
      <c r="D300" s="5">
        <v>0.012934</v>
      </c>
      <c r="E300" s="5">
        <v>0.001852</v>
      </c>
      <c r="F300" s="5">
        <v>5</v>
      </c>
      <c r="G300" s="124">
        <v>3e-12</v>
      </c>
      <c r="H300" s="5" t="s">
        <v>32</v>
      </c>
      <c r="I300" s="5" t="s">
        <v>33</v>
      </c>
      <c r="J300" s="5" t="b">
        <v>1</v>
      </c>
      <c r="K300" s="5">
        <f t="shared" si="11"/>
        <v>0.0145602324527008</v>
      </c>
      <c r="L300" s="5">
        <f>'Table S3'!K300*3299/(1-'Table S3'!K300)</f>
        <v>48.7439298101539</v>
      </c>
    </row>
    <row r="301" spans="1:12">
      <c r="A301" s="5" t="s">
        <v>195</v>
      </c>
      <c r="B301" s="5" t="s">
        <v>196</v>
      </c>
      <c r="C301" s="5" t="s">
        <v>402</v>
      </c>
      <c r="D301" s="5">
        <v>-0.010185</v>
      </c>
      <c r="E301" s="5">
        <v>0.001848</v>
      </c>
      <c r="F301" s="5">
        <v>2</v>
      </c>
      <c r="G301" s="124">
        <v>3.67e-8</v>
      </c>
      <c r="H301" s="5" t="s">
        <v>30</v>
      </c>
      <c r="I301" s="5" t="s">
        <v>32</v>
      </c>
      <c r="J301" s="5" t="b">
        <v>1</v>
      </c>
      <c r="K301" s="5">
        <f t="shared" si="11"/>
        <v>0.00911789514984571</v>
      </c>
      <c r="L301" s="5">
        <f>'Table S3'!K301*3299/(1-'Table S3'!K301)</f>
        <v>30.3567255399065</v>
      </c>
    </row>
    <row r="302" spans="1:12">
      <c r="A302" s="5" t="s">
        <v>195</v>
      </c>
      <c r="B302" s="5" t="s">
        <v>196</v>
      </c>
      <c r="C302" s="5" t="s">
        <v>403</v>
      </c>
      <c r="D302" s="5">
        <v>-0.036192</v>
      </c>
      <c r="E302" s="5">
        <v>0.002813</v>
      </c>
      <c r="F302" s="5">
        <v>5</v>
      </c>
      <c r="G302" s="124">
        <v>7.45e-38</v>
      </c>
      <c r="H302" s="5" t="s">
        <v>32</v>
      </c>
      <c r="I302" s="5" t="s">
        <v>33</v>
      </c>
      <c r="J302" s="5" t="b">
        <v>1</v>
      </c>
      <c r="K302" s="5">
        <f t="shared" si="11"/>
        <v>0.047751861911597</v>
      </c>
      <c r="L302" s="5">
        <f>'Table S3'!K302*3299/(1-'Table S3'!K302)</f>
        <v>165.433132547363</v>
      </c>
    </row>
    <row r="303" spans="1:12">
      <c r="A303" s="5" t="s">
        <v>195</v>
      </c>
      <c r="B303" s="5" t="s">
        <v>196</v>
      </c>
      <c r="C303" s="5" t="s">
        <v>404</v>
      </c>
      <c r="D303" s="5">
        <v>-0.015601</v>
      </c>
      <c r="E303" s="5">
        <v>0.001876</v>
      </c>
      <c r="F303" s="5">
        <v>5</v>
      </c>
      <c r="G303" s="124">
        <v>9.71e-17</v>
      </c>
      <c r="H303" s="5" t="s">
        <v>32</v>
      </c>
      <c r="I303" s="5" t="s">
        <v>30</v>
      </c>
      <c r="J303" s="5" t="b">
        <v>1</v>
      </c>
      <c r="K303" s="5">
        <f t="shared" si="11"/>
        <v>0.0205205506134216</v>
      </c>
      <c r="L303" s="5">
        <f>'Table S3'!K303*3299/(1-'Table S3'!K303)</f>
        <v>69.1155863617914</v>
      </c>
    </row>
    <row r="304" spans="1:12">
      <c r="A304" s="5" t="s">
        <v>195</v>
      </c>
      <c r="B304" s="5" t="s">
        <v>196</v>
      </c>
      <c r="C304" s="5" t="s">
        <v>405</v>
      </c>
      <c r="D304" s="5">
        <v>-0.021092</v>
      </c>
      <c r="E304" s="5">
        <v>0.001914</v>
      </c>
      <c r="F304" s="5">
        <v>6</v>
      </c>
      <c r="G304" s="124">
        <v>3.21e-28</v>
      </c>
      <c r="H304" s="5" t="s">
        <v>30</v>
      </c>
      <c r="I304" s="5" t="s">
        <v>29</v>
      </c>
      <c r="J304" s="5" t="b">
        <v>1</v>
      </c>
      <c r="K304" s="5">
        <f t="shared" si="11"/>
        <v>0.035482660321248</v>
      </c>
      <c r="L304" s="5">
        <f>'Table S3'!K304*3299/(1-'Table S3'!K304)</f>
        <v>121.363599786381</v>
      </c>
    </row>
    <row r="305" spans="1:12">
      <c r="A305" s="5" t="s">
        <v>195</v>
      </c>
      <c r="B305" s="5" t="s">
        <v>196</v>
      </c>
      <c r="C305" s="5" t="s">
        <v>406</v>
      </c>
      <c r="D305" s="5">
        <v>-0.021637</v>
      </c>
      <c r="E305" s="5">
        <v>0.001891</v>
      </c>
      <c r="F305" s="5">
        <v>6</v>
      </c>
      <c r="G305" s="124">
        <v>2.79e-30</v>
      </c>
      <c r="H305" s="5" t="s">
        <v>33</v>
      </c>
      <c r="I305" s="5" t="s">
        <v>29</v>
      </c>
      <c r="J305" s="5" t="b">
        <v>1</v>
      </c>
      <c r="K305" s="5">
        <f t="shared" si="11"/>
        <v>0.0381481678389348</v>
      </c>
      <c r="L305" s="5">
        <f>'Table S3'!K305*3299/(1-'Table S3'!K305)</f>
        <v>130.842195744315</v>
      </c>
    </row>
    <row r="306" spans="1:12">
      <c r="A306" s="5" t="s">
        <v>195</v>
      </c>
      <c r="B306" s="5" t="s">
        <v>196</v>
      </c>
      <c r="C306" s="5" t="s">
        <v>407</v>
      </c>
      <c r="D306" s="5">
        <v>-0.036605</v>
      </c>
      <c r="E306" s="5">
        <v>0.003489</v>
      </c>
      <c r="F306" s="5">
        <v>7</v>
      </c>
      <c r="G306" s="124">
        <v>1.01e-25</v>
      </c>
      <c r="H306" s="5" t="s">
        <v>30</v>
      </c>
      <c r="I306" s="5" t="s">
        <v>29</v>
      </c>
      <c r="J306" s="5" t="b">
        <v>1</v>
      </c>
      <c r="K306" s="5">
        <f t="shared" si="11"/>
        <v>0.0322691801525479</v>
      </c>
      <c r="L306" s="5">
        <f>'Table S3'!K306*3299/(1-'Table S3'!K306)</f>
        <v>110.005823044921</v>
      </c>
    </row>
    <row r="307" spans="1:12">
      <c r="A307" s="5" t="s">
        <v>195</v>
      </c>
      <c r="B307" s="5" t="s">
        <v>196</v>
      </c>
      <c r="C307" s="5" t="s">
        <v>408</v>
      </c>
      <c r="D307" s="5">
        <v>0.015865</v>
      </c>
      <c r="E307" s="5">
        <v>0.001975</v>
      </c>
      <c r="F307" s="5">
        <v>22</v>
      </c>
      <c r="G307" s="124">
        <v>1.01e-15</v>
      </c>
      <c r="H307" s="5" t="s">
        <v>29</v>
      </c>
      <c r="I307" s="5" t="s">
        <v>30</v>
      </c>
      <c r="J307" s="5" t="b">
        <v>1</v>
      </c>
      <c r="K307" s="5">
        <f t="shared" si="11"/>
        <v>0.0191731198946566</v>
      </c>
      <c r="L307" s="5">
        <f>'Table S3'!K307*3299/(1-'Table S3'!K307)</f>
        <v>64.4885696094287</v>
      </c>
    </row>
    <row r="308" spans="1:12">
      <c r="A308" s="5" t="s">
        <v>195</v>
      </c>
      <c r="B308" s="5" t="s">
        <v>196</v>
      </c>
      <c r="C308" s="5" t="s">
        <v>409</v>
      </c>
      <c r="D308" s="5">
        <v>-0.021974</v>
      </c>
      <c r="E308" s="5">
        <v>0.002057</v>
      </c>
      <c r="F308" s="5">
        <v>8</v>
      </c>
      <c r="G308" s="124">
        <v>1.34e-26</v>
      </c>
      <c r="H308" s="5" t="s">
        <v>33</v>
      </c>
      <c r="I308" s="5" t="s">
        <v>32</v>
      </c>
      <c r="J308" s="5" t="b">
        <v>1</v>
      </c>
      <c r="K308" s="5">
        <f t="shared" si="11"/>
        <v>0.0334152021687367</v>
      </c>
      <c r="L308" s="5">
        <f>'Table S3'!K308*3299/(1-'Table S3'!K308)</f>
        <v>114.04767817785</v>
      </c>
    </row>
    <row r="309" spans="1:12">
      <c r="A309" s="5" t="s">
        <v>195</v>
      </c>
      <c r="B309" s="5" t="s">
        <v>196</v>
      </c>
      <c r="C309" s="5" t="s">
        <v>410</v>
      </c>
      <c r="D309" s="5">
        <v>-0.070234</v>
      </c>
      <c r="E309" s="5">
        <v>0.002594</v>
      </c>
      <c r="F309" s="5">
        <v>19</v>
      </c>
      <c r="G309" s="124">
        <v>2.21e-161</v>
      </c>
      <c r="H309" s="5" t="s">
        <v>33</v>
      </c>
      <c r="I309" s="5" t="s">
        <v>32</v>
      </c>
      <c r="J309" s="5" t="b">
        <v>1</v>
      </c>
      <c r="K309" s="5">
        <f t="shared" si="11"/>
        <v>0.18172292643937</v>
      </c>
      <c r="L309" s="5">
        <f>'Table S3'!K309*3299/(1-'Table S3'!K309)</f>
        <v>732.641734314778</v>
      </c>
    </row>
    <row r="310" spans="1:12">
      <c r="A310" s="5" t="s">
        <v>195</v>
      </c>
      <c r="B310" s="5" t="s">
        <v>196</v>
      </c>
      <c r="C310" s="5" t="s">
        <v>411</v>
      </c>
      <c r="D310" s="5">
        <v>0.015191</v>
      </c>
      <c r="E310" s="5">
        <v>0.001847</v>
      </c>
      <c r="F310" s="5">
        <v>12</v>
      </c>
      <c r="G310" s="124">
        <v>2.03e-16</v>
      </c>
      <c r="H310" s="5" t="s">
        <v>30</v>
      </c>
      <c r="I310" s="5" t="s">
        <v>29</v>
      </c>
      <c r="J310" s="5" t="b">
        <v>1</v>
      </c>
      <c r="K310" s="5">
        <f t="shared" si="11"/>
        <v>0.0200809209146863</v>
      </c>
      <c r="L310" s="5">
        <f>'Table S3'!K310*3299/(1-'Table S3'!K310)</f>
        <v>67.6045190990536</v>
      </c>
    </row>
    <row r="311" spans="1:12">
      <c r="A311" s="5" t="s">
        <v>195</v>
      </c>
      <c r="B311" s="5" t="s">
        <v>196</v>
      </c>
      <c r="C311" s="5" t="s">
        <v>412</v>
      </c>
      <c r="D311" s="5">
        <v>0.011726</v>
      </c>
      <c r="E311" s="5">
        <v>0.001926</v>
      </c>
      <c r="F311" s="5">
        <v>17</v>
      </c>
      <c r="G311" s="124">
        <v>1.18e-9</v>
      </c>
      <c r="H311" s="5" t="s">
        <v>29</v>
      </c>
      <c r="I311" s="5" t="s">
        <v>30</v>
      </c>
      <c r="J311" s="5" t="b">
        <v>1</v>
      </c>
      <c r="K311" s="5">
        <f t="shared" si="11"/>
        <v>0.0111043250783044</v>
      </c>
      <c r="L311" s="5">
        <f>'Table S3'!K311*3299/(1-'Table S3'!K311)</f>
        <v>37.0445228575066</v>
      </c>
    </row>
    <row r="312" spans="1:12">
      <c r="A312" s="5" t="s">
        <v>195</v>
      </c>
      <c r="B312" s="5" t="s">
        <v>196</v>
      </c>
      <c r="C312" s="5" t="s">
        <v>413</v>
      </c>
      <c r="D312" s="5">
        <v>-0.017539</v>
      </c>
      <c r="E312" s="5">
        <v>0.001845</v>
      </c>
      <c r="F312" s="5">
        <v>17</v>
      </c>
      <c r="G312" s="124">
        <v>2.11e-21</v>
      </c>
      <c r="H312" s="5" t="s">
        <v>29</v>
      </c>
      <c r="I312" s="5" t="s">
        <v>30</v>
      </c>
      <c r="J312" s="5" t="b">
        <v>1</v>
      </c>
      <c r="K312" s="5">
        <f t="shared" si="11"/>
        <v>0.0266466082685335</v>
      </c>
      <c r="L312" s="5">
        <f>'Table S3'!K312*3299/(1-'Table S3'!K312)</f>
        <v>90.3137148590162</v>
      </c>
    </row>
    <row r="313" spans="1:12">
      <c r="A313" s="5" t="s">
        <v>195</v>
      </c>
      <c r="B313" s="5" t="s">
        <v>196</v>
      </c>
      <c r="C313" s="5" t="s">
        <v>414</v>
      </c>
      <c r="D313" s="5">
        <v>0.07212</v>
      </c>
      <c r="E313" s="5">
        <v>0.001861</v>
      </c>
      <c r="F313" s="5">
        <v>17</v>
      </c>
      <c r="G313" s="124">
        <v>1e-200</v>
      </c>
      <c r="H313" s="5" t="s">
        <v>33</v>
      </c>
      <c r="I313" s="5" t="s">
        <v>32</v>
      </c>
      <c r="J313" s="5" t="b">
        <v>1</v>
      </c>
      <c r="K313" s="5">
        <f t="shared" si="11"/>
        <v>0.312695857061497</v>
      </c>
      <c r="L313" s="5">
        <f>'Table S3'!K313*3299/(1-'Table S3'!K313)</f>
        <v>1500.91286811606</v>
      </c>
    </row>
    <row r="314" spans="1:12">
      <c r="A314" s="5" t="s">
        <v>195</v>
      </c>
      <c r="B314" s="5" t="s">
        <v>196</v>
      </c>
      <c r="C314" s="5" t="s">
        <v>415</v>
      </c>
      <c r="D314" s="5">
        <v>-0.01642</v>
      </c>
      <c r="E314" s="5">
        <v>0.001984</v>
      </c>
      <c r="F314" s="5">
        <v>19</v>
      </c>
      <c r="G314" s="124">
        <v>1.32e-16</v>
      </c>
      <c r="H314" s="5" t="s">
        <v>30</v>
      </c>
      <c r="I314" s="5" t="s">
        <v>32</v>
      </c>
      <c r="J314" s="5" t="b">
        <v>1</v>
      </c>
      <c r="K314" s="5">
        <f t="shared" si="11"/>
        <v>0.020328160000214</v>
      </c>
      <c r="L314" s="5">
        <f>'Table S3'!K314*3299/(1-'Table S3'!K314)</f>
        <v>68.4541466872425</v>
      </c>
    </row>
    <row r="315" spans="1:12">
      <c r="A315" s="5" t="s">
        <v>195</v>
      </c>
      <c r="B315" s="5" t="s">
        <v>196</v>
      </c>
      <c r="C315" s="5" t="s">
        <v>416</v>
      </c>
      <c r="D315" s="5">
        <v>-0.026549</v>
      </c>
      <c r="E315" s="5">
        <v>0.002216</v>
      </c>
      <c r="F315" s="5">
        <v>1</v>
      </c>
      <c r="G315" s="124">
        <v>4.97e-33</v>
      </c>
      <c r="H315" s="5" t="s">
        <v>33</v>
      </c>
      <c r="I315" s="5" t="s">
        <v>32</v>
      </c>
      <c r="J315" s="5" t="b">
        <v>1</v>
      </c>
      <c r="K315" s="5">
        <f t="shared" si="11"/>
        <v>0.0416702649854402</v>
      </c>
      <c r="L315" s="5">
        <f>'Table S3'!K315*3299/(1-'Table S3'!K315)</f>
        <v>143.447708199181</v>
      </c>
    </row>
    <row r="316" spans="1:12">
      <c r="A316" s="5" t="s">
        <v>195</v>
      </c>
      <c r="B316" s="5" t="s">
        <v>196</v>
      </c>
      <c r="C316" s="5" t="s">
        <v>417</v>
      </c>
      <c r="D316" s="5">
        <v>0.010359</v>
      </c>
      <c r="E316" s="5">
        <v>0.001856</v>
      </c>
      <c r="F316" s="5">
        <v>9</v>
      </c>
      <c r="G316" s="124">
        <v>2.45e-8</v>
      </c>
      <c r="H316" s="5" t="s">
        <v>30</v>
      </c>
      <c r="I316" s="5" t="s">
        <v>29</v>
      </c>
      <c r="J316" s="5" t="b">
        <v>1</v>
      </c>
      <c r="K316" s="5">
        <f t="shared" si="11"/>
        <v>0.00934878078648702</v>
      </c>
      <c r="L316" s="5">
        <f>'Table S3'!K316*3299/(1-'Table S3'!K316)</f>
        <v>31.1326804191551</v>
      </c>
    </row>
    <row r="317" spans="1:12">
      <c r="A317" s="5" t="s">
        <v>195</v>
      </c>
      <c r="B317" s="5" t="s">
        <v>196</v>
      </c>
      <c r="C317" s="5" t="s">
        <v>418</v>
      </c>
      <c r="D317" s="5">
        <v>0.013829</v>
      </c>
      <c r="E317" s="5">
        <v>0.001881</v>
      </c>
      <c r="F317" s="5">
        <v>11</v>
      </c>
      <c r="G317" s="124">
        <v>2.01e-13</v>
      </c>
      <c r="H317" s="5" t="s">
        <v>33</v>
      </c>
      <c r="I317" s="5" t="s">
        <v>32</v>
      </c>
      <c r="J317" s="5" t="b">
        <v>1</v>
      </c>
      <c r="K317" s="5">
        <f t="shared" si="11"/>
        <v>0.0161103446795127</v>
      </c>
      <c r="L317" s="5">
        <f>'Table S3'!K317*3299/(1-'Table S3'!K317)</f>
        <v>54.0182802109045</v>
      </c>
    </row>
    <row r="318" spans="1:12">
      <c r="A318" s="5" t="s">
        <v>195</v>
      </c>
      <c r="B318" s="5" t="s">
        <v>196</v>
      </c>
      <c r="C318" s="5" t="s">
        <v>419</v>
      </c>
      <c r="D318" s="5">
        <v>0.01369</v>
      </c>
      <c r="E318" s="5">
        <v>0.002122</v>
      </c>
      <c r="F318" s="5">
        <v>15</v>
      </c>
      <c r="G318" s="124">
        <v>1.14e-10</v>
      </c>
      <c r="H318" s="5" t="s">
        <v>32</v>
      </c>
      <c r="I318" s="5" t="s">
        <v>33</v>
      </c>
      <c r="J318" s="5" t="b">
        <v>1</v>
      </c>
      <c r="K318" s="5">
        <f t="shared" si="11"/>
        <v>0.0124517087744243</v>
      </c>
      <c r="L318" s="5">
        <f>'Table S3'!K318*3299/(1-'Table S3'!K318)</f>
        <v>41.596130145541</v>
      </c>
    </row>
    <row r="319" spans="1:12">
      <c r="A319" s="5" t="s">
        <v>195</v>
      </c>
      <c r="B319" s="5" t="s">
        <v>196</v>
      </c>
      <c r="C319" s="5" t="s">
        <v>420</v>
      </c>
      <c r="D319" s="5">
        <v>-0.014563</v>
      </c>
      <c r="E319" s="5">
        <v>0.002004</v>
      </c>
      <c r="F319" s="5">
        <v>1</v>
      </c>
      <c r="G319" s="124">
        <v>3.83e-13</v>
      </c>
      <c r="H319" s="5" t="s">
        <v>29</v>
      </c>
      <c r="I319" s="5" t="s">
        <v>30</v>
      </c>
      <c r="J319" s="5" t="b">
        <v>1</v>
      </c>
      <c r="K319" s="5">
        <f t="shared" si="11"/>
        <v>0.0157459172678919</v>
      </c>
      <c r="L319" s="5">
        <f>'Table S3'!K319*3299/(1-'Table S3'!K319)</f>
        <v>52.7768001963308</v>
      </c>
    </row>
    <row r="320" spans="1:12">
      <c r="A320" s="5" t="s">
        <v>195</v>
      </c>
      <c r="B320" s="5" t="s">
        <v>196</v>
      </c>
      <c r="C320" s="5" t="s">
        <v>421</v>
      </c>
      <c r="D320" s="5">
        <v>-0.017568</v>
      </c>
      <c r="E320" s="5">
        <v>0.002148</v>
      </c>
      <c r="F320" s="5">
        <v>7</v>
      </c>
      <c r="G320" s="124">
        <v>3.03e-16</v>
      </c>
      <c r="H320" s="5" t="s">
        <v>33</v>
      </c>
      <c r="I320" s="5" t="s">
        <v>32</v>
      </c>
      <c r="J320" s="5" t="b">
        <v>1</v>
      </c>
      <c r="K320" s="5">
        <f t="shared" si="11"/>
        <v>0.0198617676587341</v>
      </c>
      <c r="L320" s="5">
        <f>'Table S3'!K320*3299/(1-'Table S3'!K320)</f>
        <v>66.8517657449666</v>
      </c>
    </row>
    <row r="321" spans="1:12">
      <c r="A321" s="5" t="s">
        <v>195</v>
      </c>
      <c r="B321" s="5" t="s">
        <v>196</v>
      </c>
      <c r="C321" s="5" t="s">
        <v>422</v>
      </c>
      <c r="D321" s="5">
        <v>0.011987</v>
      </c>
      <c r="E321" s="5">
        <v>0.002025</v>
      </c>
      <c r="F321" s="5">
        <v>16</v>
      </c>
      <c r="G321" s="124">
        <v>3.34e-9</v>
      </c>
      <c r="H321" s="5" t="s">
        <v>29</v>
      </c>
      <c r="I321" s="5" t="s">
        <v>33</v>
      </c>
      <c r="J321" s="5" t="b">
        <v>1</v>
      </c>
      <c r="K321" s="5">
        <f t="shared" si="11"/>
        <v>0.0105036353036251</v>
      </c>
      <c r="L321" s="5">
        <f>'Table S3'!K321*3299/(1-'Table S3'!K321)</f>
        <v>35.0193230647108</v>
      </c>
    </row>
    <row r="322" spans="1:12">
      <c r="A322" s="5" t="s">
        <v>195</v>
      </c>
      <c r="B322" s="5" t="s">
        <v>196</v>
      </c>
      <c r="C322" s="5" t="s">
        <v>423</v>
      </c>
      <c r="D322" s="5">
        <v>-0.052806</v>
      </c>
      <c r="E322" s="5">
        <v>0.001961</v>
      </c>
      <c r="F322" s="5">
        <v>6</v>
      </c>
      <c r="G322" s="124">
        <v>1.41e-159</v>
      </c>
      <c r="H322" s="5" t="s">
        <v>29</v>
      </c>
      <c r="I322" s="5" t="s">
        <v>30</v>
      </c>
      <c r="J322" s="5" t="b">
        <v>1</v>
      </c>
      <c r="K322" s="5">
        <f t="shared" si="11"/>
        <v>0.1801044217487</v>
      </c>
      <c r="L322" s="5">
        <f>'Table S3'!K322*3299/(1-'Table S3'!K322)</f>
        <v>724.683121985139</v>
      </c>
    </row>
    <row r="323" spans="1:12">
      <c r="A323" s="5" t="s">
        <v>195</v>
      </c>
      <c r="B323" s="5" t="s">
        <v>196</v>
      </c>
      <c r="C323" s="5" t="s">
        <v>424</v>
      </c>
      <c r="D323" s="5">
        <v>-0.024764</v>
      </c>
      <c r="E323" s="5">
        <v>0.003685</v>
      </c>
      <c r="F323" s="5">
        <v>1</v>
      </c>
      <c r="G323" s="124">
        <v>1.87e-11</v>
      </c>
      <c r="H323" s="5" t="s">
        <v>30</v>
      </c>
      <c r="I323" s="5" t="s">
        <v>29</v>
      </c>
      <c r="J323" s="5" t="b">
        <v>1</v>
      </c>
      <c r="K323" s="5">
        <f t="shared" si="11"/>
        <v>0.0134964556494515</v>
      </c>
      <c r="L323" s="5">
        <f>'Table S3'!K323*3299/(1-'Table S3'!K323)</f>
        <v>45.1339556178207</v>
      </c>
    </row>
    <row r="324" spans="1:12">
      <c r="A324" s="5" t="s">
        <v>195</v>
      </c>
      <c r="B324" s="5" t="s">
        <v>196</v>
      </c>
      <c r="C324" s="5" t="s">
        <v>425</v>
      </c>
      <c r="D324" s="5">
        <v>-0.02209</v>
      </c>
      <c r="E324" s="5">
        <v>0.001842</v>
      </c>
      <c r="F324" s="5">
        <v>2</v>
      </c>
      <c r="G324" s="124">
        <v>4.34e-33</v>
      </c>
      <c r="H324" s="5" t="s">
        <v>32</v>
      </c>
      <c r="I324" s="5" t="s">
        <v>33</v>
      </c>
      <c r="J324" s="5" t="b">
        <v>1</v>
      </c>
      <c r="K324" s="5">
        <f t="shared" si="11"/>
        <v>0.0417489870484348</v>
      </c>
      <c r="L324" s="5">
        <f>'Table S3'!K324*3299/(1-'Table S3'!K324)</f>
        <v>143.730511537428</v>
      </c>
    </row>
    <row r="325" spans="1:12">
      <c r="A325" s="5" t="s">
        <v>195</v>
      </c>
      <c r="B325" s="5" t="s">
        <v>196</v>
      </c>
      <c r="C325" s="5" t="s">
        <v>426</v>
      </c>
      <c r="D325" s="5">
        <v>-0.017399</v>
      </c>
      <c r="E325" s="5">
        <v>0.002188</v>
      </c>
      <c r="F325" s="5">
        <v>1</v>
      </c>
      <c r="G325" s="124">
        <v>1.91e-15</v>
      </c>
      <c r="H325" s="5" t="s">
        <v>32</v>
      </c>
      <c r="I325" s="5" t="s">
        <v>33</v>
      </c>
      <c r="J325" s="5" t="b">
        <v>1</v>
      </c>
      <c r="K325" s="5">
        <f t="shared" si="11"/>
        <v>0.0187960972562718</v>
      </c>
      <c r="L325" s="5">
        <f>'Table S3'!K325*3299/(1-'Table S3'!K325)</f>
        <v>63.1961661333058</v>
      </c>
    </row>
    <row r="326" spans="1:12">
      <c r="A326" s="5" t="s">
        <v>195</v>
      </c>
      <c r="B326" s="5" t="s">
        <v>196</v>
      </c>
      <c r="C326" s="5" t="s">
        <v>427</v>
      </c>
      <c r="D326" s="5">
        <v>0.020151</v>
      </c>
      <c r="E326" s="5">
        <v>0.001843</v>
      </c>
      <c r="F326" s="5">
        <v>6</v>
      </c>
      <c r="G326" s="124">
        <v>8.48e-28</v>
      </c>
      <c r="H326" s="5" t="s">
        <v>32</v>
      </c>
      <c r="I326" s="5" t="s">
        <v>33</v>
      </c>
      <c r="J326" s="5" t="b">
        <v>1</v>
      </c>
      <c r="K326" s="5">
        <f t="shared" si="11"/>
        <v>0.0349499725269858</v>
      </c>
      <c r="L326" s="5">
        <f>'Table S3'!K326*3299/(1-'Table S3'!K326)</f>
        <v>119.475629329227</v>
      </c>
    </row>
    <row r="327" spans="1:12">
      <c r="A327" s="5" t="s">
        <v>195</v>
      </c>
      <c r="B327" s="5" t="s">
        <v>196</v>
      </c>
      <c r="C327" s="5" t="s">
        <v>428</v>
      </c>
      <c r="D327" s="5">
        <v>0.018588</v>
      </c>
      <c r="E327" s="5">
        <v>0.003119</v>
      </c>
      <c r="F327" s="5">
        <v>1</v>
      </c>
      <c r="G327" s="124">
        <v>2.59e-9</v>
      </c>
      <c r="H327" s="5" t="s">
        <v>29</v>
      </c>
      <c r="I327" s="5" t="s">
        <v>30</v>
      </c>
      <c r="J327" s="5" t="b">
        <v>1</v>
      </c>
      <c r="K327" s="5">
        <f t="shared" si="11"/>
        <v>0.0106448918679988</v>
      </c>
      <c r="L327" s="5">
        <f>'Table S3'!K327*3299/(1-'Table S3'!K327)</f>
        <v>35.4953423537007</v>
      </c>
    </row>
    <row r="328" spans="1:12">
      <c r="A328" s="5" t="s">
        <v>195</v>
      </c>
      <c r="B328" s="5" t="s">
        <v>196</v>
      </c>
      <c r="C328" s="5" t="s">
        <v>429</v>
      </c>
      <c r="D328" s="5">
        <v>-0.018378</v>
      </c>
      <c r="E328" s="5">
        <v>0.002003</v>
      </c>
      <c r="F328" s="5">
        <v>17</v>
      </c>
      <c r="G328" s="124">
        <v>4.71e-20</v>
      </c>
      <c r="H328" s="5" t="s">
        <v>30</v>
      </c>
      <c r="I328" s="5" t="s">
        <v>29</v>
      </c>
      <c r="J328" s="5" t="b">
        <v>1</v>
      </c>
      <c r="K328" s="5">
        <f t="shared" si="11"/>
        <v>0.0248686489023284</v>
      </c>
      <c r="L328" s="5">
        <f>'Table S3'!K328*3299/(1-'Table S3'!K328)</f>
        <v>84.1339709121543</v>
      </c>
    </row>
    <row r="329" spans="1:12">
      <c r="A329" s="5" t="s">
        <v>195</v>
      </c>
      <c r="B329" s="5" t="s">
        <v>196</v>
      </c>
      <c r="C329" s="5" t="s">
        <v>430</v>
      </c>
      <c r="D329" s="5">
        <v>-0.036254</v>
      </c>
      <c r="E329" s="5">
        <v>0.00186</v>
      </c>
      <c r="F329" s="5">
        <v>8</v>
      </c>
      <c r="G329" s="124">
        <v>1.54e-84</v>
      </c>
      <c r="H329" s="5" t="s">
        <v>30</v>
      </c>
      <c r="I329" s="5" t="s">
        <v>29</v>
      </c>
      <c r="J329" s="5" t="b">
        <v>1</v>
      </c>
      <c r="K329" s="5">
        <f t="shared" si="11"/>
        <v>0.103212009087399</v>
      </c>
      <c r="L329" s="5">
        <f>'Table S3'!K329*3299/(1-'Table S3'!K329)</f>
        <v>379.684408611257</v>
      </c>
    </row>
    <row r="330" spans="1:12">
      <c r="A330" s="5" t="s">
        <v>195</v>
      </c>
      <c r="B330" s="5" t="s">
        <v>196</v>
      </c>
      <c r="C330" s="5" t="s">
        <v>431</v>
      </c>
      <c r="D330" s="5">
        <v>0.013869</v>
      </c>
      <c r="E330" s="5">
        <v>0.002466</v>
      </c>
      <c r="F330" s="5">
        <v>13</v>
      </c>
      <c r="G330" s="124">
        <v>1.9e-8</v>
      </c>
      <c r="H330" s="5" t="s">
        <v>32</v>
      </c>
      <c r="I330" s="5" t="s">
        <v>30</v>
      </c>
      <c r="J330" s="5" t="b">
        <v>1</v>
      </c>
      <c r="K330" s="5">
        <f t="shared" si="11"/>
        <v>0.00949110996583433</v>
      </c>
      <c r="L330" s="5">
        <f>'Table S3'!K330*3299/(1-'Table S3'!K330)</f>
        <v>31.6111971253559</v>
      </c>
    </row>
    <row r="331" spans="1:12">
      <c r="A331" s="5" t="s">
        <v>195</v>
      </c>
      <c r="B331" s="5" t="s">
        <v>196</v>
      </c>
      <c r="C331" s="5" t="s">
        <v>432</v>
      </c>
      <c r="D331" s="5">
        <v>-0.013586</v>
      </c>
      <c r="E331" s="5">
        <v>0.001843</v>
      </c>
      <c r="F331" s="5">
        <v>6</v>
      </c>
      <c r="G331" s="124">
        <v>1.76e-13</v>
      </c>
      <c r="H331" s="5" t="s">
        <v>30</v>
      </c>
      <c r="I331" s="5" t="s">
        <v>29</v>
      </c>
      <c r="J331" s="5" t="b">
        <v>1</v>
      </c>
      <c r="K331" s="5">
        <f t="shared" si="11"/>
        <v>0.0161955539322005</v>
      </c>
      <c r="L331" s="5">
        <f>'Table S3'!K331*3299/(1-'Table S3'!K331)</f>
        <v>54.3086917688592</v>
      </c>
    </row>
    <row r="332" spans="1:12">
      <c r="A332" s="5" t="s">
        <v>195</v>
      </c>
      <c r="B332" s="5" t="s">
        <v>196</v>
      </c>
      <c r="C332" s="5" t="s">
        <v>433</v>
      </c>
      <c r="D332" s="5">
        <v>-0.027014</v>
      </c>
      <c r="E332" s="5">
        <v>0.001899</v>
      </c>
      <c r="F332" s="5">
        <v>1</v>
      </c>
      <c r="G332" s="124">
        <v>7e-46</v>
      </c>
      <c r="H332" s="5" t="s">
        <v>30</v>
      </c>
      <c r="I332" s="5" t="s">
        <v>29</v>
      </c>
      <c r="J332" s="5" t="b">
        <v>1</v>
      </c>
      <c r="K332" s="5">
        <f t="shared" si="11"/>
        <v>0.0577620915075064</v>
      </c>
      <c r="L332" s="5">
        <f>'Table S3'!K332*3299/(1-'Table S3'!K332)</f>
        <v>202.238880611522</v>
      </c>
    </row>
    <row r="333" spans="1:12">
      <c r="A333" s="5" t="s">
        <v>195</v>
      </c>
      <c r="B333" s="5" t="s">
        <v>196</v>
      </c>
      <c r="C333" s="5" t="s">
        <v>434</v>
      </c>
      <c r="D333" s="5">
        <v>0.107631</v>
      </c>
      <c r="E333" s="5">
        <v>0.008291</v>
      </c>
      <c r="F333" s="5">
        <v>17</v>
      </c>
      <c r="G333" s="124">
        <v>1.7e-38</v>
      </c>
      <c r="H333" s="5" t="s">
        <v>33</v>
      </c>
      <c r="I333" s="5" t="s">
        <v>32</v>
      </c>
      <c r="J333" s="5" t="b">
        <v>1</v>
      </c>
      <c r="K333" s="5">
        <f t="shared" si="11"/>
        <v>0.0485725680139546</v>
      </c>
      <c r="L333" s="5">
        <f>'Table S3'!K333*3299/(1-'Table S3'!K333)</f>
        <v>168.421570044016</v>
      </c>
    </row>
    <row r="334" spans="1:12">
      <c r="A334" s="5" t="s">
        <v>195</v>
      </c>
      <c r="B334" s="5" t="s">
        <v>196</v>
      </c>
      <c r="C334" s="5" t="s">
        <v>435</v>
      </c>
      <c r="D334" s="5">
        <v>0.059326</v>
      </c>
      <c r="E334" s="5">
        <v>0.002043</v>
      </c>
      <c r="F334" s="5">
        <v>7</v>
      </c>
      <c r="G334" s="124">
        <v>2.73e-185</v>
      </c>
      <c r="H334" s="5" t="s">
        <v>29</v>
      </c>
      <c r="I334" s="5" t="s">
        <v>33</v>
      </c>
      <c r="J334" s="5" t="b">
        <v>1</v>
      </c>
      <c r="K334" s="5">
        <f t="shared" si="11"/>
        <v>0.203473593599512</v>
      </c>
      <c r="L334" s="5">
        <f>'Table S3'!K334*3299/(1-'Table S3'!K334)</f>
        <v>842.73337316991</v>
      </c>
    </row>
    <row r="335" spans="1:12">
      <c r="A335" s="5" t="s">
        <v>195</v>
      </c>
      <c r="B335" s="5" t="s">
        <v>196</v>
      </c>
      <c r="C335" s="5" t="s">
        <v>436</v>
      </c>
      <c r="D335" s="5">
        <v>-0.036357</v>
      </c>
      <c r="E335" s="5">
        <v>0.002584</v>
      </c>
      <c r="F335" s="5">
        <v>19</v>
      </c>
      <c r="G335" s="124">
        <v>6.32e-45</v>
      </c>
      <c r="H335" s="5" t="s">
        <v>32</v>
      </c>
      <c r="I335" s="5" t="s">
        <v>33</v>
      </c>
      <c r="J335" s="5" t="b">
        <v>1</v>
      </c>
      <c r="K335" s="5">
        <f t="shared" si="11"/>
        <v>0.0565784849330113</v>
      </c>
      <c r="L335" s="5">
        <f>'Table S3'!K335*3299/(1-'Table S3'!K335)</f>
        <v>197.846263640437</v>
      </c>
    </row>
    <row r="336" spans="1:12">
      <c r="A336" s="5" t="s">
        <v>195</v>
      </c>
      <c r="B336" s="5" t="s">
        <v>196</v>
      </c>
      <c r="C336" s="5" t="s">
        <v>437</v>
      </c>
      <c r="D336" s="5">
        <v>0.019536</v>
      </c>
      <c r="E336" s="5">
        <v>0.001849</v>
      </c>
      <c r="F336" s="5">
        <v>22</v>
      </c>
      <c r="G336" s="124">
        <v>4.61e-26</v>
      </c>
      <c r="H336" s="5" t="s">
        <v>30</v>
      </c>
      <c r="I336" s="5" t="s">
        <v>29</v>
      </c>
      <c r="J336" s="5" t="b">
        <v>1</v>
      </c>
      <c r="K336" s="5">
        <f t="shared" si="11"/>
        <v>0.0327120472875448</v>
      </c>
      <c r="L336" s="5">
        <f>'Table S3'!K336*3299/(1-'Table S3'!K336)</f>
        <v>111.566616434114</v>
      </c>
    </row>
    <row r="337" spans="1:12">
      <c r="A337" s="5" t="s">
        <v>195</v>
      </c>
      <c r="B337" s="5" t="s">
        <v>196</v>
      </c>
      <c r="C337" s="5" t="s">
        <v>438</v>
      </c>
      <c r="D337" s="5">
        <v>-0.015117</v>
      </c>
      <c r="E337" s="5">
        <v>0.001903</v>
      </c>
      <c r="F337" s="5">
        <v>22</v>
      </c>
      <c r="G337" s="124">
        <v>2.05e-15</v>
      </c>
      <c r="H337" s="5" t="s">
        <v>32</v>
      </c>
      <c r="I337" s="5" t="s">
        <v>33</v>
      </c>
      <c r="J337" s="5" t="b">
        <v>1</v>
      </c>
      <c r="K337" s="5">
        <f t="shared" si="11"/>
        <v>0.0187579034851277</v>
      </c>
      <c r="L337" s="5">
        <f>'Table S3'!K337*3299/(1-'Table S3'!K337)</f>
        <v>63.0652963394324</v>
      </c>
    </row>
    <row r="338" spans="1:12">
      <c r="A338" s="5" t="s">
        <v>195</v>
      </c>
      <c r="B338" s="5" t="s">
        <v>196</v>
      </c>
      <c r="C338" s="5" t="s">
        <v>439</v>
      </c>
      <c r="D338" s="5">
        <v>-0.013314</v>
      </c>
      <c r="E338" s="5">
        <v>0.002414</v>
      </c>
      <c r="F338" s="5">
        <v>2</v>
      </c>
      <c r="G338" s="124">
        <v>3.55e-8</v>
      </c>
      <c r="H338" s="5" t="s">
        <v>30</v>
      </c>
      <c r="I338" s="5" t="s">
        <v>29</v>
      </c>
      <c r="J338" s="5" t="b">
        <v>1</v>
      </c>
      <c r="K338" s="5">
        <f t="shared" si="11"/>
        <v>0.00913089475323411</v>
      </c>
      <c r="L338" s="5">
        <f>'Table S3'!K338*3299/(1-'Table S3'!K338)</f>
        <v>30.4004046865681</v>
      </c>
    </row>
    <row r="339" spans="1:12">
      <c r="A339" s="5" t="s">
        <v>195</v>
      </c>
      <c r="B339" s="5" t="s">
        <v>196</v>
      </c>
      <c r="C339" s="5" t="s">
        <v>440</v>
      </c>
      <c r="D339" s="5">
        <v>-0.012287</v>
      </c>
      <c r="E339" s="5">
        <v>0.002033</v>
      </c>
      <c r="F339" s="5">
        <v>11</v>
      </c>
      <c r="G339" s="124">
        <v>1.55e-9</v>
      </c>
      <c r="H339" s="5" t="s">
        <v>32</v>
      </c>
      <c r="I339" s="5" t="s">
        <v>33</v>
      </c>
      <c r="J339" s="5" t="b">
        <v>1</v>
      </c>
      <c r="K339" s="5">
        <f t="shared" si="11"/>
        <v>0.0109444045804425</v>
      </c>
      <c r="L339" s="5">
        <f>'Table S3'!K339*3299/(1-'Table S3'!K339)</f>
        <v>36.5051174859021</v>
      </c>
    </row>
    <row r="340" spans="1:12">
      <c r="A340" s="5" t="s">
        <v>195</v>
      </c>
      <c r="B340" s="5" t="s">
        <v>196</v>
      </c>
      <c r="C340" s="5" t="s">
        <v>441</v>
      </c>
      <c r="D340" s="5">
        <v>-0.050292</v>
      </c>
      <c r="E340" s="5">
        <v>0.004692</v>
      </c>
      <c r="F340" s="5">
        <v>10</v>
      </c>
      <c r="G340" s="124">
        <v>9e-27</v>
      </c>
      <c r="H340" s="5" t="s">
        <v>33</v>
      </c>
      <c r="I340" s="5" t="s">
        <v>32</v>
      </c>
      <c r="J340" s="5" t="b">
        <v>1</v>
      </c>
      <c r="K340" s="5">
        <f t="shared" si="11"/>
        <v>0.0336339554182142</v>
      </c>
      <c r="L340" s="5">
        <f>'Table S3'!K340*3299/(1-'Table S3'!K340)</f>
        <v>114.820279072107</v>
      </c>
    </row>
    <row r="341" spans="1:12">
      <c r="A341" s="5" t="s">
        <v>195</v>
      </c>
      <c r="B341" s="5" t="s">
        <v>196</v>
      </c>
      <c r="C341" s="5" t="s">
        <v>442</v>
      </c>
      <c r="D341" s="5">
        <v>-0.01718</v>
      </c>
      <c r="E341" s="5">
        <v>0.00307</v>
      </c>
      <c r="F341" s="5">
        <v>12</v>
      </c>
      <c r="G341" s="124">
        <v>2.24e-8</v>
      </c>
      <c r="H341" s="5" t="s">
        <v>32</v>
      </c>
      <c r="I341" s="5" t="s">
        <v>33</v>
      </c>
      <c r="J341" s="5" t="b">
        <v>1</v>
      </c>
      <c r="K341" s="5">
        <f t="shared" si="11"/>
        <v>0.00939773855537087</v>
      </c>
      <c r="L341" s="5">
        <f>'Table S3'!K341*3299/(1-'Table S3'!K341)</f>
        <v>31.2972629892401</v>
      </c>
    </row>
    <row r="342" spans="1:12">
      <c r="A342" s="5" t="s">
        <v>195</v>
      </c>
      <c r="B342" s="5" t="s">
        <v>196</v>
      </c>
      <c r="C342" s="5" t="s">
        <v>443</v>
      </c>
      <c r="D342" s="5">
        <v>-0.031395</v>
      </c>
      <c r="E342" s="5">
        <v>0.003962</v>
      </c>
      <c r="F342" s="5">
        <v>2</v>
      </c>
      <c r="G342" s="124">
        <v>2.43e-15</v>
      </c>
      <c r="H342" s="5" t="s">
        <v>30</v>
      </c>
      <c r="I342" s="5" t="s">
        <v>29</v>
      </c>
      <c r="J342" s="5" t="b">
        <v>1</v>
      </c>
      <c r="K342" s="5">
        <f t="shared" si="11"/>
        <v>0.0186665100435776</v>
      </c>
      <c r="L342" s="5">
        <f>'Table S3'!K342*3299/(1-'Table S3'!K342)</f>
        <v>62.7521808478146</v>
      </c>
    </row>
    <row r="343" spans="1:12">
      <c r="A343" s="5" t="s">
        <v>195</v>
      </c>
      <c r="B343" s="5" t="s">
        <v>196</v>
      </c>
      <c r="C343" s="5" t="s">
        <v>444</v>
      </c>
      <c r="D343" s="5">
        <v>-0.019319</v>
      </c>
      <c r="E343" s="5">
        <v>0.001982</v>
      </c>
      <c r="F343" s="5">
        <v>20</v>
      </c>
      <c r="G343" s="124">
        <v>1.99e-22</v>
      </c>
      <c r="H343" s="5" t="s">
        <v>30</v>
      </c>
      <c r="I343" s="5" t="s">
        <v>32</v>
      </c>
      <c r="J343" s="5" t="b">
        <v>1</v>
      </c>
      <c r="K343" s="5">
        <f t="shared" si="11"/>
        <v>0.0279764902268568</v>
      </c>
      <c r="L343" s="5">
        <f>'Table S3'!K343*3299/(1-'Table S3'!K343)</f>
        <v>94.9508322899934</v>
      </c>
    </row>
    <row r="344" spans="1:12">
      <c r="A344" s="5" t="s">
        <v>195</v>
      </c>
      <c r="B344" s="5" t="s">
        <v>196</v>
      </c>
      <c r="C344" s="5" t="s">
        <v>445</v>
      </c>
      <c r="D344" s="5">
        <v>-0.029716</v>
      </c>
      <c r="E344" s="5">
        <v>0.003269</v>
      </c>
      <c r="F344" s="5">
        <v>7</v>
      </c>
      <c r="G344" s="124">
        <v>1.04e-19</v>
      </c>
      <c r="H344" s="5" t="s">
        <v>32</v>
      </c>
      <c r="I344" s="5" t="s">
        <v>30</v>
      </c>
      <c r="J344" s="5" t="b">
        <v>1</v>
      </c>
      <c r="K344" s="5">
        <f t="shared" si="11"/>
        <v>0.0244212377291271</v>
      </c>
      <c r="L344" s="5">
        <f>'Table S3'!K344*3299/(1-'Table S3'!K344)</f>
        <v>82.5824283842097</v>
      </c>
    </row>
    <row r="345" spans="1:12">
      <c r="A345" s="5" t="s">
        <v>195</v>
      </c>
      <c r="B345" s="5" t="s">
        <v>196</v>
      </c>
      <c r="C345" s="5" t="s">
        <v>446</v>
      </c>
      <c r="D345" s="5">
        <v>0.011858</v>
      </c>
      <c r="E345" s="5">
        <v>0.001931</v>
      </c>
      <c r="F345" s="5">
        <v>20</v>
      </c>
      <c r="G345" s="124">
        <v>8.44e-10</v>
      </c>
      <c r="H345" s="5" t="s">
        <v>29</v>
      </c>
      <c r="I345" s="5" t="s">
        <v>30</v>
      </c>
      <c r="J345" s="5" t="b">
        <v>1</v>
      </c>
      <c r="K345" s="5">
        <f t="shared" si="11"/>
        <v>0.0112948281116539</v>
      </c>
      <c r="L345" s="5">
        <f>'Table S3'!K345*3299/(1-'Table S3'!K345)</f>
        <v>37.6873096245462</v>
      </c>
    </row>
    <row r="346" spans="1:12">
      <c r="A346" s="5" t="s">
        <v>195</v>
      </c>
      <c r="B346" s="5" t="s">
        <v>196</v>
      </c>
      <c r="C346" s="5" t="s">
        <v>447</v>
      </c>
      <c r="D346" s="5">
        <v>-0.022202</v>
      </c>
      <c r="E346" s="5">
        <v>0.001845</v>
      </c>
      <c r="F346" s="5">
        <v>20</v>
      </c>
      <c r="G346" s="124">
        <v>2.63e-33</v>
      </c>
      <c r="H346" s="5" t="s">
        <v>29</v>
      </c>
      <c r="I346" s="5" t="s">
        <v>30</v>
      </c>
      <c r="J346" s="5" t="b">
        <v>1</v>
      </c>
      <c r="K346" s="5">
        <f t="shared" si="11"/>
        <v>0.0420242940773424</v>
      </c>
      <c r="L346" s="5">
        <f>'Table S3'!K346*3299/(1-'Table S3'!K346)</f>
        <v>144.719897700982</v>
      </c>
    </row>
    <row r="347" spans="1:12">
      <c r="A347" s="5" t="s">
        <v>195</v>
      </c>
      <c r="B347" s="5" t="s">
        <v>196</v>
      </c>
      <c r="C347" s="5" t="s">
        <v>448</v>
      </c>
      <c r="D347" s="5">
        <v>0.010809</v>
      </c>
      <c r="E347" s="5">
        <v>0.001937</v>
      </c>
      <c r="F347" s="5">
        <v>20</v>
      </c>
      <c r="G347" s="124">
        <v>2.46e-8</v>
      </c>
      <c r="H347" s="5" t="s">
        <v>29</v>
      </c>
      <c r="I347" s="5" t="s">
        <v>30</v>
      </c>
      <c r="J347" s="5" t="b">
        <v>1</v>
      </c>
      <c r="K347" s="5">
        <f t="shared" si="11"/>
        <v>0.00934520033605757</v>
      </c>
      <c r="L347" s="5">
        <f>'Table S3'!K347*3299/(1-'Table S3'!K347)</f>
        <v>31.1206445667171</v>
      </c>
    </row>
    <row r="348" spans="1:12">
      <c r="A348" s="5" t="s">
        <v>195</v>
      </c>
      <c r="B348" s="5" t="s">
        <v>196</v>
      </c>
      <c r="C348" s="5" t="s">
        <v>449</v>
      </c>
      <c r="D348" s="5">
        <v>-0.029901</v>
      </c>
      <c r="E348" s="5">
        <v>0.002312</v>
      </c>
      <c r="F348" s="5">
        <v>15</v>
      </c>
      <c r="G348" s="124">
        <v>3.2e-38</v>
      </c>
      <c r="H348" s="5" t="s">
        <v>29</v>
      </c>
      <c r="I348" s="5" t="s">
        <v>30</v>
      </c>
      <c r="J348" s="5" t="b">
        <v>1</v>
      </c>
      <c r="K348" s="5">
        <f t="shared" si="11"/>
        <v>0.0482262998568927</v>
      </c>
      <c r="L348" s="5">
        <f>'Table S3'!K348*3299/(1-'Table S3'!K348)</f>
        <v>167.160075135473</v>
      </c>
    </row>
    <row r="349" spans="1:12">
      <c r="A349" s="5" t="s">
        <v>195</v>
      </c>
      <c r="B349" s="5" t="s">
        <v>196</v>
      </c>
      <c r="C349" s="5" t="s">
        <v>450</v>
      </c>
      <c r="D349" s="5">
        <v>-0.033699</v>
      </c>
      <c r="E349" s="5">
        <v>0.005207</v>
      </c>
      <c r="F349" s="5">
        <v>16</v>
      </c>
      <c r="G349" s="124">
        <v>9.98e-11</v>
      </c>
      <c r="H349" s="5" t="s">
        <v>29</v>
      </c>
      <c r="I349" s="5" t="s">
        <v>30</v>
      </c>
      <c r="J349" s="5" t="b">
        <v>1</v>
      </c>
      <c r="K349" s="5">
        <f t="shared" si="11"/>
        <v>0.0125296064717214</v>
      </c>
      <c r="L349" s="5">
        <f>'Table S3'!K349*3299/(1-'Table S3'!K349)</f>
        <v>41.8596567766619</v>
      </c>
    </row>
    <row r="350" spans="1:12">
      <c r="A350" s="5" t="s">
        <v>195</v>
      </c>
      <c r="B350" s="5" t="s">
        <v>196</v>
      </c>
      <c r="C350" s="5" t="s">
        <v>451</v>
      </c>
      <c r="D350" s="5">
        <v>0.043116</v>
      </c>
      <c r="E350" s="5">
        <v>0.001874</v>
      </c>
      <c r="F350" s="5">
        <v>10</v>
      </c>
      <c r="G350" s="124">
        <v>4.56e-117</v>
      </c>
      <c r="H350" s="5" t="s">
        <v>29</v>
      </c>
      <c r="I350" s="5" t="s">
        <v>30</v>
      </c>
      <c r="J350" s="5" t="b">
        <v>1</v>
      </c>
      <c r="K350" s="5">
        <f t="shared" si="11"/>
        <v>0.138197442950518</v>
      </c>
      <c r="L350" s="5">
        <f>'Table S3'!K350*3299/(1-'Table S3'!K350)</f>
        <v>529.022988577163</v>
      </c>
    </row>
    <row r="351" spans="1:12">
      <c r="A351" s="5" t="s">
        <v>195</v>
      </c>
      <c r="B351" s="5" t="s">
        <v>196</v>
      </c>
      <c r="C351" s="5" t="s">
        <v>452</v>
      </c>
      <c r="D351" s="5">
        <v>-0.015451</v>
      </c>
      <c r="E351" s="5">
        <v>0.002058</v>
      </c>
      <c r="F351" s="5">
        <v>15</v>
      </c>
      <c r="G351" s="124">
        <v>6.22e-14</v>
      </c>
      <c r="H351" s="5" t="s">
        <v>30</v>
      </c>
      <c r="I351" s="5" t="s">
        <v>29</v>
      </c>
      <c r="J351" s="5" t="b">
        <v>1</v>
      </c>
      <c r="K351" s="5">
        <f t="shared" si="11"/>
        <v>0.0167889551295926</v>
      </c>
      <c r="L351" s="5">
        <f>'Table S3'!K351*3299/(1-'Table S3'!K351)</f>
        <v>56.3325272447749</v>
      </c>
    </row>
    <row r="352" spans="1:12">
      <c r="A352" s="5" t="s">
        <v>195</v>
      </c>
      <c r="B352" s="5" t="s">
        <v>196</v>
      </c>
      <c r="C352" s="5" t="s">
        <v>453</v>
      </c>
      <c r="D352" s="5">
        <v>0.017652</v>
      </c>
      <c r="E352" s="5">
        <v>0.002518</v>
      </c>
      <c r="F352" s="5">
        <v>17</v>
      </c>
      <c r="G352" s="124">
        <v>2.48e-12</v>
      </c>
      <c r="H352" s="5" t="s">
        <v>32</v>
      </c>
      <c r="I352" s="5" t="s">
        <v>33</v>
      </c>
      <c r="J352" s="5" t="b">
        <v>1</v>
      </c>
      <c r="K352" s="5">
        <f t="shared" si="11"/>
        <v>0.0146694160090756</v>
      </c>
      <c r="L352" s="5">
        <f>'Table S3'!K352*3299/(1-'Table S3'!K352)</f>
        <v>49.1148901700855</v>
      </c>
    </row>
    <row r="353" spans="1:12">
      <c r="A353" s="5" t="s">
        <v>195</v>
      </c>
      <c r="B353" s="5" t="s">
        <v>196</v>
      </c>
      <c r="C353" s="5" t="s">
        <v>454</v>
      </c>
      <c r="D353" s="5">
        <v>-0.010877</v>
      </c>
      <c r="E353" s="5">
        <v>0.001937</v>
      </c>
      <c r="F353" s="5">
        <v>2</v>
      </c>
      <c r="G353" s="124">
        <v>2e-8</v>
      </c>
      <c r="H353" s="5" t="s">
        <v>32</v>
      </c>
      <c r="I353" s="5" t="s">
        <v>33</v>
      </c>
      <c r="J353" s="5" t="b">
        <v>1</v>
      </c>
      <c r="K353" s="5">
        <f t="shared" si="11"/>
        <v>0.00946203644189077</v>
      </c>
      <c r="L353" s="5">
        <f>'Table S3'!K353*3299/(1-'Table S3'!K353)</f>
        <v>31.513439535088</v>
      </c>
    </row>
    <row r="354" spans="1:12">
      <c r="A354" s="5" t="s">
        <v>195</v>
      </c>
      <c r="B354" s="5" t="s">
        <v>196</v>
      </c>
      <c r="C354" s="5" t="s">
        <v>455</v>
      </c>
      <c r="D354" s="5">
        <v>0.016035</v>
      </c>
      <c r="E354" s="5">
        <v>0.002454</v>
      </c>
      <c r="F354" s="5">
        <v>3</v>
      </c>
      <c r="G354" s="124">
        <v>6.59e-11</v>
      </c>
      <c r="H354" s="5" t="s">
        <v>29</v>
      </c>
      <c r="I354" s="5" t="s">
        <v>30</v>
      </c>
      <c r="J354" s="5" t="b">
        <v>1</v>
      </c>
      <c r="K354" s="5">
        <f t="shared" si="11"/>
        <v>0.0127691504909907</v>
      </c>
      <c r="L354" s="5">
        <f>'Table S3'!K354*3299/(1-'Table S3'!K354)</f>
        <v>42.6702908349439</v>
      </c>
    </row>
    <row r="355" spans="1:12">
      <c r="A355" s="5" t="s">
        <v>195</v>
      </c>
      <c r="B355" s="5" t="s">
        <v>196</v>
      </c>
      <c r="C355" s="5" t="s">
        <v>456</v>
      </c>
      <c r="D355" s="5">
        <v>-0.025247</v>
      </c>
      <c r="E355" s="5">
        <v>0.003841</v>
      </c>
      <c r="F355" s="5">
        <v>4</v>
      </c>
      <c r="G355" s="124">
        <v>5.09e-11</v>
      </c>
      <c r="H355" s="5" t="s">
        <v>33</v>
      </c>
      <c r="I355" s="5" t="s">
        <v>32</v>
      </c>
      <c r="J355" s="5" t="b">
        <v>1</v>
      </c>
      <c r="K355" s="5">
        <f t="shared" si="11"/>
        <v>0.0129192735346202</v>
      </c>
      <c r="L355" s="5">
        <f>'Table S3'!K355*3299/(1-'Table S3'!K355)</f>
        <v>43.178518481798</v>
      </c>
    </row>
    <row r="356" spans="1:12">
      <c r="A356" s="5" t="s">
        <v>195</v>
      </c>
      <c r="B356" s="5" t="s">
        <v>196</v>
      </c>
      <c r="C356" s="5" t="s">
        <v>457</v>
      </c>
      <c r="D356" s="5">
        <v>-0.021214</v>
      </c>
      <c r="E356" s="5">
        <v>0.002399</v>
      </c>
      <c r="F356" s="5">
        <v>7</v>
      </c>
      <c r="G356" s="124">
        <v>9.8e-19</v>
      </c>
      <c r="H356" s="5" t="s">
        <v>29</v>
      </c>
      <c r="I356" s="5" t="s">
        <v>30</v>
      </c>
      <c r="J356" s="5" t="b">
        <v>1</v>
      </c>
      <c r="K356" s="5">
        <f t="shared" si="11"/>
        <v>0.0231404206019891</v>
      </c>
      <c r="L356" s="5">
        <f>'Table S3'!K356*3299/(1-'Table S3'!K356)</f>
        <v>78.1486399642072</v>
      </c>
    </row>
    <row r="357" spans="1:12">
      <c r="A357" s="5" t="s">
        <v>195</v>
      </c>
      <c r="B357" s="5" t="s">
        <v>196</v>
      </c>
      <c r="C357" s="5" t="s">
        <v>458</v>
      </c>
      <c r="D357" s="5">
        <v>-0.036092</v>
      </c>
      <c r="E357" s="5">
        <v>0.002609</v>
      </c>
      <c r="F357" s="5">
        <v>8</v>
      </c>
      <c r="G357" s="124">
        <v>1.77e-43</v>
      </c>
      <c r="H357" s="5" t="s">
        <v>33</v>
      </c>
      <c r="I357" s="5" t="s">
        <v>32</v>
      </c>
      <c r="J357" s="5" t="b">
        <v>1</v>
      </c>
      <c r="K357" s="5">
        <f t="shared" si="11"/>
        <v>0.0547965854095041</v>
      </c>
      <c r="L357" s="5">
        <f>'Table S3'!K357*3299/(1-'Table S3'!K357)</f>
        <v>191.254001493714</v>
      </c>
    </row>
    <row r="358" spans="1:12">
      <c r="A358" s="5" t="s">
        <v>195</v>
      </c>
      <c r="B358" s="5" t="s">
        <v>196</v>
      </c>
      <c r="C358" s="5" t="s">
        <v>459</v>
      </c>
      <c r="D358" s="5">
        <v>0.012464</v>
      </c>
      <c r="E358" s="5">
        <v>0.002102</v>
      </c>
      <c r="F358" s="5">
        <v>1</v>
      </c>
      <c r="G358" s="124">
        <v>3.13e-9</v>
      </c>
      <c r="H358" s="5" t="s">
        <v>30</v>
      </c>
      <c r="I358" s="5" t="s">
        <v>29</v>
      </c>
      <c r="J358" s="5" t="b">
        <v>1</v>
      </c>
      <c r="K358" s="5">
        <f t="shared" si="11"/>
        <v>0.0105390770622894</v>
      </c>
      <c r="L358" s="5">
        <f>'Table S3'!K358*3299/(1-'Table S3'!K358)</f>
        <v>35.1387451717296</v>
      </c>
    </row>
    <row r="359" spans="1:12">
      <c r="A359" s="5" t="s">
        <v>195</v>
      </c>
      <c r="B359" s="5" t="s">
        <v>196</v>
      </c>
      <c r="C359" s="5" t="s">
        <v>460</v>
      </c>
      <c r="D359" s="5">
        <v>0.01204</v>
      </c>
      <c r="E359" s="5">
        <v>0.001921</v>
      </c>
      <c r="F359" s="5">
        <v>12</v>
      </c>
      <c r="G359" s="124">
        <v>3.75e-10</v>
      </c>
      <c r="H359" s="5" t="s">
        <v>33</v>
      </c>
      <c r="I359" s="5" t="s">
        <v>32</v>
      </c>
      <c r="J359" s="5" t="b">
        <v>1</v>
      </c>
      <c r="K359" s="5">
        <f t="shared" si="11"/>
        <v>0.0117602094376271</v>
      </c>
      <c r="L359" s="5">
        <f>'Table S3'!K359*3299/(1-'Table S3'!K359)</f>
        <v>39.2586205344493</v>
      </c>
    </row>
    <row r="360" spans="1:12">
      <c r="A360" s="5" t="s">
        <v>195</v>
      </c>
      <c r="B360" s="5" t="s">
        <v>196</v>
      </c>
      <c r="C360" s="5" t="s">
        <v>461</v>
      </c>
      <c r="D360" s="5">
        <v>0.038666</v>
      </c>
      <c r="E360" s="5">
        <v>0.001952</v>
      </c>
      <c r="F360" s="5">
        <v>11</v>
      </c>
      <c r="G360" s="124">
        <v>2.79e-87</v>
      </c>
      <c r="H360" s="5" t="s">
        <v>30</v>
      </c>
      <c r="I360" s="5" t="s">
        <v>29</v>
      </c>
      <c r="J360" s="5" t="b">
        <v>1</v>
      </c>
      <c r="K360" s="5">
        <f t="shared" ref="K360:K423" si="12">D360^2/(D360^2+E360^2*3301)</f>
        <v>0.106236981576241</v>
      </c>
      <c r="L360" s="5">
        <f>'Table S3'!K360*3299/(1-'Table S3'!K360)</f>
        <v>392.135045862738</v>
      </c>
    </row>
    <row r="361" spans="1:12">
      <c r="A361" s="5" t="s">
        <v>195</v>
      </c>
      <c r="B361" s="5" t="s">
        <v>196</v>
      </c>
      <c r="C361" s="5" t="s">
        <v>462</v>
      </c>
      <c r="D361" s="5">
        <v>-0.018823</v>
      </c>
      <c r="E361" s="5">
        <v>0.001853</v>
      </c>
      <c r="F361" s="5">
        <v>1</v>
      </c>
      <c r="G361" s="124">
        <v>3.25e-24</v>
      </c>
      <c r="H361" s="5" t="s">
        <v>30</v>
      </c>
      <c r="I361" s="5" t="s">
        <v>29</v>
      </c>
      <c r="J361" s="5" t="b">
        <v>1</v>
      </c>
      <c r="K361" s="5">
        <f t="shared" si="12"/>
        <v>0.0303119154294832</v>
      </c>
      <c r="L361" s="5">
        <f>'Table S3'!K361*3299/(1-'Table S3'!K361)</f>
        <v>103.124922944841</v>
      </c>
    </row>
    <row r="362" spans="1:12">
      <c r="A362" s="5" t="s">
        <v>195</v>
      </c>
      <c r="B362" s="5" t="s">
        <v>196</v>
      </c>
      <c r="C362" s="5" t="s">
        <v>463</v>
      </c>
      <c r="D362" s="5">
        <v>0.023275</v>
      </c>
      <c r="E362" s="5">
        <v>0.002437</v>
      </c>
      <c r="F362" s="5">
        <v>3</v>
      </c>
      <c r="G362" s="124">
        <v>1.35e-21</v>
      </c>
      <c r="H362" s="5" t="s">
        <v>32</v>
      </c>
      <c r="I362" s="5" t="s">
        <v>30</v>
      </c>
      <c r="J362" s="5" t="b">
        <v>1</v>
      </c>
      <c r="K362" s="5">
        <f t="shared" si="12"/>
        <v>0.02688963427034</v>
      </c>
      <c r="L362" s="5">
        <f>'Table S3'!K362*3299/(1-'Table S3'!K362)</f>
        <v>91.1601670087396</v>
      </c>
    </row>
    <row r="363" spans="1:12">
      <c r="A363" s="5" t="s">
        <v>195</v>
      </c>
      <c r="B363" s="5" t="s">
        <v>196</v>
      </c>
      <c r="C363" s="5" t="s">
        <v>464</v>
      </c>
      <c r="D363" s="5">
        <v>0.01247</v>
      </c>
      <c r="E363" s="5">
        <v>0.001887</v>
      </c>
      <c r="F363" s="5">
        <v>3</v>
      </c>
      <c r="G363" s="124">
        <v>4.03e-11</v>
      </c>
      <c r="H363" s="5" t="s">
        <v>30</v>
      </c>
      <c r="I363" s="5" t="s">
        <v>29</v>
      </c>
      <c r="J363" s="5" t="b">
        <v>1</v>
      </c>
      <c r="K363" s="5">
        <f t="shared" si="12"/>
        <v>0.0130567700207246</v>
      </c>
      <c r="L363" s="5">
        <f>'Table S3'!K363*3299/(1-'Table S3'!K363)</f>
        <v>43.6441357415006</v>
      </c>
    </row>
    <row r="364" spans="1:12">
      <c r="A364" s="5" t="s">
        <v>195</v>
      </c>
      <c r="B364" s="5" t="s">
        <v>196</v>
      </c>
      <c r="C364" s="5" t="s">
        <v>465</v>
      </c>
      <c r="D364" s="5">
        <v>0.011055</v>
      </c>
      <c r="E364" s="5">
        <v>0.001872</v>
      </c>
      <c r="F364" s="5">
        <v>8</v>
      </c>
      <c r="G364" s="124">
        <v>3.59e-9</v>
      </c>
      <c r="H364" s="5" t="s">
        <v>30</v>
      </c>
      <c r="I364" s="5" t="s">
        <v>29</v>
      </c>
      <c r="J364" s="5" t="b">
        <v>1</v>
      </c>
      <c r="K364" s="5">
        <f t="shared" si="12"/>
        <v>0.0104543280613303</v>
      </c>
      <c r="L364" s="5">
        <f>'Table S3'!K364*3299/(1-'Table S3'!K364)</f>
        <v>34.8531950089375</v>
      </c>
    </row>
    <row r="365" spans="1:12">
      <c r="A365" s="5" t="s">
        <v>195</v>
      </c>
      <c r="B365" s="5" t="s">
        <v>196</v>
      </c>
      <c r="C365" s="5" t="s">
        <v>466</v>
      </c>
      <c r="D365" s="5">
        <v>-0.011492</v>
      </c>
      <c r="E365" s="5">
        <v>0.001857</v>
      </c>
      <c r="F365" s="5">
        <v>9</v>
      </c>
      <c r="G365" s="124">
        <v>6.27e-10</v>
      </c>
      <c r="H365" s="5" t="s">
        <v>32</v>
      </c>
      <c r="I365" s="5" t="s">
        <v>33</v>
      </c>
      <c r="J365" s="5" t="b">
        <v>1</v>
      </c>
      <c r="K365" s="5">
        <f t="shared" si="12"/>
        <v>0.0114686513218631</v>
      </c>
      <c r="L365" s="5">
        <f>'Table S3'!K365*3299/(1-'Table S3'!K365)</f>
        <v>38.2740322412835</v>
      </c>
    </row>
    <row r="366" spans="1:12">
      <c r="A366" s="5" t="s">
        <v>195</v>
      </c>
      <c r="B366" s="5" t="s">
        <v>196</v>
      </c>
      <c r="C366" s="5" t="s">
        <v>467</v>
      </c>
      <c r="D366" s="5">
        <v>-0.012414</v>
      </c>
      <c r="E366" s="5">
        <v>0.002033</v>
      </c>
      <c r="F366" s="5">
        <v>10</v>
      </c>
      <c r="G366" s="124">
        <v>1.05e-9</v>
      </c>
      <c r="H366" s="5" t="s">
        <v>30</v>
      </c>
      <c r="I366" s="5" t="s">
        <v>29</v>
      </c>
      <c r="J366" s="5" t="b">
        <v>1</v>
      </c>
      <c r="K366" s="5">
        <f t="shared" si="12"/>
        <v>0.0111692792974174</v>
      </c>
      <c r="L366" s="5">
        <f>'Table S3'!K366*3299/(1-'Table S3'!K366)</f>
        <v>37.2636606354617</v>
      </c>
    </row>
    <row r="367" spans="1:12">
      <c r="A367" s="5" t="s">
        <v>195</v>
      </c>
      <c r="B367" s="5" t="s">
        <v>196</v>
      </c>
      <c r="C367" s="5" t="s">
        <v>468</v>
      </c>
      <c r="D367" s="5">
        <v>-0.02072</v>
      </c>
      <c r="E367" s="5">
        <v>0.002036</v>
      </c>
      <c r="F367" s="5">
        <v>16</v>
      </c>
      <c r="G367" s="124">
        <v>2.65e-24</v>
      </c>
      <c r="H367" s="5" t="s">
        <v>29</v>
      </c>
      <c r="I367" s="5" t="s">
        <v>30</v>
      </c>
      <c r="J367" s="5" t="b">
        <v>1</v>
      </c>
      <c r="K367" s="5">
        <f t="shared" si="12"/>
        <v>0.0304201948645416</v>
      </c>
      <c r="L367" s="5">
        <f>'Table S3'!K367*3299/(1-'Table S3'!K367)</f>
        <v>103.504860896006</v>
      </c>
    </row>
    <row r="368" spans="1:12">
      <c r="A368" s="5" t="s">
        <v>195</v>
      </c>
      <c r="B368" s="5" t="s">
        <v>196</v>
      </c>
      <c r="C368" s="5" t="s">
        <v>469</v>
      </c>
      <c r="D368" s="5">
        <v>-0.019466</v>
      </c>
      <c r="E368" s="5">
        <v>0.00184</v>
      </c>
      <c r="F368" s="5">
        <v>4</v>
      </c>
      <c r="G368" s="124">
        <v>3.9e-26</v>
      </c>
      <c r="H368" s="5" t="s">
        <v>29</v>
      </c>
      <c r="I368" s="5" t="s">
        <v>33</v>
      </c>
      <c r="J368" s="5" t="b">
        <v>1</v>
      </c>
      <c r="K368" s="5">
        <f t="shared" si="12"/>
        <v>0.0327937704802865</v>
      </c>
      <c r="L368" s="5">
        <f>'Table S3'!K368*3299/(1-'Table S3'!K368)</f>
        <v>111.854789095173</v>
      </c>
    </row>
    <row r="369" spans="1:12">
      <c r="A369" s="5" t="s">
        <v>195</v>
      </c>
      <c r="B369" s="5" t="s">
        <v>196</v>
      </c>
      <c r="C369" s="5" t="s">
        <v>470</v>
      </c>
      <c r="D369" s="5">
        <v>0.016915</v>
      </c>
      <c r="E369" s="5">
        <v>0.001968</v>
      </c>
      <c r="F369" s="5">
        <v>7</v>
      </c>
      <c r="G369" s="124">
        <v>8.7e-18</v>
      </c>
      <c r="H369" s="5" t="s">
        <v>32</v>
      </c>
      <c r="I369" s="5" t="s">
        <v>30</v>
      </c>
      <c r="J369" s="5" t="b">
        <v>1</v>
      </c>
      <c r="K369" s="5">
        <f t="shared" si="12"/>
        <v>0.0218895183036243</v>
      </c>
      <c r="L369" s="5">
        <f>'Table S3'!K369*3299/(1-'Table S3'!K369)</f>
        <v>73.8296156058096</v>
      </c>
    </row>
    <row r="370" spans="1:12">
      <c r="A370" s="5" t="s">
        <v>195</v>
      </c>
      <c r="B370" s="5" t="s">
        <v>196</v>
      </c>
      <c r="C370" s="5" t="s">
        <v>471</v>
      </c>
      <c r="D370" s="5">
        <v>0.01608</v>
      </c>
      <c r="E370" s="5">
        <v>0.002128</v>
      </c>
      <c r="F370" s="5">
        <v>11</v>
      </c>
      <c r="G370" s="124">
        <v>4.28e-14</v>
      </c>
      <c r="H370" s="5" t="s">
        <v>32</v>
      </c>
      <c r="I370" s="5" t="s">
        <v>33</v>
      </c>
      <c r="J370" s="5" t="b">
        <v>1</v>
      </c>
      <c r="K370" s="5">
        <f t="shared" si="12"/>
        <v>0.017003383118119</v>
      </c>
      <c r="L370" s="5">
        <f>'Table S3'!K370*3299/(1-'Table S3'!K370)</f>
        <v>57.0644496057458</v>
      </c>
    </row>
    <row r="371" spans="1:12">
      <c r="A371" s="5" t="s">
        <v>195</v>
      </c>
      <c r="B371" s="5" t="s">
        <v>196</v>
      </c>
      <c r="C371" s="5" t="s">
        <v>472</v>
      </c>
      <c r="D371" s="5">
        <v>-0.013844</v>
      </c>
      <c r="E371" s="5">
        <v>0.001923</v>
      </c>
      <c r="F371" s="5">
        <v>1</v>
      </c>
      <c r="G371" s="124">
        <v>6.3e-13</v>
      </c>
      <c r="H371" s="5" t="s">
        <v>29</v>
      </c>
      <c r="I371" s="5" t="s">
        <v>30</v>
      </c>
      <c r="J371" s="5" t="b">
        <v>1</v>
      </c>
      <c r="K371" s="5">
        <f t="shared" si="12"/>
        <v>0.0154580011598989</v>
      </c>
      <c r="L371" s="5">
        <f>'Table S3'!K371*3299/(1-'Table S3'!K371)</f>
        <v>51.7966180077492</v>
      </c>
    </row>
    <row r="372" spans="1:12">
      <c r="A372" s="5" t="s">
        <v>195</v>
      </c>
      <c r="B372" s="5" t="s">
        <v>196</v>
      </c>
      <c r="C372" s="5" t="s">
        <v>473</v>
      </c>
      <c r="D372" s="5">
        <v>-0.051839</v>
      </c>
      <c r="E372" s="5">
        <v>0.003052</v>
      </c>
      <c r="F372" s="5">
        <v>1</v>
      </c>
      <c r="G372" s="124">
        <v>1.14e-64</v>
      </c>
      <c r="H372" s="5" t="s">
        <v>32</v>
      </c>
      <c r="I372" s="5" t="s">
        <v>30</v>
      </c>
      <c r="J372" s="5" t="b">
        <v>1</v>
      </c>
      <c r="K372" s="5">
        <f t="shared" si="12"/>
        <v>0.0803730309646049</v>
      </c>
      <c r="L372" s="5">
        <f>'Table S3'!K372*3299/(1-'Table S3'!K372)</f>
        <v>288.324111928068</v>
      </c>
    </row>
    <row r="373" spans="1:12">
      <c r="A373" s="5" t="s">
        <v>195</v>
      </c>
      <c r="B373" s="5" t="s">
        <v>196</v>
      </c>
      <c r="C373" s="5" t="s">
        <v>474</v>
      </c>
      <c r="D373" s="5">
        <v>0.018163</v>
      </c>
      <c r="E373" s="5">
        <v>0.002846</v>
      </c>
      <c r="F373" s="5">
        <v>11</v>
      </c>
      <c r="G373" s="124">
        <v>1.81e-10</v>
      </c>
      <c r="H373" s="5" t="s">
        <v>29</v>
      </c>
      <c r="I373" s="5" t="s">
        <v>30</v>
      </c>
      <c r="J373" s="5" t="b">
        <v>1</v>
      </c>
      <c r="K373" s="5">
        <f t="shared" si="12"/>
        <v>0.0121880471882856</v>
      </c>
      <c r="L373" s="5">
        <f>'Table S3'!K373*3299/(1-'Table S3'!K373)</f>
        <v>40.7044757453125</v>
      </c>
    </row>
    <row r="374" spans="1:12">
      <c r="A374" s="5" t="s">
        <v>195</v>
      </c>
      <c r="B374" s="5" t="s">
        <v>196</v>
      </c>
      <c r="C374" s="5" t="s">
        <v>475</v>
      </c>
      <c r="D374" s="5">
        <v>0.036475</v>
      </c>
      <c r="E374" s="5">
        <v>0.001959</v>
      </c>
      <c r="F374" s="5">
        <v>2</v>
      </c>
      <c r="G374" s="124">
        <v>2.59e-77</v>
      </c>
      <c r="H374" s="5" t="s">
        <v>33</v>
      </c>
      <c r="I374" s="5" t="s">
        <v>32</v>
      </c>
      <c r="J374" s="5" t="b">
        <v>1</v>
      </c>
      <c r="K374" s="5">
        <f t="shared" si="12"/>
        <v>0.0950398337696286</v>
      </c>
      <c r="L374" s="5">
        <f>'Table S3'!K374*3299/(1-'Table S3'!K374)</f>
        <v>346.464323299496</v>
      </c>
    </row>
    <row r="375" spans="1:12">
      <c r="A375" s="5" t="s">
        <v>195</v>
      </c>
      <c r="B375" s="5" t="s">
        <v>196</v>
      </c>
      <c r="C375" s="5" t="s">
        <v>476</v>
      </c>
      <c r="D375" s="5">
        <v>0.011131</v>
      </c>
      <c r="E375" s="5">
        <v>0.001914</v>
      </c>
      <c r="F375" s="5">
        <v>18</v>
      </c>
      <c r="G375" s="124">
        <v>6.15e-9</v>
      </c>
      <c r="H375" s="5" t="s">
        <v>30</v>
      </c>
      <c r="I375" s="5" t="s">
        <v>32</v>
      </c>
      <c r="J375" s="5" t="b">
        <v>1</v>
      </c>
      <c r="K375" s="5">
        <f t="shared" si="12"/>
        <v>0.0101417287483624</v>
      </c>
      <c r="L375" s="5">
        <f>'Table S3'!K375*3299/(1-'Table S3'!K375)</f>
        <v>33.8003571951183</v>
      </c>
    </row>
    <row r="376" spans="1:12">
      <c r="A376" s="5" t="s">
        <v>195</v>
      </c>
      <c r="B376" s="5" t="s">
        <v>196</v>
      </c>
      <c r="C376" s="5" t="s">
        <v>477</v>
      </c>
      <c r="D376" s="5">
        <v>-0.023327</v>
      </c>
      <c r="E376" s="5">
        <v>0.002239</v>
      </c>
      <c r="F376" s="5">
        <v>2</v>
      </c>
      <c r="G376" s="124">
        <v>2.14e-25</v>
      </c>
      <c r="H376" s="5" t="s">
        <v>30</v>
      </c>
      <c r="I376" s="5" t="s">
        <v>29</v>
      </c>
      <c r="J376" s="5" t="b">
        <v>1</v>
      </c>
      <c r="K376" s="5">
        <f t="shared" si="12"/>
        <v>0.0318356097379738</v>
      </c>
      <c r="L376" s="5">
        <f>'Table S3'!K376*3299/(1-'Table S3'!K376)</f>
        <v>108.479177278097</v>
      </c>
    </row>
    <row r="377" spans="1:12">
      <c r="A377" s="5" t="s">
        <v>195</v>
      </c>
      <c r="B377" s="5" t="s">
        <v>196</v>
      </c>
      <c r="C377" s="5" t="s">
        <v>478</v>
      </c>
      <c r="D377" s="5">
        <v>-0.0184</v>
      </c>
      <c r="E377" s="5">
        <v>0.001904</v>
      </c>
      <c r="F377" s="5">
        <v>4</v>
      </c>
      <c r="G377" s="124">
        <v>4.54e-22</v>
      </c>
      <c r="H377" s="5" t="s">
        <v>29</v>
      </c>
      <c r="I377" s="5" t="s">
        <v>33</v>
      </c>
      <c r="J377" s="5" t="b">
        <v>1</v>
      </c>
      <c r="K377" s="5">
        <f t="shared" si="12"/>
        <v>0.027513128755347</v>
      </c>
      <c r="L377" s="5">
        <f>'Table S3'!K377*3299/(1-'Table S3'!K377)</f>
        <v>93.3337142615836</v>
      </c>
    </row>
    <row r="378" spans="1:12">
      <c r="A378" s="5" t="s">
        <v>195</v>
      </c>
      <c r="B378" s="5" t="s">
        <v>196</v>
      </c>
      <c r="C378" s="5" t="s">
        <v>479</v>
      </c>
      <c r="D378" s="5">
        <v>0.016404</v>
      </c>
      <c r="E378" s="5">
        <v>0.001855</v>
      </c>
      <c r="F378" s="5">
        <v>4</v>
      </c>
      <c r="G378" s="124">
        <v>9.69e-19</v>
      </c>
      <c r="H378" s="5" t="s">
        <v>33</v>
      </c>
      <c r="I378" s="5" t="s">
        <v>32</v>
      </c>
      <c r="J378" s="5" t="b">
        <v>1</v>
      </c>
      <c r="K378" s="5">
        <f t="shared" si="12"/>
        <v>0.023141829123599</v>
      </c>
      <c r="L378" s="5">
        <f>'Table S3'!K378*3299/(1-'Table S3'!K378)</f>
        <v>78.1535094396142</v>
      </c>
    </row>
    <row r="379" spans="1:12">
      <c r="A379" s="5" t="s">
        <v>195</v>
      </c>
      <c r="B379" s="5" t="s">
        <v>196</v>
      </c>
      <c r="C379" s="5" t="s">
        <v>480</v>
      </c>
      <c r="D379" s="5">
        <v>-0.020573</v>
      </c>
      <c r="E379" s="5">
        <v>0.00186</v>
      </c>
      <c r="F379" s="5">
        <v>5</v>
      </c>
      <c r="G379" s="124">
        <v>2.12e-28</v>
      </c>
      <c r="H379" s="5" t="s">
        <v>30</v>
      </c>
      <c r="I379" s="5" t="s">
        <v>29</v>
      </c>
      <c r="J379" s="5" t="b">
        <v>1</v>
      </c>
      <c r="K379" s="5">
        <f t="shared" si="12"/>
        <v>0.0357370991761254</v>
      </c>
      <c r="L379" s="5">
        <f>'Table S3'!K379*3299/(1-'Table S3'!K379)</f>
        <v>122.266126884386</v>
      </c>
    </row>
    <row r="380" spans="1:12">
      <c r="A380" s="5" t="s">
        <v>195</v>
      </c>
      <c r="B380" s="5" t="s">
        <v>196</v>
      </c>
      <c r="C380" s="5" t="s">
        <v>481</v>
      </c>
      <c r="D380" s="5">
        <v>0.013254</v>
      </c>
      <c r="E380" s="5">
        <v>0.001858</v>
      </c>
      <c r="F380" s="5">
        <v>5</v>
      </c>
      <c r="G380" s="124">
        <v>1.02e-12</v>
      </c>
      <c r="H380" s="5" t="s">
        <v>30</v>
      </c>
      <c r="I380" s="5" t="s">
        <v>29</v>
      </c>
      <c r="J380" s="5" t="b">
        <v>1</v>
      </c>
      <c r="K380" s="5">
        <f t="shared" si="12"/>
        <v>0.0151814484731029</v>
      </c>
      <c r="L380" s="5">
        <f>'Table S3'!K380*3299/(1-'Table S3'!K380)</f>
        <v>50.8556611114963</v>
      </c>
    </row>
    <row r="381" spans="1:12">
      <c r="A381" s="5" t="s">
        <v>195</v>
      </c>
      <c r="B381" s="5" t="s">
        <v>196</v>
      </c>
      <c r="C381" s="5" t="s">
        <v>482</v>
      </c>
      <c r="D381" s="5">
        <v>0.016547</v>
      </c>
      <c r="E381" s="5">
        <v>0.001881</v>
      </c>
      <c r="F381" s="5">
        <v>6</v>
      </c>
      <c r="G381" s="124">
        <v>1.48e-18</v>
      </c>
      <c r="H381" s="5" t="s">
        <v>33</v>
      </c>
      <c r="I381" s="5" t="s">
        <v>32</v>
      </c>
      <c r="J381" s="5" t="b">
        <v>1</v>
      </c>
      <c r="K381" s="5">
        <f t="shared" si="12"/>
        <v>0.0229061292717921</v>
      </c>
      <c r="L381" s="5">
        <f>'Table S3'!K381*3299/(1-'Table S3'!K381)</f>
        <v>77.3388542610788</v>
      </c>
    </row>
    <row r="382" spans="1:12">
      <c r="A382" s="5" t="s">
        <v>195</v>
      </c>
      <c r="B382" s="5" t="s">
        <v>196</v>
      </c>
      <c r="C382" s="5" t="s">
        <v>483</v>
      </c>
      <c r="D382" s="5">
        <v>-0.010993</v>
      </c>
      <c r="E382" s="5">
        <v>0.001875</v>
      </c>
      <c r="F382" s="5">
        <v>7</v>
      </c>
      <c r="G382" s="124">
        <v>4.7e-9</v>
      </c>
      <c r="H382" s="5" t="s">
        <v>30</v>
      </c>
      <c r="I382" s="5" t="s">
        <v>29</v>
      </c>
      <c r="J382" s="5" t="b">
        <v>1</v>
      </c>
      <c r="K382" s="5">
        <f t="shared" si="12"/>
        <v>0.0103058869566932</v>
      </c>
      <c r="L382" s="5">
        <f>'Table S3'!K382*3299/(1-'Table S3'!K382)</f>
        <v>34.3531608625857</v>
      </c>
    </row>
    <row r="383" spans="1:12">
      <c r="A383" s="5" t="s">
        <v>195</v>
      </c>
      <c r="B383" s="5" t="s">
        <v>196</v>
      </c>
      <c r="C383" s="5" t="s">
        <v>484</v>
      </c>
      <c r="D383" s="5">
        <v>0.015003</v>
      </c>
      <c r="E383" s="5">
        <v>0.001912</v>
      </c>
      <c r="F383" s="5">
        <v>14</v>
      </c>
      <c r="G383" s="124">
        <v>4.53e-15</v>
      </c>
      <c r="H383" s="5" t="s">
        <v>29</v>
      </c>
      <c r="I383" s="5" t="s">
        <v>30</v>
      </c>
      <c r="J383" s="5" t="b">
        <v>1</v>
      </c>
      <c r="K383" s="5">
        <f t="shared" si="12"/>
        <v>0.0183108667379619</v>
      </c>
      <c r="L383" s="5">
        <f>'Table S3'!K383*3299/(1-'Table S3'!K383)</f>
        <v>61.5342956561096</v>
      </c>
    </row>
    <row r="384" spans="1:12">
      <c r="A384" s="5" t="s">
        <v>195</v>
      </c>
      <c r="B384" s="5" t="s">
        <v>196</v>
      </c>
      <c r="C384" s="5" t="s">
        <v>485</v>
      </c>
      <c r="D384" s="5">
        <v>-0.026558</v>
      </c>
      <c r="E384" s="5">
        <v>0.002018</v>
      </c>
      <c r="F384" s="5">
        <v>8</v>
      </c>
      <c r="G384" s="124">
        <v>1.57e-39</v>
      </c>
      <c r="H384" s="5" t="s">
        <v>32</v>
      </c>
      <c r="I384" s="5" t="s">
        <v>33</v>
      </c>
      <c r="J384" s="5" t="b">
        <v>1</v>
      </c>
      <c r="K384" s="5">
        <f t="shared" si="12"/>
        <v>0.0498532605109266</v>
      </c>
      <c r="L384" s="5">
        <f>'Table S3'!K384*3299/(1-'Table S3'!K384)</f>
        <v>173.095270014804</v>
      </c>
    </row>
    <row r="385" spans="1:12">
      <c r="A385" s="5" t="s">
        <v>195</v>
      </c>
      <c r="B385" s="5" t="s">
        <v>196</v>
      </c>
      <c r="C385" s="5" t="s">
        <v>486</v>
      </c>
      <c r="D385" s="5">
        <v>0.024146</v>
      </c>
      <c r="E385" s="5">
        <v>0.003326</v>
      </c>
      <c r="F385" s="5">
        <v>8</v>
      </c>
      <c r="G385" s="124">
        <v>4.06e-13</v>
      </c>
      <c r="H385" s="5" t="s">
        <v>29</v>
      </c>
      <c r="I385" s="5" t="s">
        <v>30</v>
      </c>
      <c r="J385" s="5" t="b">
        <v>1</v>
      </c>
      <c r="K385" s="5">
        <f t="shared" si="12"/>
        <v>0.0157152443263306</v>
      </c>
      <c r="L385" s="5">
        <f>'Table S3'!K385*3299/(1-'Table S3'!K385)</f>
        <v>52.6723498801736</v>
      </c>
    </row>
    <row r="386" spans="1:12">
      <c r="A386" s="5" t="s">
        <v>195</v>
      </c>
      <c r="B386" s="5" t="s">
        <v>196</v>
      </c>
      <c r="C386" s="5" t="s">
        <v>487</v>
      </c>
      <c r="D386" s="5">
        <v>-0.015482</v>
      </c>
      <c r="E386" s="5">
        <v>0.001905</v>
      </c>
      <c r="F386" s="5">
        <v>10</v>
      </c>
      <c r="G386" s="124">
        <v>4.55e-16</v>
      </c>
      <c r="H386" s="5" t="s">
        <v>29</v>
      </c>
      <c r="I386" s="5" t="s">
        <v>30</v>
      </c>
      <c r="J386" s="5" t="b">
        <v>1</v>
      </c>
      <c r="K386" s="5">
        <f t="shared" si="12"/>
        <v>0.019616195014139</v>
      </c>
      <c r="L386" s="5">
        <f>'Table S3'!K386*3299/(1-'Table S3'!K386)</f>
        <v>66.0086662208559</v>
      </c>
    </row>
    <row r="387" spans="1:12">
      <c r="A387" s="5" t="s">
        <v>195</v>
      </c>
      <c r="B387" s="5" t="s">
        <v>196</v>
      </c>
      <c r="C387" s="5" t="s">
        <v>488</v>
      </c>
      <c r="D387" s="5">
        <v>0.028141</v>
      </c>
      <c r="E387" s="5">
        <v>0.002055</v>
      </c>
      <c r="F387" s="5">
        <v>9</v>
      </c>
      <c r="G387" s="124">
        <v>1.25e-42</v>
      </c>
      <c r="H387" s="5" t="s">
        <v>29</v>
      </c>
      <c r="I387" s="5" t="s">
        <v>30</v>
      </c>
      <c r="J387" s="5" t="b">
        <v>1</v>
      </c>
      <c r="K387" s="5">
        <f t="shared" si="12"/>
        <v>0.0537543683747728</v>
      </c>
      <c r="L387" s="5">
        <f>'Table S3'!K387*3299/(1-'Table S3'!K387)</f>
        <v>187.409754234524</v>
      </c>
    </row>
    <row r="388" spans="1:12">
      <c r="A388" s="5" t="s">
        <v>195</v>
      </c>
      <c r="B388" s="5" t="s">
        <v>196</v>
      </c>
      <c r="C388" s="5" t="s">
        <v>489</v>
      </c>
      <c r="D388" s="5">
        <v>0.022341</v>
      </c>
      <c r="E388" s="5">
        <v>0.002258</v>
      </c>
      <c r="F388" s="5">
        <v>12</v>
      </c>
      <c r="G388" s="124">
        <v>4.71e-23</v>
      </c>
      <c r="H388" s="5" t="s">
        <v>30</v>
      </c>
      <c r="I388" s="5" t="s">
        <v>29</v>
      </c>
      <c r="J388" s="5" t="b">
        <v>1</v>
      </c>
      <c r="K388" s="5">
        <f t="shared" si="12"/>
        <v>0.028801803614645</v>
      </c>
      <c r="L388" s="5">
        <f>'Table S3'!K388*3299/(1-'Table S3'!K388)</f>
        <v>97.8349738275387</v>
      </c>
    </row>
    <row r="389" spans="1:12">
      <c r="A389" s="5" t="s">
        <v>195</v>
      </c>
      <c r="B389" s="5" t="s">
        <v>196</v>
      </c>
      <c r="C389" s="5" t="s">
        <v>490</v>
      </c>
      <c r="D389" s="5">
        <v>-0.01291</v>
      </c>
      <c r="E389" s="5">
        <v>0.002182</v>
      </c>
      <c r="F389" s="5">
        <v>19</v>
      </c>
      <c r="G389" s="124">
        <v>3.36e-9</v>
      </c>
      <c r="H389" s="5" t="s">
        <v>29</v>
      </c>
      <c r="I389" s="5" t="s">
        <v>30</v>
      </c>
      <c r="J389" s="5" t="b">
        <v>1</v>
      </c>
      <c r="K389" s="5">
        <f t="shared" si="12"/>
        <v>0.010493398442474</v>
      </c>
      <c r="L389" s="5">
        <f>'Table S3'!K389*3299/(1-'Table S3'!K389)</f>
        <v>34.9848312353165</v>
      </c>
    </row>
    <row r="390" spans="1:12">
      <c r="A390" s="5" t="s">
        <v>195</v>
      </c>
      <c r="B390" s="5" t="s">
        <v>196</v>
      </c>
      <c r="C390" s="5" t="s">
        <v>491</v>
      </c>
      <c r="D390" s="5">
        <v>-0.01285</v>
      </c>
      <c r="E390" s="5">
        <v>0.002</v>
      </c>
      <c r="F390" s="5">
        <v>14</v>
      </c>
      <c r="G390" s="124">
        <v>1.35e-10</v>
      </c>
      <c r="H390" s="5" t="s">
        <v>33</v>
      </c>
      <c r="I390" s="5" t="s">
        <v>32</v>
      </c>
      <c r="J390" s="5" t="b">
        <v>1</v>
      </c>
      <c r="K390" s="5">
        <f t="shared" si="12"/>
        <v>0.0123510350062242</v>
      </c>
      <c r="L390" s="5">
        <f>'Table S3'!K390*3299/(1-'Table S3'!K390)</f>
        <v>41.2556140184793</v>
      </c>
    </row>
    <row r="391" spans="1:12">
      <c r="A391" s="5" t="s">
        <v>195</v>
      </c>
      <c r="B391" s="5" t="s">
        <v>196</v>
      </c>
      <c r="C391" s="5" t="s">
        <v>492</v>
      </c>
      <c r="D391" s="5">
        <v>-0.013376</v>
      </c>
      <c r="E391" s="5">
        <v>0.001888</v>
      </c>
      <c r="F391" s="5">
        <v>11</v>
      </c>
      <c r="G391" s="124">
        <v>1.43e-12</v>
      </c>
      <c r="H391" s="5" t="s">
        <v>32</v>
      </c>
      <c r="I391" s="5" t="s">
        <v>30</v>
      </c>
      <c r="J391" s="5" t="b">
        <v>1</v>
      </c>
      <c r="K391" s="5">
        <f t="shared" si="12"/>
        <v>0.0149778342214932</v>
      </c>
      <c r="L391" s="5">
        <f>'Table S3'!K391*3299/(1-'Table S3'!K391)</f>
        <v>50.1632113604811</v>
      </c>
    </row>
    <row r="392" spans="1:12">
      <c r="A392" s="5" t="s">
        <v>195</v>
      </c>
      <c r="B392" s="5" t="s">
        <v>196</v>
      </c>
      <c r="C392" s="5" t="s">
        <v>493</v>
      </c>
      <c r="D392" s="5">
        <v>-0.015777</v>
      </c>
      <c r="E392" s="5">
        <v>0.001895</v>
      </c>
      <c r="F392" s="5">
        <v>15</v>
      </c>
      <c r="G392" s="124">
        <v>8.74e-17</v>
      </c>
      <c r="H392" s="5" t="s">
        <v>33</v>
      </c>
      <c r="I392" s="5" t="s">
        <v>29</v>
      </c>
      <c r="J392" s="5" t="b">
        <v>1</v>
      </c>
      <c r="K392" s="5">
        <f t="shared" si="12"/>
        <v>0.020566475071288</v>
      </c>
      <c r="L392" s="5">
        <f>'Table S3'!K392*3299/(1-'Table S3'!K392)</f>
        <v>69.2735132433999</v>
      </c>
    </row>
    <row r="393" spans="1:12">
      <c r="A393" s="5" t="s">
        <v>195</v>
      </c>
      <c r="B393" s="5" t="s">
        <v>196</v>
      </c>
      <c r="C393" s="5" t="s">
        <v>494</v>
      </c>
      <c r="D393" s="5">
        <v>-0.016391</v>
      </c>
      <c r="E393" s="5">
        <v>0.001858</v>
      </c>
      <c r="F393" s="5">
        <v>18</v>
      </c>
      <c r="G393" s="124">
        <v>1.2e-18</v>
      </c>
      <c r="H393" s="5" t="s">
        <v>32</v>
      </c>
      <c r="I393" s="5" t="s">
        <v>33</v>
      </c>
      <c r="J393" s="5" t="b">
        <v>1</v>
      </c>
      <c r="K393" s="5">
        <f t="shared" si="12"/>
        <v>0.0230331732508722</v>
      </c>
      <c r="L393" s="5">
        <f>'Table S3'!K393*3299/(1-'Table S3'!K393)</f>
        <v>77.7779106456189</v>
      </c>
    </row>
    <row r="394" spans="1:12">
      <c r="A394" s="5" t="s">
        <v>195</v>
      </c>
      <c r="B394" s="5" t="s">
        <v>196</v>
      </c>
      <c r="C394" s="5" t="s">
        <v>495</v>
      </c>
      <c r="D394" s="5">
        <v>0.015619</v>
      </c>
      <c r="E394" s="5">
        <v>0.001851</v>
      </c>
      <c r="F394" s="5">
        <v>16</v>
      </c>
      <c r="G394" s="124">
        <v>3.33e-17</v>
      </c>
      <c r="H394" s="5" t="s">
        <v>29</v>
      </c>
      <c r="I394" s="5" t="s">
        <v>30</v>
      </c>
      <c r="J394" s="5" t="b">
        <v>1</v>
      </c>
      <c r="K394" s="5">
        <f t="shared" si="12"/>
        <v>0.0211144610617167</v>
      </c>
      <c r="L394" s="5">
        <f>'Table S3'!K394*3299/(1-'Table S3'!K394)</f>
        <v>71.159092939665</v>
      </c>
    </row>
    <row r="395" spans="1:12">
      <c r="A395" s="5" t="s">
        <v>195</v>
      </c>
      <c r="B395" s="5" t="s">
        <v>196</v>
      </c>
      <c r="C395" s="5" t="s">
        <v>496</v>
      </c>
      <c r="D395" s="5">
        <v>-0.03151</v>
      </c>
      <c r="E395" s="5">
        <v>0.002297</v>
      </c>
      <c r="F395" s="5">
        <v>17</v>
      </c>
      <c r="G395" s="124">
        <v>8.58e-43</v>
      </c>
      <c r="H395" s="5" t="s">
        <v>30</v>
      </c>
      <c r="I395" s="5" t="s">
        <v>29</v>
      </c>
      <c r="J395" s="5" t="b">
        <v>1</v>
      </c>
      <c r="K395" s="5">
        <f t="shared" si="12"/>
        <v>0.0539326013935633</v>
      </c>
      <c r="L395" s="5">
        <f>'Table S3'!K395*3299/(1-'Table S3'!K395)</f>
        <v>188.06657142974</v>
      </c>
    </row>
    <row r="396" spans="1:12">
      <c r="A396" s="5" t="s">
        <v>195</v>
      </c>
      <c r="B396" s="5" t="s">
        <v>196</v>
      </c>
      <c r="C396" s="5" t="s">
        <v>497</v>
      </c>
      <c r="D396" s="5">
        <v>0.017758</v>
      </c>
      <c r="E396" s="5">
        <v>0.003188</v>
      </c>
      <c r="F396" s="5">
        <v>18</v>
      </c>
      <c r="G396" s="124">
        <v>2.6e-8</v>
      </c>
      <c r="H396" s="5" t="s">
        <v>29</v>
      </c>
      <c r="I396" s="5" t="s">
        <v>30</v>
      </c>
      <c r="J396" s="5" t="b">
        <v>1</v>
      </c>
      <c r="K396" s="5">
        <f t="shared" si="12"/>
        <v>0.00931199763629791</v>
      </c>
      <c r="L396" s="5">
        <f>'Table S3'!K396*3299/(1-'Table S3'!K396)</f>
        <v>31.0090362746401</v>
      </c>
    </row>
    <row r="397" spans="1:12">
      <c r="A397" s="5" t="s">
        <v>195</v>
      </c>
      <c r="B397" s="5" t="s">
        <v>196</v>
      </c>
      <c r="C397" s="5" t="s">
        <v>498</v>
      </c>
      <c r="D397" s="5">
        <v>0.022477</v>
      </c>
      <c r="E397" s="5">
        <v>0.002216</v>
      </c>
      <c r="F397" s="5">
        <v>19</v>
      </c>
      <c r="G397" s="124">
        <v>3.78e-24</v>
      </c>
      <c r="H397" s="5" t="s">
        <v>30</v>
      </c>
      <c r="I397" s="5" t="s">
        <v>29</v>
      </c>
      <c r="J397" s="5" t="b">
        <v>1</v>
      </c>
      <c r="K397" s="5">
        <f t="shared" si="12"/>
        <v>0.0302247522614695</v>
      </c>
      <c r="L397" s="5">
        <f>'Table S3'!K397*3299/(1-'Table S3'!K397)</f>
        <v>102.819140768039</v>
      </c>
    </row>
    <row r="398" spans="1:12">
      <c r="A398" s="5" t="s">
        <v>195</v>
      </c>
      <c r="B398" s="5" t="s">
        <v>196</v>
      </c>
      <c r="C398" s="5" t="s">
        <v>499</v>
      </c>
      <c r="D398" s="5">
        <v>0.020614</v>
      </c>
      <c r="E398" s="5">
        <v>0.002397</v>
      </c>
      <c r="F398" s="5">
        <v>14</v>
      </c>
      <c r="G398" s="124">
        <v>8.44e-18</v>
      </c>
      <c r="H398" s="5" t="s">
        <v>29</v>
      </c>
      <c r="I398" s="5" t="s">
        <v>30</v>
      </c>
      <c r="J398" s="5" t="b">
        <v>1</v>
      </c>
      <c r="K398" s="5">
        <f t="shared" si="12"/>
        <v>0.0219139178920128</v>
      </c>
      <c r="L398" s="5">
        <f>'Table S3'!K398*3299/(1-'Table S3'!K398)</f>
        <v>73.9137550857905</v>
      </c>
    </row>
    <row r="399" spans="1:12">
      <c r="A399" s="5" t="s">
        <v>195</v>
      </c>
      <c r="B399" s="5" t="s">
        <v>196</v>
      </c>
      <c r="C399" s="5" t="s">
        <v>500</v>
      </c>
      <c r="D399" s="5">
        <v>0.017932</v>
      </c>
      <c r="E399" s="5">
        <v>0.002003</v>
      </c>
      <c r="F399" s="5">
        <v>9</v>
      </c>
      <c r="G399" s="124">
        <v>3.63e-19</v>
      </c>
      <c r="H399" s="5" t="s">
        <v>32</v>
      </c>
      <c r="I399" s="5" t="s">
        <v>33</v>
      </c>
      <c r="J399" s="5" t="b">
        <v>1</v>
      </c>
      <c r="K399" s="5">
        <f t="shared" si="12"/>
        <v>0.023704528021367</v>
      </c>
      <c r="L399" s="5">
        <f>'Table S3'!K399*3299/(1-'Table S3'!K399)</f>
        <v>80.0999699240655</v>
      </c>
    </row>
    <row r="400" spans="1:12">
      <c r="A400" s="5" t="s">
        <v>195</v>
      </c>
      <c r="B400" s="5" t="s">
        <v>196</v>
      </c>
      <c r="C400" s="5" t="s">
        <v>501</v>
      </c>
      <c r="D400" s="5">
        <v>0.034599</v>
      </c>
      <c r="E400" s="5">
        <v>0.002765</v>
      </c>
      <c r="F400" s="5">
        <v>2</v>
      </c>
      <c r="G400" s="124">
        <v>6.75e-36</v>
      </c>
      <c r="H400" s="5" t="s">
        <v>30</v>
      </c>
      <c r="I400" s="5" t="s">
        <v>29</v>
      </c>
      <c r="J400" s="5" t="b">
        <v>1</v>
      </c>
      <c r="K400" s="5">
        <f t="shared" si="12"/>
        <v>0.045286062399671</v>
      </c>
      <c r="L400" s="5">
        <f>'Table S3'!K400*3299/(1-'Table S3'!K400)</f>
        <v>156.485324003992</v>
      </c>
    </row>
    <row r="401" spans="1:12">
      <c r="A401" s="5" t="s">
        <v>195</v>
      </c>
      <c r="B401" s="5" t="s">
        <v>196</v>
      </c>
      <c r="C401" s="5" t="s">
        <v>502</v>
      </c>
      <c r="D401" s="5">
        <v>-0.025833</v>
      </c>
      <c r="E401" s="5">
        <v>0.002003</v>
      </c>
      <c r="F401" s="5">
        <v>10</v>
      </c>
      <c r="G401" s="124">
        <v>5.05e-38</v>
      </c>
      <c r="H401" s="5" t="s">
        <v>30</v>
      </c>
      <c r="I401" s="5" t="s">
        <v>29</v>
      </c>
      <c r="J401" s="5" t="b">
        <v>1</v>
      </c>
      <c r="K401" s="5">
        <f t="shared" si="12"/>
        <v>0.0479724376320212</v>
      </c>
      <c r="L401" s="5">
        <f>'Table S3'!K401*3299/(1-'Table S3'!K401)</f>
        <v>166.235808713768</v>
      </c>
    </row>
    <row r="402" spans="1:12">
      <c r="A402" s="5" t="s">
        <v>195</v>
      </c>
      <c r="B402" s="5" t="s">
        <v>196</v>
      </c>
      <c r="C402" s="5" t="s">
        <v>503</v>
      </c>
      <c r="D402" s="5">
        <v>-0.01417</v>
      </c>
      <c r="E402" s="5">
        <v>0.002131</v>
      </c>
      <c r="F402" s="5">
        <v>10</v>
      </c>
      <c r="G402" s="124">
        <v>3.02e-11</v>
      </c>
      <c r="H402" s="5" t="s">
        <v>29</v>
      </c>
      <c r="I402" s="5" t="s">
        <v>30</v>
      </c>
      <c r="J402" s="5" t="b">
        <v>1</v>
      </c>
      <c r="K402" s="5">
        <f t="shared" si="12"/>
        <v>0.0132174818783429</v>
      </c>
      <c r="L402" s="5">
        <f>'Table S3'!K402*3299/(1-'Table S3'!K402)</f>
        <v>44.1885338622074</v>
      </c>
    </row>
    <row r="403" spans="1:12">
      <c r="A403" s="5" t="s">
        <v>195</v>
      </c>
      <c r="B403" s="5" t="s">
        <v>196</v>
      </c>
      <c r="C403" s="5" t="s">
        <v>504</v>
      </c>
      <c r="D403" s="5">
        <v>-0.011714</v>
      </c>
      <c r="E403" s="5">
        <v>0.002102</v>
      </c>
      <c r="F403" s="5">
        <v>21</v>
      </c>
      <c r="G403" s="124">
        <v>2.57e-8</v>
      </c>
      <c r="H403" s="5" t="s">
        <v>29</v>
      </c>
      <c r="I403" s="5" t="s">
        <v>30</v>
      </c>
      <c r="J403" s="5" t="b">
        <v>1</v>
      </c>
      <c r="K403" s="5">
        <f t="shared" si="12"/>
        <v>0.00932036089245254</v>
      </c>
      <c r="L403" s="5">
        <f>'Table S3'!K403*3299/(1-'Table S3'!K403)</f>
        <v>31.037148004677</v>
      </c>
    </row>
    <row r="404" spans="1:12">
      <c r="A404" s="5" t="s">
        <v>195</v>
      </c>
      <c r="B404" s="5" t="s">
        <v>196</v>
      </c>
      <c r="C404" s="5" t="s">
        <v>505</v>
      </c>
      <c r="D404" s="5">
        <v>0.024724</v>
      </c>
      <c r="E404" s="5">
        <v>0.00384</v>
      </c>
      <c r="F404" s="5">
        <v>6</v>
      </c>
      <c r="G404" s="124">
        <v>1.25e-10</v>
      </c>
      <c r="H404" s="5" t="s">
        <v>32</v>
      </c>
      <c r="I404" s="5" t="s">
        <v>30</v>
      </c>
      <c r="J404" s="5" t="b">
        <v>1</v>
      </c>
      <c r="K404" s="5">
        <f t="shared" si="12"/>
        <v>0.0124025068522445</v>
      </c>
      <c r="L404" s="5">
        <f>'Table S3'!K404*3299/(1-'Table S3'!K404)</f>
        <v>41.4297022718679</v>
      </c>
    </row>
    <row r="405" spans="1:12">
      <c r="A405" s="5" t="s">
        <v>195</v>
      </c>
      <c r="B405" s="5" t="s">
        <v>196</v>
      </c>
      <c r="C405" s="5" t="s">
        <v>506</v>
      </c>
      <c r="D405" s="5">
        <v>-0.01783</v>
      </c>
      <c r="E405" s="5">
        <v>0.003116</v>
      </c>
      <c r="F405" s="5">
        <v>2</v>
      </c>
      <c r="G405" s="124">
        <v>1.08e-8</v>
      </c>
      <c r="H405" s="5" t="s">
        <v>32</v>
      </c>
      <c r="I405" s="5" t="s">
        <v>30</v>
      </c>
      <c r="J405" s="5" t="b">
        <v>1</v>
      </c>
      <c r="K405" s="5">
        <f t="shared" si="12"/>
        <v>0.00982145376332816</v>
      </c>
      <c r="L405" s="5">
        <f>'Table S3'!K405*3299/(1-'Table S3'!K405)</f>
        <v>32.7223570823308</v>
      </c>
    </row>
    <row r="406" spans="1:12">
      <c r="A406" s="5" t="s">
        <v>195</v>
      </c>
      <c r="B406" s="5" t="s">
        <v>196</v>
      </c>
      <c r="C406" s="5" t="s">
        <v>507</v>
      </c>
      <c r="D406" s="5">
        <v>-0.028441</v>
      </c>
      <c r="E406" s="5">
        <v>0.003727</v>
      </c>
      <c r="F406" s="5">
        <v>6</v>
      </c>
      <c r="G406" s="124">
        <v>2.45e-14</v>
      </c>
      <c r="H406" s="5" t="s">
        <v>30</v>
      </c>
      <c r="I406" s="5" t="s">
        <v>29</v>
      </c>
      <c r="J406" s="5" t="b">
        <v>1</v>
      </c>
      <c r="K406" s="5">
        <f t="shared" si="12"/>
        <v>0.0173352767908181</v>
      </c>
      <c r="L406" s="5">
        <f>'Table S3'!K406*3299/(1-'Table S3'!K406)</f>
        <v>58.1979558054562</v>
      </c>
    </row>
    <row r="407" spans="1:12">
      <c r="A407" s="5" t="s">
        <v>195</v>
      </c>
      <c r="B407" s="5" t="s">
        <v>196</v>
      </c>
      <c r="C407" s="5" t="s">
        <v>508</v>
      </c>
      <c r="D407" s="5">
        <v>-0.01277</v>
      </c>
      <c r="E407" s="5">
        <v>0.002204</v>
      </c>
      <c r="F407" s="5">
        <v>18</v>
      </c>
      <c r="G407" s="124">
        <v>7.1e-9</v>
      </c>
      <c r="H407" s="5" t="s">
        <v>32</v>
      </c>
      <c r="I407" s="5" t="s">
        <v>33</v>
      </c>
      <c r="J407" s="5" t="b">
        <v>1</v>
      </c>
      <c r="K407" s="5">
        <f t="shared" si="12"/>
        <v>0.0100674319403926</v>
      </c>
      <c r="L407" s="5">
        <f>'Table S3'!K407*3299/(1-'Table S3'!K407)</f>
        <v>33.5502225534975</v>
      </c>
    </row>
    <row r="408" spans="1:12">
      <c r="A408" s="5" t="s">
        <v>195</v>
      </c>
      <c r="B408" s="5" t="s">
        <v>196</v>
      </c>
      <c r="C408" s="5" t="s">
        <v>509</v>
      </c>
      <c r="D408" s="5">
        <v>-0.016816</v>
      </c>
      <c r="E408" s="5">
        <v>0.002745</v>
      </c>
      <c r="F408" s="5">
        <v>3</v>
      </c>
      <c r="G408" s="124">
        <v>9.3e-10</v>
      </c>
      <c r="H408" s="5" t="s">
        <v>29</v>
      </c>
      <c r="I408" s="5" t="s">
        <v>30</v>
      </c>
      <c r="J408" s="5" t="b">
        <v>1</v>
      </c>
      <c r="K408" s="5">
        <f t="shared" si="12"/>
        <v>0.011241017332803</v>
      </c>
      <c r="L408" s="5">
        <f>'Table S3'!K408*3299/(1-'Table S3'!K408)</f>
        <v>37.5057186139356</v>
      </c>
    </row>
    <row r="409" spans="1:12">
      <c r="A409" s="5" t="s">
        <v>195</v>
      </c>
      <c r="B409" s="5" t="s">
        <v>196</v>
      </c>
      <c r="C409" s="5" t="s">
        <v>510</v>
      </c>
      <c r="D409" s="5">
        <v>-0.052727</v>
      </c>
      <c r="E409" s="5">
        <v>0.00211</v>
      </c>
      <c r="F409" s="5">
        <v>19</v>
      </c>
      <c r="G409" s="124">
        <v>1.08e-137</v>
      </c>
      <c r="H409" s="5" t="s">
        <v>33</v>
      </c>
      <c r="I409" s="5" t="s">
        <v>32</v>
      </c>
      <c r="J409" s="5" t="b">
        <v>1</v>
      </c>
      <c r="K409" s="5">
        <f t="shared" si="12"/>
        <v>0.159078394731702</v>
      </c>
      <c r="L409" s="5">
        <f>'Table S3'!K409*3299/(1-'Table S3'!K409)</f>
        <v>624.07675213963</v>
      </c>
    </row>
    <row r="410" spans="1:12">
      <c r="A410" s="5" t="s">
        <v>195</v>
      </c>
      <c r="B410" s="5" t="s">
        <v>196</v>
      </c>
      <c r="C410" s="5" t="s">
        <v>511</v>
      </c>
      <c r="D410" s="5">
        <v>0.018607</v>
      </c>
      <c r="E410" s="5">
        <v>0.002436</v>
      </c>
      <c r="F410" s="5">
        <v>12</v>
      </c>
      <c r="G410" s="124">
        <v>2.29e-14</v>
      </c>
      <c r="H410" s="5" t="s">
        <v>30</v>
      </c>
      <c r="I410" s="5" t="s">
        <v>29</v>
      </c>
      <c r="J410" s="5" t="b">
        <v>1</v>
      </c>
      <c r="K410" s="5">
        <f t="shared" si="12"/>
        <v>0.0173677530473478</v>
      </c>
      <c r="L410" s="5">
        <f>'Table S3'!K410*3299/(1-'Table S3'!K410)</f>
        <v>58.3089120888184</v>
      </c>
    </row>
    <row r="411" spans="1:12">
      <c r="A411" s="5" t="s">
        <v>195</v>
      </c>
      <c r="B411" s="5" t="s">
        <v>196</v>
      </c>
      <c r="C411" s="5" t="s">
        <v>512</v>
      </c>
      <c r="D411" s="5">
        <v>0.028802</v>
      </c>
      <c r="E411" s="5">
        <v>0.004241</v>
      </c>
      <c r="F411" s="5">
        <v>12</v>
      </c>
      <c r="G411" s="124">
        <v>1.15e-11</v>
      </c>
      <c r="H411" s="5" t="s">
        <v>32</v>
      </c>
      <c r="I411" s="5" t="s">
        <v>33</v>
      </c>
      <c r="J411" s="5" t="b">
        <v>1</v>
      </c>
      <c r="K411" s="5">
        <f t="shared" si="12"/>
        <v>0.0137796185766155</v>
      </c>
      <c r="L411" s="5">
        <f>'Table S3'!K411*3299/(1-'Table S3'!K411)</f>
        <v>46.0941210915199</v>
      </c>
    </row>
    <row r="412" spans="1:12">
      <c r="A412" s="5" t="s">
        <v>195</v>
      </c>
      <c r="B412" s="5" t="s">
        <v>196</v>
      </c>
      <c r="C412" s="5" t="s">
        <v>513</v>
      </c>
      <c r="D412" s="5">
        <v>-0.016477</v>
      </c>
      <c r="E412" s="5">
        <v>0.001926</v>
      </c>
      <c r="F412" s="5">
        <v>4</v>
      </c>
      <c r="G412" s="124">
        <v>1.23e-17</v>
      </c>
      <c r="H412" s="5" t="s">
        <v>32</v>
      </c>
      <c r="I412" s="5" t="s">
        <v>33</v>
      </c>
      <c r="J412" s="5" t="b">
        <v>1</v>
      </c>
      <c r="K412" s="5">
        <f t="shared" si="12"/>
        <v>0.0216907394695322</v>
      </c>
      <c r="L412" s="5">
        <f>'Table S3'!K412*3299/(1-'Table S3'!K412)</f>
        <v>73.144303541792</v>
      </c>
    </row>
    <row r="413" spans="1:12">
      <c r="A413" s="5" t="s">
        <v>195</v>
      </c>
      <c r="B413" s="5" t="s">
        <v>196</v>
      </c>
      <c r="C413" s="5" t="s">
        <v>514</v>
      </c>
      <c r="D413" s="5">
        <v>0.020659</v>
      </c>
      <c r="E413" s="5">
        <v>0.002021</v>
      </c>
      <c r="F413" s="5">
        <v>13</v>
      </c>
      <c r="G413" s="124">
        <v>1.73e-24</v>
      </c>
      <c r="H413" s="5" t="s">
        <v>32</v>
      </c>
      <c r="I413" s="5" t="s">
        <v>33</v>
      </c>
      <c r="J413" s="5" t="b">
        <v>1</v>
      </c>
      <c r="K413" s="5">
        <f t="shared" si="12"/>
        <v>0.030683578639296</v>
      </c>
      <c r="L413" s="5">
        <f>'Table S3'!K413*3299/(1-'Table S3'!K413)</f>
        <v>104.42939343681</v>
      </c>
    </row>
    <row r="414" spans="1:12">
      <c r="A414" s="5" t="s">
        <v>195</v>
      </c>
      <c r="B414" s="5" t="s">
        <v>196</v>
      </c>
      <c r="C414" s="5" t="s">
        <v>515</v>
      </c>
      <c r="D414" s="5">
        <v>-0.015546</v>
      </c>
      <c r="E414" s="5">
        <v>0.001973</v>
      </c>
      <c r="F414" s="5">
        <v>12</v>
      </c>
      <c r="G414" s="124">
        <v>3.44e-15</v>
      </c>
      <c r="H414" s="5" t="s">
        <v>30</v>
      </c>
      <c r="I414" s="5" t="s">
        <v>29</v>
      </c>
      <c r="J414" s="5" t="b">
        <v>1</v>
      </c>
      <c r="K414" s="5">
        <f t="shared" si="12"/>
        <v>0.0184605815173806</v>
      </c>
      <c r="L414" s="5">
        <f>'Table S3'!K414*3299/(1-'Table S3'!K414)</f>
        <v>62.0468799103221</v>
      </c>
    </row>
    <row r="415" spans="1:12">
      <c r="A415" s="5" t="s">
        <v>195</v>
      </c>
      <c r="B415" s="5" t="s">
        <v>196</v>
      </c>
      <c r="C415" s="5" t="s">
        <v>516</v>
      </c>
      <c r="D415" s="5">
        <v>-0.028663</v>
      </c>
      <c r="E415" s="5">
        <v>0.004475</v>
      </c>
      <c r="F415" s="5">
        <v>1</v>
      </c>
      <c r="G415" s="124">
        <v>1.55e-10</v>
      </c>
      <c r="H415" s="5" t="s">
        <v>30</v>
      </c>
      <c r="I415" s="5" t="s">
        <v>29</v>
      </c>
      <c r="J415" s="5" t="b">
        <v>1</v>
      </c>
      <c r="K415" s="5">
        <f t="shared" si="12"/>
        <v>0.0122757322676111</v>
      </c>
      <c r="L415" s="5">
        <f>'Table S3'!K415*3299/(1-'Table S3'!K415)</f>
        <v>41.0009575281807</v>
      </c>
    </row>
    <row r="416" spans="1:12">
      <c r="A416" s="5" t="s">
        <v>195</v>
      </c>
      <c r="B416" s="5" t="s">
        <v>196</v>
      </c>
      <c r="C416" s="5" t="s">
        <v>517</v>
      </c>
      <c r="D416" s="5">
        <v>-0.015405</v>
      </c>
      <c r="E416" s="5">
        <v>0.001914</v>
      </c>
      <c r="F416" s="5">
        <v>7</v>
      </c>
      <c r="G416" s="124">
        <v>8.82e-16</v>
      </c>
      <c r="H416" s="5" t="s">
        <v>32</v>
      </c>
      <c r="I416" s="5" t="s">
        <v>33</v>
      </c>
      <c r="J416" s="5" t="b">
        <v>1</v>
      </c>
      <c r="K416" s="5">
        <f t="shared" si="12"/>
        <v>0.019246592001101</v>
      </c>
      <c r="L416" s="5">
        <f>'Table S3'!K416*3299/(1-'Table S3'!K416)</f>
        <v>64.7405418056966</v>
      </c>
    </row>
    <row r="417" spans="1:12">
      <c r="A417" s="5" t="s">
        <v>195</v>
      </c>
      <c r="B417" s="5" t="s">
        <v>196</v>
      </c>
      <c r="C417" s="5" t="s">
        <v>518</v>
      </c>
      <c r="D417" s="5">
        <v>0.017816</v>
      </c>
      <c r="E417" s="5">
        <v>0.001955</v>
      </c>
      <c r="F417" s="5">
        <v>17</v>
      </c>
      <c r="G417" s="124">
        <v>8.4e-20</v>
      </c>
      <c r="H417" s="5" t="s">
        <v>30</v>
      </c>
      <c r="I417" s="5" t="s">
        <v>29</v>
      </c>
      <c r="J417" s="5" t="b">
        <v>1</v>
      </c>
      <c r="K417" s="5">
        <f t="shared" si="12"/>
        <v>0.0245408966419537</v>
      </c>
      <c r="L417" s="5">
        <f>'Table S3'!K417*3299/(1-'Table S3'!K417)</f>
        <v>82.9972448287137</v>
      </c>
    </row>
    <row r="418" spans="1:12">
      <c r="A418" s="5" t="s">
        <v>195</v>
      </c>
      <c r="B418" s="5" t="s">
        <v>196</v>
      </c>
      <c r="C418" s="5" t="s">
        <v>519</v>
      </c>
      <c r="D418" s="5">
        <v>0.02445</v>
      </c>
      <c r="E418" s="5">
        <v>0.002749</v>
      </c>
      <c r="F418" s="5">
        <v>18</v>
      </c>
      <c r="G418" s="124">
        <v>6.22e-19</v>
      </c>
      <c r="H418" s="5" t="s">
        <v>29</v>
      </c>
      <c r="I418" s="5" t="s">
        <v>30</v>
      </c>
      <c r="J418" s="5" t="b">
        <v>1</v>
      </c>
      <c r="K418" s="5">
        <f t="shared" si="12"/>
        <v>0.023403346079475</v>
      </c>
      <c r="L418" s="5">
        <f>'Table S3'!K418*3299/(1-'Table S3'!K418)</f>
        <v>79.0578571063497</v>
      </c>
    </row>
    <row r="419" spans="1:12">
      <c r="A419" s="5" t="s">
        <v>195</v>
      </c>
      <c r="B419" s="5" t="s">
        <v>196</v>
      </c>
      <c r="C419" s="5" t="s">
        <v>520</v>
      </c>
      <c r="D419" s="5">
        <v>0.025162</v>
      </c>
      <c r="E419" s="5">
        <v>0.002456</v>
      </c>
      <c r="F419" s="5">
        <v>1</v>
      </c>
      <c r="G419" s="124">
        <v>1.33e-24</v>
      </c>
      <c r="H419" s="5" t="s">
        <v>29</v>
      </c>
      <c r="I419" s="5" t="s">
        <v>30</v>
      </c>
      <c r="J419" s="5" t="b">
        <v>1</v>
      </c>
      <c r="K419" s="5">
        <f t="shared" si="12"/>
        <v>0.0308172404393412</v>
      </c>
      <c r="L419" s="5">
        <f>'Table S3'!K419*3299/(1-'Table S3'!K419)</f>
        <v>104.898766725352</v>
      </c>
    </row>
    <row r="420" spans="1:12">
      <c r="A420" s="5" t="s">
        <v>195</v>
      </c>
      <c r="B420" s="5" t="s">
        <v>196</v>
      </c>
      <c r="C420" s="5" t="s">
        <v>521</v>
      </c>
      <c r="D420" s="5">
        <v>-0.013467</v>
      </c>
      <c r="E420" s="5">
        <v>0.001888</v>
      </c>
      <c r="F420" s="5">
        <v>8</v>
      </c>
      <c r="G420" s="124">
        <v>1.02e-12</v>
      </c>
      <c r="H420" s="5" t="s">
        <v>30</v>
      </c>
      <c r="I420" s="5" t="s">
        <v>32</v>
      </c>
      <c r="J420" s="5" t="b">
        <v>1</v>
      </c>
      <c r="K420" s="5">
        <f t="shared" si="12"/>
        <v>0.015179218770709</v>
      </c>
      <c r="L420" s="5">
        <f>'Table S3'!K420*3299/(1-'Table S3'!K420)</f>
        <v>50.8480768064844</v>
      </c>
    </row>
    <row r="421" spans="1:12">
      <c r="A421" s="5" t="s">
        <v>195</v>
      </c>
      <c r="B421" s="5" t="s">
        <v>196</v>
      </c>
      <c r="C421" s="5" t="s">
        <v>522</v>
      </c>
      <c r="D421" s="5">
        <v>0.035796</v>
      </c>
      <c r="E421" s="5">
        <v>0.001853</v>
      </c>
      <c r="F421" s="5">
        <v>2</v>
      </c>
      <c r="G421" s="124">
        <v>4.66e-83</v>
      </c>
      <c r="H421" s="5" t="s">
        <v>29</v>
      </c>
      <c r="I421" s="5" t="s">
        <v>33</v>
      </c>
      <c r="J421" s="5" t="b">
        <v>1</v>
      </c>
      <c r="K421" s="5">
        <f t="shared" si="12"/>
        <v>0.101568199015688</v>
      </c>
      <c r="L421" s="5">
        <f>'Table S3'!K421*3299/(1-'Table S3'!K421)</f>
        <v>372.953726911326</v>
      </c>
    </row>
    <row r="422" spans="1:12">
      <c r="A422" s="5" t="s">
        <v>195</v>
      </c>
      <c r="B422" s="5" t="s">
        <v>196</v>
      </c>
      <c r="C422" s="5" t="s">
        <v>523</v>
      </c>
      <c r="D422" s="5">
        <v>-0.016697</v>
      </c>
      <c r="E422" s="5">
        <v>0.002549</v>
      </c>
      <c r="F422" s="5">
        <v>16</v>
      </c>
      <c r="G422" s="124">
        <v>5.94e-11</v>
      </c>
      <c r="H422" s="5" t="s">
        <v>30</v>
      </c>
      <c r="I422" s="5" t="s">
        <v>32</v>
      </c>
      <c r="J422" s="5" t="b">
        <v>1</v>
      </c>
      <c r="K422" s="5">
        <f t="shared" si="12"/>
        <v>0.0128316621548247</v>
      </c>
      <c r="L422" s="5">
        <f>'Table S3'!K422*3299/(1-'Table S3'!K422)</f>
        <v>42.8818994956522</v>
      </c>
    </row>
    <row r="423" spans="1:12">
      <c r="A423" s="5" t="s">
        <v>195</v>
      </c>
      <c r="B423" s="5" t="s">
        <v>196</v>
      </c>
      <c r="C423" s="5" t="s">
        <v>524</v>
      </c>
      <c r="D423" s="5">
        <v>0.013512</v>
      </c>
      <c r="E423" s="5">
        <v>0.002025</v>
      </c>
      <c r="F423" s="5">
        <v>12</v>
      </c>
      <c r="G423" s="124">
        <v>2.58e-11</v>
      </c>
      <c r="H423" s="5" t="s">
        <v>30</v>
      </c>
      <c r="I423" s="5" t="s">
        <v>29</v>
      </c>
      <c r="J423" s="5" t="b">
        <v>1</v>
      </c>
      <c r="K423" s="5">
        <f t="shared" si="12"/>
        <v>0.0133083781998333</v>
      </c>
      <c r="L423" s="5">
        <f>'Table S3'!K423*3299/(1-'Table S3'!K423)</f>
        <v>44.4965161467053</v>
      </c>
    </row>
    <row r="424" spans="1:12">
      <c r="A424" s="5" t="s">
        <v>195</v>
      </c>
      <c r="B424" s="5" t="s">
        <v>196</v>
      </c>
      <c r="C424" s="5" t="s">
        <v>525</v>
      </c>
      <c r="D424" s="5">
        <v>0.023127</v>
      </c>
      <c r="E424" s="5">
        <v>0.004041</v>
      </c>
      <c r="F424" s="5">
        <v>19</v>
      </c>
      <c r="G424" s="124">
        <v>1.07e-8</v>
      </c>
      <c r="H424" s="5" t="s">
        <v>32</v>
      </c>
      <c r="I424" s="5" t="s">
        <v>33</v>
      </c>
      <c r="J424" s="5" t="b">
        <v>1</v>
      </c>
      <c r="K424" s="5">
        <f t="shared" ref="K424:K470" si="13">D424^2/(D424^2+E424^2*3301)</f>
        <v>0.00982488292511009</v>
      </c>
      <c r="L424" s="5">
        <f>'Table S3'!K424*3299/(1-'Table S3'!K424)</f>
        <v>32.7338954605206</v>
      </c>
    </row>
    <row r="425" spans="1:12">
      <c r="A425" s="5" t="s">
        <v>195</v>
      </c>
      <c r="B425" s="5" t="s">
        <v>196</v>
      </c>
      <c r="C425" s="5" t="s">
        <v>526</v>
      </c>
      <c r="D425" s="5">
        <v>-0.023984</v>
      </c>
      <c r="E425" s="5">
        <v>0.002466</v>
      </c>
      <c r="F425" s="5">
        <v>3</v>
      </c>
      <c r="G425" s="124">
        <v>2.48e-22</v>
      </c>
      <c r="H425" s="5" t="s">
        <v>29</v>
      </c>
      <c r="I425" s="5" t="s">
        <v>30</v>
      </c>
      <c r="J425" s="5" t="b">
        <v>1</v>
      </c>
      <c r="K425" s="5">
        <f t="shared" si="13"/>
        <v>0.027857459651285</v>
      </c>
      <c r="L425" s="5">
        <f>'Table S3'!K425*3299/(1-'Table S3'!K425)</f>
        <v>94.5352719125152</v>
      </c>
    </row>
    <row r="426" spans="1:12">
      <c r="A426" s="5" t="s">
        <v>195</v>
      </c>
      <c r="B426" s="5" t="s">
        <v>196</v>
      </c>
      <c r="C426" s="5" t="s">
        <v>527</v>
      </c>
      <c r="D426" s="5">
        <v>0.158445</v>
      </c>
      <c r="E426" s="5">
        <v>0.008517</v>
      </c>
      <c r="F426" s="5">
        <v>13</v>
      </c>
      <c r="G426" s="124">
        <v>3.45e-77</v>
      </c>
      <c r="H426" s="5" t="s">
        <v>30</v>
      </c>
      <c r="I426" s="5" t="s">
        <v>29</v>
      </c>
      <c r="J426" s="5" t="b">
        <v>1</v>
      </c>
      <c r="K426" s="5">
        <f t="shared" si="13"/>
        <v>0.0948937921878452</v>
      </c>
      <c r="L426" s="5">
        <f>'Table S3'!K426*3299/(1-'Table S3'!K426)</f>
        <v>345.876116775759</v>
      </c>
    </row>
    <row r="427" spans="1:12">
      <c r="A427" s="5" t="s">
        <v>195</v>
      </c>
      <c r="B427" s="5" t="s">
        <v>196</v>
      </c>
      <c r="C427" s="5" t="s">
        <v>528</v>
      </c>
      <c r="D427" s="5">
        <v>-0.013013</v>
      </c>
      <c r="E427" s="5">
        <v>0.002333</v>
      </c>
      <c r="F427" s="5">
        <v>12</v>
      </c>
      <c r="G427" s="124">
        <v>2.5e-8</v>
      </c>
      <c r="H427" s="5" t="s">
        <v>32</v>
      </c>
      <c r="I427" s="5" t="s">
        <v>33</v>
      </c>
      <c r="J427" s="5" t="b">
        <v>1</v>
      </c>
      <c r="K427" s="5">
        <f t="shared" si="13"/>
        <v>0.00933696681269298</v>
      </c>
      <c r="L427" s="5">
        <f>'Table S3'!K427*3299/(1-'Table S3'!K427)</f>
        <v>31.0929675209252</v>
      </c>
    </row>
    <row r="428" spans="1:12">
      <c r="A428" s="5" t="s">
        <v>195</v>
      </c>
      <c r="B428" s="5" t="s">
        <v>196</v>
      </c>
      <c r="C428" s="5" t="s">
        <v>529</v>
      </c>
      <c r="D428" s="5">
        <v>0.029089</v>
      </c>
      <c r="E428" s="5">
        <v>0.00212</v>
      </c>
      <c r="F428" s="5">
        <v>5</v>
      </c>
      <c r="G428" s="124">
        <v>8.3e-43</v>
      </c>
      <c r="H428" s="5" t="s">
        <v>32</v>
      </c>
      <c r="I428" s="5" t="s">
        <v>30</v>
      </c>
      <c r="J428" s="5" t="b">
        <v>1</v>
      </c>
      <c r="K428" s="5">
        <f t="shared" si="13"/>
        <v>0.0539574018312548</v>
      </c>
      <c r="L428" s="5">
        <f>'Table S3'!K428*3299/(1-'Table S3'!K428)</f>
        <v>188.157984625507</v>
      </c>
    </row>
    <row r="429" spans="1:12">
      <c r="A429" s="5" t="s">
        <v>195</v>
      </c>
      <c r="B429" s="5" t="s">
        <v>196</v>
      </c>
      <c r="C429" s="5" t="s">
        <v>530</v>
      </c>
      <c r="D429" s="5">
        <v>-0.013802</v>
      </c>
      <c r="E429" s="5">
        <v>0.002306</v>
      </c>
      <c r="F429" s="5">
        <v>6</v>
      </c>
      <c r="G429" s="124">
        <v>2.23e-9</v>
      </c>
      <c r="H429" s="5" t="s">
        <v>32</v>
      </c>
      <c r="I429" s="5" t="s">
        <v>33</v>
      </c>
      <c r="J429" s="5" t="b">
        <v>1</v>
      </c>
      <c r="K429" s="5">
        <f t="shared" si="13"/>
        <v>0.0107357461133857</v>
      </c>
      <c r="L429" s="5">
        <f>'Table S3'!K429*3299/(1-'Table S3'!K429)</f>
        <v>35.8015831350545</v>
      </c>
    </row>
    <row r="430" spans="1:12">
      <c r="A430" s="5" t="s">
        <v>195</v>
      </c>
      <c r="B430" s="5" t="s">
        <v>196</v>
      </c>
      <c r="C430" s="5" t="s">
        <v>531</v>
      </c>
      <c r="D430" s="5">
        <v>-0.04663</v>
      </c>
      <c r="E430" s="5">
        <v>0.002089</v>
      </c>
      <c r="F430" s="5">
        <v>6</v>
      </c>
      <c r="G430" s="124">
        <v>2.48e-110</v>
      </c>
      <c r="H430" s="5" t="s">
        <v>33</v>
      </c>
      <c r="I430" s="5" t="s">
        <v>32</v>
      </c>
      <c r="J430" s="5" t="b">
        <v>1</v>
      </c>
      <c r="K430" s="5">
        <f t="shared" si="13"/>
        <v>0.131146047876213</v>
      </c>
      <c r="L430" s="5">
        <f>'Table S3'!K430*3299/(1-'Table S3'!K430)</f>
        <v>497.955739150491</v>
      </c>
    </row>
    <row r="431" spans="1:12">
      <c r="A431" s="5" t="s">
        <v>195</v>
      </c>
      <c r="B431" s="5" t="s">
        <v>196</v>
      </c>
      <c r="C431" s="5" t="s">
        <v>532</v>
      </c>
      <c r="D431" s="5">
        <v>-0.018545</v>
      </c>
      <c r="E431" s="5">
        <v>0.001949</v>
      </c>
      <c r="F431" s="5">
        <v>7</v>
      </c>
      <c r="G431" s="124">
        <v>1.89e-21</v>
      </c>
      <c r="H431" s="5" t="s">
        <v>29</v>
      </c>
      <c r="I431" s="5" t="s">
        <v>33</v>
      </c>
      <c r="J431" s="5" t="b">
        <v>1</v>
      </c>
      <c r="K431" s="5">
        <f t="shared" si="13"/>
        <v>0.0266952095125129</v>
      </c>
      <c r="L431" s="5">
        <f>'Table S3'!K431*3299/(1-'Table S3'!K431)</f>
        <v>90.4829576947534</v>
      </c>
    </row>
    <row r="432" spans="1:12">
      <c r="A432" s="5" t="s">
        <v>195</v>
      </c>
      <c r="B432" s="5" t="s">
        <v>196</v>
      </c>
      <c r="C432" s="5" t="s">
        <v>533</v>
      </c>
      <c r="D432" s="5">
        <v>0.01436</v>
      </c>
      <c r="E432" s="5">
        <v>0.00192</v>
      </c>
      <c r="F432" s="5">
        <v>1</v>
      </c>
      <c r="G432" s="124">
        <v>7.75e-14</v>
      </c>
      <c r="H432" s="5" t="s">
        <v>33</v>
      </c>
      <c r="I432" s="5" t="s">
        <v>32</v>
      </c>
      <c r="J432" s="5" t="b">
        <v>1</v>
      </c>
      <c r="K432" s="5">
        <f t="shared" si="13"/>
        <v>0.0166633804756293</v>
      </c>
      <c r="L432" s="5">
        <f>'Table S3'!K432*3299/(1-'Table S3'!K432)</f>
        <v>55.9040425197331</v>
      </c>
    </row>
    <row r="433" spans="1:12">
      <c r="A433" s="5" t="s">
        <v>195</v>
      </c>
      <c r="B433" s="5" t="s">
        <v>196</v>
      </c>
      <c r="C433" s="5" t="s">
        <v>534</v>
      </c>
      <c r="D433" s="5">
        <v>-0.01333</v>
      </c>
      <c r="E433" s="5">
        <v>0.002258</v>
      </c>
      <c r="F433" s="5">
        <v>7</v>
      </c>
      <c r="G433" s="124">
        <v>3.66e-9</v>
      </c>
      <c r="H433" s="5" t="s">
        <v>32</v>
      </c>
      <c r="I433" s="5" t="s">
        <v>33</v>
      </c>
      <c r="J433" s="5" t="b">
        <v>1</v>
      </c>
      <c r="K433" s="5">
        <f t="shared" si="13"/>
        <v>0.0104473419326524</v>
      </c>
      <c r="L433" s="5">
        <f>'Table S3'!K433*3299/(1-'Table S3'!K433)</f>
        <v>34.8296583863803</v>
      </c>
    </row>
    <row r="434" spans="1:12">
      <c r="A434" s="5" t="s">
        <v>195</v>
      </c>
      <c r="B434" s="5" t="s">
        <v>196</v>
      </c>
      <c r="C434" s="5" t="s">
        <v>535</v>
      </c>
      <c r="D434" s="5">
        <v>0.014549</v>
      </c>
      <c r="E434" s="5">
        <v>0.002067</v>
      </c>
      <c r="F434" s="5">
        <v>15</v>
      </c>
      <c r="G434" s="124">
        <v>2.02e-12</v>
      </c>
      <c r="H434" s="5" t="s">
        <v>33</v>
      </c>
      <c r="I434" s="5" t="s">
        <v>29</v>
      </c>
      <c r="J434" s="5" t="b">
        <v>1</v>
      </c>
      <c r="K434" s="5">
        <f t="shared" si="13"/>
        <v>0.0147866602303104</v>
      </c>
      <c r="L434" s="5">
        <f>'Table S3'!K434*3299/(1-'Table S3'!K434)</f>
        <v>49.5133288706764</v>
      </c>
    </row>
    <row r="435" spans="1:12">
      <c r="A435" s="5" t="s">
        <v>195</v>
      </c>
      <c r="B435" s="5" t="s">
        <v>196</v>
      </c>
      <c r="C435" s="5" t="s">
        <v>536</v>
      </c>
      <c r="D435" s="5">
        <v>-0.02444</v>
      </c>
      <c r="E435" s="5">
        <v>0.00211</v>
      </c>
      <c r="F435" s="5">
        <v>7</v>
      </c>
      <c r="G435" s="124">
        <v>5.47e-31</v>
      </c>
      <c r="H435" s="5" t="s">
        <v>33</v>
      </c>
      <c r="I435" s="5" t="s">
        <v>32</v>
      </c>
      <c r="J435" s="5" t="b">
        <v>1</v>
      </c>
      <c r="K435" s="5">
        <f t="shared" si="13"/>
        <v>0.0390561975154246</v>
      </c>
      <c r="L435" s="5">
        <f>'Table S3'!K435*3299/(1-'Table S3'!K435)</f>
        <v>134.083174552191</v>
      </c>
    </row>
    <row r="436" spans="1:12">
      <c r="A436" s="5" t="s">
        <v>195</v>
      </c>
      <c r="B436" s="5" t="s">
        <v>196</v>
      </c>
      <c r="C436" s="5" t="s">
        <v>537</v>
      </c>
      <c r="D436" s="5">
        <v>0.01034</v>
      </c>
      <c r="E436" s="5">
        <v>0.001861</v>
      </c>
      <c r="F436" s="5">
        <v>9</v>
      </c>
      <c r="G436" s="124">
        <v>2.84e-8</v>
      </c>
      <c r="H436" s="5" t="s">
        <v>30</v>
      </c>
      <c r="I436" s="5" t="s">
        <v>29</v>
      </c>
      <c r="J436" s="5" t="b">
        <v>1</v>
      </c>
      <c r="K436" s="5">
        <f t="shared" si="13"/>
        <v>0.00926531469590071</v>
      </c>
      <c r="L436" s="5">
        <f>'Table S3'!K436*3299/(1-'Table S3'!K436)</f>
        <v>30.8521278553948</v>
      </c>
    </row>
    <row r="437" spans="1:12">
      <c r="A437" s="5" t="s">
        <v>195</v>
      </c>
      <c r="B437" s="5" t="s">
        <v>196</v>
      </c>
      <c r="C437" s="5" t="s">
        <v>538</v>
      </c>
      <c r="D437" s="5">
        <v>0.014823</v>
      </c>
      <c r="E437" s="5">
        <v>0.001994</v>
      </c>
      <c r="F437" s="5">
        <v>9</v>
      </c>
      <c r="G437" s="124">
        <v>1.11e-13</v>
      </c>
      <c r="H437" s="5" t="s">
        <v>32</v>
      </c>
      <c r="I437" s="5" t="s">
        <v>33</v>
      </c>
      <c r="J437" s="5" t="b">
        <v>1</v>
      </c>
      <c r="K437" s="5">
        <f t="shared" si="13"/>
        <v>0.0164651666472267</v>
      </c>
      <c r="L437" s="5">
        <f>'Table S3'!K437*3299/(1-'Table S3'!K437)</f>
        <v>55.2279217036311</v>
      </c>
    </row>
    <row r="438" spans="1:12">
      <c r="A438" s="5" t="s">
        <v>195</v>
      </c>
      <c r="B438" s="5" t="s">
        <v>196</v>
      </c>
      <c r="C438" s="5" t="s">
        <v>539</v>
      </c>
      <c r="D438" s="5">
        <v>0.012766</v>
      </c>
      <c r="E438" s="5">
        <v>0.001902</v>
      </c>
      <c r="F438" s="5">
        <v>9</v>
      </c>
      <c r="G438" s="124">
        <v>2e-11</v>
      </c>
      <c r="H438" s="5" t="s">
        <v>33</v>
      </c>
      <c r="I438" s="5" t="s">
        <v>32</v>
      </c>
      <c r="J438" s="5" t="b">
        <v>1</v>
      </c>
      <c r="K438" s="5">
        <f t="shared" si="13"/>
        <v>0.0134634484345741</v>
      </c>
      <c r="L438" s="5">
        <f>'Table S3'!K438*3299/(1-'Table S3'!K438)</f>
        <v>45.0220686858295</v>
      </c>
    </row>
    <row r="439" spans="1:12">
      <c r="A439" s="5" t="s">
        <v>195</v>
      </c>
      <c r="B439" s="5" t="s">
        <v>196</v>
      </c>
      <c r="C439" s="5" t="s">
        <v>540</v>
      </c>
      <c r="D439" s="5">
        <v>0.016558</v>
      </c>
      <c r="E439" s="5">
        <v>0.001904</v>
      </c>
      <c r="F439" s="5">
        <v>10</v>
      </c>
      <c r="G439" s="124">
        <v>3.6e-18</v>
      </c>
      <c r="H439" s="5" t="s">
        <v>32</v>
      </c>
      <c r="I439" s="5" t="s">
        <v>33</v>
      </c>
      <c r="J439" s="5" t="b">
        <v>1</v>
      </c>
      <c r="K439" s="5">
        <f t="shared" si="13"/>
        <v>0.022397454742398</v>
      </c>
      <c r="L439" s="5">
        <f>'Table S3'!K439*3299/(1-'Table S3'!K439)</f>
        <v>75.5820487105021</v>
      </c>
    </row>
    <row r="440" spans="1:12">
      <c r="A440" s="5" t="s">
        <v>195</v>
      </c>
      <c r="B440" s="5" t="s">
        <v>196</v>
      </c>
      <c r="C440" s="5" t="s">
        <v>541</v>
      </c>
      <c r="D440" s="5">
        <v>0.040077</v>
      </c>
      <c r="E440" s="5">
        <v>0.006305</v>
      </c>
      <c r="F440" s="5">
        <v>5</v>
      </c>
      <c r="G440" s="124">
        <v>2.13e-10</v>
      </c>
      <c r="H440" s="5" t="s">
        <v>29</v>
      </c>
      <c r="I440" s="5" t="s">
        <v>30</v>
      </c>
      <c r="J440" s="5" t="b">
        <v>1</v>
      </c>
      <c r="K440" s="5">
        <f t="shared" si="13"/>
        <v>0.0120918092960185</v>
      </c>
      <c r="L440" s="5">
        <f>'Table S3'!K440*3299/(1-'Table S3'!K440)</f>
        <v>40.3791356756937</v>
      </c>
    </row>
    <row r="441" spans="1:12">
      <c r="A441" s="5" t="s">
        <v>195</v>
      </c>
      <c r="B441" s="5" t="s">
        <v>196</v>
      </c>
      <c r="C441" s="5" t="s">
        <v>542</v>
      </c>
      <c r="D441" s="5">
        <v>-0.022316</v>
      </c>
      <c r="E441" s="5">
        <v>0.002222</v>
      </c>
      <c r="F441" s="5">
        <v>5</v>
      </c>
      <c r="G441" s="124">
        <v>1.04e-23</v>
      </c>
      <c r="H441" s="5" t="s">
        <v>32</v>
      </c>
      <c r="I441" s="5" t="s">
        <v>30</v>
      </c>
      <c r="J441" s="5" t="b">
        <v>1</v>
      </c>
      <c r="K441" s="5">
        <f t="shared" si="13"/>
        <v>0.029650184461955</v>
      </c>
      <c r="L441" s="5">
        <f>'Table S3'!K441*3299/(1-'Table S3'!K441)</f>
        <v>100.804840660223</v>
      </c>
    </row>
    <row r="442" spans="1:12">
      <c r="A442" s="5" t="s">
        <v>195</v>
      </c>
      <c r="B442" s="5" t="s">
        <v>196</v>
      </c>
      <c r="C442" s="5" t="s">
        <v>543</v>
      </c>
      <c r="D442" s="5">
        <v>0.017862</v>
      </c>
      <c r="E442" s="5">
        <v>0.001873</v>
      </c>
      <c r="F442" s="5">
        <v>11</v>
      </c>
      <c r="G442" s="124">
        <v>1.55e-21</v>
      </c>
      <c r="H442" s="5" t="s">
        <v>29</v>
      </c>
      <c r="I442" s="5" t="s">
        <v>30</v>
      </c>
      <c r="J442" s="5" t="b">
        <v>1</v>
      </c>
      <c r="K442" s="5">
        <f t="shared" si="13"/>
        <v>0.0268123980697468</v>
      </c>
      <c r="L442" s="5">
        <f>'Table S3'!K442*3299/(1-'Table S3'!K442)</f>
        <v>90.891109850405</v>
      </c>
    </row>
    <row r="443" spans="1:12">
      <c r="A443" s="5" t="s">
        <v>195</v>
      </c>
      <c r="B443" s="5" t="s">
        <v>196</v>
      </c>
      <c r="C443" s="5" t="s">
        <v>544</v>
      </c>
      <c r="D443" s="5">
        <v>-0.025352</v>
      </c>
      <c r="E443" s="5">
        <v>0.002125</v>
      </c>
      <c r="F443" s="5">
        <v>9</v>
      </c>
      <c r="G443" s="124">
        <v>8.84e-33</v>
      </c>
      <c r="H443" s="5" t="s">
        <v>29</v>
      </c>
      <c r="I443" s="5" t="s">
        <v>33</v>
      </c>
      <c r="J443" s="5" t="b">
        <v>1</v>
      </c>
      <c r="K443" s="5">
        <f t="shared" si="13"/>
        <v>0.0413359114612983</v>
      </c>
      <c r="L443" s="5">
        <f>'Table S3'!K443*3299/(1-'Table S3'!K443)</f>
        <v>142.247084814336</v>
      </c>
    </row>
    <row r="444" spans="1:12">
      <c r="A444" s="5" t="s">
        <v>195</v>
      </c>
      <c r="B444" s="5" t="s">
        <v>196</v>
      </c>
      <c r="C444" s="5" t="s">
        <v>545</v>
      </c>
      <c r="D444" s="5">
        <v>0.020577</v>
      </c>
      <c r="E444" s="5">
        <v>0.001898</v>
      </c>
      <c r="F444" s="5">
        <v>2</v>
      </c>
      <c r="G444" s="124">
        <v>2.31e-27</v>
      </c>
      <c r="H444" s="5" t="s">
        <v>30</v>
      </c>
      <c r="I444" s="5" t="s">
        <v>32</v>
      </c>
      <c r="J444" s="5" t="b">
        <v>1</v>
      </c>
      <c r="K444" s="5">
        <f t="shared" si="13"/>
        <v>0.034382029926101</v>
      </c>
      <c r="L444" s="5">
        <f>'Table S3'!K444*3299/(1-'Table S3'!K444)</f>
        <v>117.465001938113</v>
      </c>
    </row>
    <row r="445" spans="1:12">
      <c r="A445" s="5" t="s">
        <v>195</v>
      </c>
      <c r="B445" s="5" t="s">
        <v>196</v>
      </c>
      <c r="C445" s="5" t="s">
        <v>546</v>
      </c>
      <c r="D445" s="5">
        <v>-0.035863</v>
      </c>
      <c r="E445" s="5">
        <v>0.00283</v>
      </c>
      <c r="F445" s="5">
        <v>2</v>
      </c>
      <c r="G445" s="124">
        <v>9.22e-37</v>
      </c>
      <c r="H445" s="5" t="s">
        <v>32</v>
      </c>
      <c r="I445" s="5" t="s">
        <v>33</v>
      </c>
      <c r="J445" s="5" t="b">
        <v>1</v>
      </c>
      <c r="K445" s="5">
        <f t="shared" si="13"/>
        <v>0.0463921657446632</v>
      </c>
      <c r="L445" s="5">
        <f>'Table S3'!K445*3299/(1-'Table S3'!K445)</f>
        <v>160.493390777518</v>
      </c>
    </row>
    <row r="446" spans="1:12">
      <c r="A446" s="5" t="s">
        <v>195</v>
      </c>
      <c r="B446" s="5" t="s">
        <v>196</v>
      </c>
      <c r="C446" s="5" t="s">
        <v>547</v>
      </c>
      <c r="D446" s="5">
        <v>0.01598</v>
      </c>
      <c r="E446" s="5">
        <v>0.001848</v>
      </c>
      <c r="F446" s="5">
        <v>13</v>
      </c>
      <c r="G446" s="124">
        <v>5.66e-18</v>
      </c>
      <c r="H446" s="5" t="s">
        <v>29</v>
      </c>
      <c r="I446" s="5" t="s">
        <v>30</v>
      </c>
      <c r="J446" s="5" t="b">
        <v>1</v>
      </c>
      <c r="K446" s="5">
        <f t="shared" si="13"/>
        <v>0.0221501297385609</v>
      </c>
      <c r="L446" s="5">
        <f>'Table S3'!K446*3299/(1-'Table S3'!K446)</f>
        <v>74.7285245208199</v>
      </c>
    </row>
    <row r="447" spans="1:12">
      <c r="A447" s="5" t="s">
        <v>195</v>
      </c>
      <c r="B447" s="5" t="s">
        <v>196</v>
      </c>
      <c r="C447" s="5" t="s">
        <v>548</v>
      </c>
      <c r="D447" s="5">
        <v>0.019947</v>
      </c>
      <c r="E447" s="5">
        <v>0.001905</v>
      </c>
      <c r="F447" s="5">
        <v>18</v>
      </c>
      <c r="G447" s="124">
        <v>1.26e-25</v>
      </c>
      <c r="H447" s="5" t="s">
        <v>29</v>
      </c>
      <c r="I447" s="5" t="s">
        <v>30</v>
      </c>
      <c r="J447" s="5" t="b">
        <v>1</v>
      </c>
      <c r="K447" s="5">
        <f t="shared" si="13"/>
        <v>0.0321461862555074</v>
      </c>
      <c r="L447" s="5">
        <f>'Table S3'!K447*3299/(1-'Table S3'!K447)</f>
        <v>109.572609986032</v>
      </c>
    </row>
    <row r="448" spans="1:12">
      <c r="A448" s="5" t="s">
        <v>195</v>
      </c>
      <c r="B448" s="5" t="s">
        <v>196</v>
      </c>
      <c r="C448" s="5" t="s">
        <v>549</v>
      </c>
      <c r="D448" s="5">
        <v>-0.016872</v>
      </c>
      <c r="E448" s="5">
        <v>0.002017</v>
      </c>
      <c r="F448" s="5">
        <v>2</v>
      </c>
      <c r="G448" s="124">
        <v>6.31e-17</v>
      </c>
      <c r="H448" s="5" t="s">
        <v>32</v>
      </c>
      <c r="I448" s="5" t="s">
        <v>33</v>
      </c>
      <c r="J448" s="5" t="b">
        <v>1</v>
      </c>
      <c r="K448" s="5">
        <f t="shared" si="13"/>
        <v>0.020757079710424</v>
      </c>
      <c r="L448" s="5">
        <f>'Table S3'!K448*3299/(1-'Table S3'!K448)</f>
        <v>69.9291305005696</v>
      </c>
    </row>
    <row r="449" spans="1:12">
      <c r="A449" s="5" t="s">
        <v>195</v>
      </c>
      <c r="B449" s="5" t="s">
        <v>196</v>
      </c>
      <c r="C449" s="5" t="s">
        <v>550</v>
      </c>
      <c r="D449" s="5">
        <v>0.014483</v>
      </c>
      <c r="E449" s="5">
        <v>0.002457</v>
      </c>
      <c r="F449" s="5">
        <v>3</v>
      </c>
      <c r="G449" s="124">
        <v>3.88e-9</v>
      </c>
      <c r="H449" s="5" t="s">
        <v>30</v>
      </c>
      <c r="I449" s="5" t="s">
        <v>32</v>
      </c>
      <c r="J449" s="5" t="b">
        <v>1</v>
      </c>
      <c r="K449" s="5">
        <f t="shared" si="13"/>
        <v>0.0104163065913508</v>
      </c>
      <c r="L449" s="5">
        <f>'Table S3'!K449*3299/(1-'Table S3'!K449)</f>
        <v>34.7251027616479</v>
      </c>
    </row>
    <row r="450" spans="1:12">
      <c r="A450" s="5" t="s">
        <v>195</v>
      </c>
      <c r="B450" s="5" t="s">
        <v>196</v>
      </c>
      <c r="C450" s="5" t="s">
        <v>551</v>
      </c>
      <c r="D450" s="5">
        <v>-0.013264</v>
      </c>
      <c r="E450" s="5">
        <v>0.001909</v>
      </c>
      <c r="F450" s="5">
        <v>3</v>
      </c>
      <c r="G450" s="124">
        <v>3.88e-12</v>
      </c>
      <c r="H450" s="5" t="s">
        <v>29</v>
      </c>
      <c r="I450" s="5" t="s">
        <v>30</v>
      </c>
      <c r="J450" s="5" t="b">
        <v>1</v>
      </c>
      <c r="K450" s="5">
        <f t="shared" si="13"/>
        <v>0.0144140540843243</v>
      </c>
      <c r="L450" s="5">
        <f>'Table S3'!K450*3299/(1-'Table S3'!K450)</f>
        <v>48.2474051311748</v>
      </c>
    </row>
    <row r="451" spans="1:12">
      <c r="A451" s="5" t="s">
        <v>195</v>
      </c>
      <c r="B451" s="5" t="s">
        <v>196</v>
      </c>
      <c r="C451" s="5" t="s">
        <v>552</v>
      </c>
      <c r="D451" s="5">
        <v>-0.026397</v>
      </c>
      <c r="E451" s="5">
        <v>0.002004</v>
      </c>
      <c r="F451" s="5">
        <v>11</v>
      </c>
      <c r="G451" s="124">
        <v>1.35e-39</v>
      </c>
      <c r="H451" s="5" t="s">
        <v>32</v>
      </c>
      <c r="I451" s="5" t="s">
        <v>33</v>
      </c>
      <c r="J451" s="5" t="b">
        <v>1</v>
      </c>
      <c r="K451" s="5">
        <f t="shared" si="13"/>
        <v>0.049936797113366</v>
      </c>
      <c r="L451" s="5">
        <f>'Table S3'!K451*3299/(1-'Table S3'!K451)</f>
        <v>173.400562379903</v>
      </c>
    </row>
    <row r="452" spans="1:12">
      <c r="A452" s="5" t="s">
        <v>195</v>
      </c>
      <c r="B452" s="5" t="s">
        <v>196</v>
      </c>
      <c r="C452" s="5" t="s">
        <v>553</v>
      </c>
      <c r="D452" s="5">
        <v>-0.011924</v>
      </c>
      <c r="E452" s="5">
        <v>0.001855</v>
      </c>
      <c r="F452" s="5">
        <v>12</v>
      </c>
      <c r="G452" s="124">
        <v>1.34e-10</v>
      </c>
      <c r="H452" s="5" t="s">
        <v>32</v>
      </c>
      <c r="I452" s="5" t="s">
        <v>33</v>
      </c>
      <c r="J452" s="5" t="b">
        <v>1</v>
      </c>
      <c r="K452" s="5">
        <f t="shared" si="13"/>
        <v>0.0123625519925321</v>
      </c>
      <c r="L452" s="5">
        <f>'Table S3'!K452*3299/(1-'Table S3'!K452)</f>
        <v>41.2945652330662</v>
      </c>
    </row>
    <row r="453" spans="1:12">
      <c r="A453" s="5" t="s">
        <v>195</v>
      </c>
      <c r="B453" s="5" t="s">
        <v>196</v>
      </c>
      <c r="C453" s="5" t="s">
        <v>554</v>
      </c>
      <c r="D453" s="5">
        <v>0.013484</v>
      </c>
      <c r="E453" s="5">
        <v>0.002387</v>
      </c>
      <c r="F453" s="5">
        <v>1</v>
      </c>
      <c r="G453" s="124">
        <v>1.67e-8</v>
      </c>
      <c r="H453" s="5" t="s">
        <v>29</v>
      </c>
      <c r="I453" s="5" t="s">
        <v>30</v>
      </c>
      <c r="J453" s="5" t="b">
        <v>1</v>
      </c>
      <c r="K453" s="5">
        <f t="shared" si="13"/>
        <v>0.00957434355892767</v>
      </c>
      <c r="L453" s="5">
        <f>'Table S3'!K453*3299/(1-'Table S3'!K453)</f>
        <v>31.8910957076783</v>
      </c>
    </row>
    <row r="454" spans="1:12">
      <c r="A454" s="5" t="s">
        <v>195</v>
      </c>
      <c r="B454" s="5" t="s">
        <v>196</v>
      </c>
      <c r="C454" s="5" t="s">
        <v>555</v>
      </c>
      <c r="D454" s="5">
        <v>-0.013767</v>
      </c>
      <c r="E454" s="5">
        <v>0.001834</v>
      </c>
      <c r="F454" s="5">
        <v>6</v>
      </c>
      <c r="G454" s="124">
        <v>6.34e-14</v>
      </c>
      <c r="H454" s="5" t="s">
        <v>33</v>
      </c>
      <c r="I454" s="5" t="s">
        <v>32</v>
      </c>
      <c r="J454" s="5" t="b">
        <v>1</v>
      </c>
      <c r="K454" s="5">
        <f t="shared" si="13"/>
        <v>0.0167835403924238</v>
      </c>
      <c r="L454" s="5">
        <f>'Table S3'!K454*3299/(1-'Table S3'!K454)</f>
        <v>56.3140488684508</v>
      </c>
    </row>
    <row r="455" spans="1:12">
      <c r="A455" s="5" t="s">
        <v>195</v>
      </c>
      <c r="B455" s="5" t="s">
        <v>196</v>
      </c>
      <c r="C455" s="5" t="s">
        <v>556</v>
      </c>
      <c r="D455" s="5">
        <v>0.015366</v>
      </c>
      <c r="E455" s="5">
        <v>0.001845</v>
      </c>
      <c r="F455" s="5">
        <v>6</v>
      </c>
      <c r="G455" s="124">
        <v>8.51e-17</v>
      </c>
      <c r="H455" s="5" t="s">
        <v>33</v>
      </c>
      <c r="I455" s="5" t="s">
        <v>32</v>
      </c>
      <c r="J455" s="5" t="b">
        <v>1</v>
      </c>
      <c r="K455" s="5">
        <f t="shared" si="13"/>
        <v>0.0205803244282881</v>
      </c>
      <c r="L455" s="5">
        <f>'Table S3'!K455*3299/(1-'Table S3'!K455)</f>
        <v>69.3211418785219</v>
      </c>
    </row>
    <row r="456" spans="1:12">
      <c r="A456" s="5" t="s">
        <v>195</v>
      </c>
      <c r="B456" s="5" t="s">
        <v>196</v>
      </c>
      <c r="C456" s="5" t="s">
        <v>557</v>
      </c>
      <c r="D456" s="5">
        <v>0.017446</v>
      </c>
      <c r="E456" s="5">
        <v>0.002344</v>
      </c>
      <c r="F456" s="5">
        <v>1</v>
      </c>
      <c r="G456" s="124">
        <v>1.03e-13</v>
      </c>
      <c r="H456" s="5" t="s">
        <v>32</v>
      </c>
      <c r="I456" s="5" t="s">
        <v>33</v>
      </c>
      <c r="J456" s="5" t="b">
        <v>1</v>
      </c>
      <c r="K456" s="5">
        <f t="shared" si="13"/>
        <v>0.0165045374648091</v>
      </c>
      <c r="L456" s="5">
        <f>'Table S3'!K456*3299/(1-'Table S3'!K456)</f>
        <v>55.3621965433898</v>
      </c>
    </row>
    <row r="457" spans="1:12">
      <c r="A457" s="5" t="s">
        <v>195</v>
      </c>
      <c r="B457" s="5" t="s">
        <v>196</v>
      </c>
      <c r="C457" s="5" t="s">
        <v>558</v>
      </c>
      <c r="D457" s="5">
        <v>-0.014039</v>
      </c>
      <c r="E457" s="5">
        <v>0.001984</v>
      </c>
      <c r="F457" s="5">
        <v>1</v>
      </c>
      <c r="G457" s="124">
        <v>1.55e-12</v>
      </c>
      <c r="H457" s="5" t="s">
        <v>32</v>
      </c>
      <c r="I457" s="5" t="s">
        <v>33</v>
      </c>
      <c r="J457" s="5" t="b">
        <v>1</v>
      </c>
      <c r="K457" s="5">
        <f t="shared" si="13"/>
        <v>0.0149418833623311</v>
      </c>
      <c r="L457" s="5">
        <f>'Table S3'!K457*3299/(1-'Table S3'!K457)</f>
        <v>50.0409796942586</v>
      </c>
    </row>
    <row r="458" spans="1:12">
      <c r="A458" s="5" t="s">
        <v>195</v>
      </c>
      <c r="B458" s="5" t="s">
        <v>196</v>
      </c>
      <c r="C458" s="5" t="s">
        <v>559</v>
      </c>
      <c r="D458" s="5">
        <v>-0.022531</v>
      </c>
      <c r="E458" s="5">
        <v>0.003425</v>
      </c>
      <c r="F458" s="5">
        <v>13</v>
      </c>
      <c r="G458" s="124">
        <v>4.92e-11</v>
      </c>
      <c r="H458" s="5" t="s">
        <v>33</v>
      </c>
      <c r="I458" s="5" t="s">
        <v>29</v>
      </c>
      <c r="J458" s="5" t="b">
        <v>1</v>
      </c>
      <c r="K458" s="5">
        <f t="shared" si="13"/>
        <v>0.0129401039811752</v>
      </c>
      <c r="L458" s="5">
        <f>'Table S3'!K458*3299/(1-'Table S3'!K458)</f>
        <v>43.249050241104</v>
      </c>
    </row>
    <row r="459" spans="1:12">
      <c r="A459" s="5" t="s">
        <v>195</v>
      </c>
      <c r="B459" s="5" t="s">
        <v>196</v>
      </c>
      <c r="C459" s="5" t="s">
        <v>560</v>
      </c>
      <c r="D459" s="5">
        <v>-0.01411</v>
      </c>
      <c r="E459" s="5">
        <v>0.002116</v>
      </c>
      <c r="F459" s="5">
        <v>13</v>
      </c>
      <c r="G459" s="124">
        <v>2.68e-11</v>
      </c>
      <c r="H459" s="5" t="s">
        <v>30</v>
      </c>
      <c r="I459" s="5" t="s">
        <v>29</v>
      </c>
      <c r="J459" s="5" t="b">
        <v>1</v>
      </c>
      <c r="K459" s="5">
        <f t="shared" si="13"/>
        <v>0.0132912599365166</v>
      </c>
      <c r="L459" s="5">
        <f>'Table S3'!K459*3299/(1-'Table S3'!K459)</f>
        <v>44.4385103224557</v>
      </c>
    </row>
    <row r="460" spans="1:12">
      <c r="A460" s="5" t="s">
        <v>195</v>
      </c>
      <c r="B460" s="5" t="s">
        <v>196</v>
      </c>
      <c r="C460" s="5" t="s">
        <v>561</v>
      </c>
      <c r="D460" s="5">
        <v>0.015386</v>
      </c>
      <c r="E460" s="5">
        <v>0.002055</v>
      </c>
      <c r="F460" s="5">
        <v>13</v>
      </c>
      <c r="G460" s="124">
        <v>7.32e-14</v>
      </c>
      <c r="H460" s="5" t="s">
        <v>32</v>
      </c>
      <c r="I460" s="5" t="s">
        <v>33</v>
      </c>
      <c r="J460" s="5" t="b">
        <v>1</v>
      </c>
      <c r="K460" s="5">
        <f t="shared" si="13"/>
        <v>0.0166981794018543</v>
      </c>
      <c r="L460" s="5">
        <f>'Table S3'!K460*3299/(1-'Table S3'!K460)</f>
        <v>56.0227721466108</v>
      </c>
    </row>
    <row r="461" spans="1:12">
      <c r="A461" s="5" t="s">
        <v>195</v>
      </c>
      <c r="B461" s="5" t="s">
        <v>196</v>
      </c>
      <c r="C461" s="5" t="s">
        <v>562</v>
      </c>
      <c r="D461" s="5">
        <v>-0.027515</v>
      </c>
      <c r="E461" s="5">
        <v>0.003156</v>
      </c>
      <c r="F461" s="5">
        <v>7</v>
      </c>
      <c r="G461" s="124">
        <v>2.97e-18</v>
      </c>
      <c r="H461" s="5" t="s">
        <v>33</v>
      </c>
      <c r="I461" s="5" t="s">
        <v>32</v>
      </c>
      <c r="J461" s="5" t="b">
        <v>1</v>
      </c>
      <c r="K461" s="5">
        <f t="shared" si="13"/>
        <v>0.0225077885525371</v>
      </c>
      <c r="L461" s="5">
        <f>'Table S3'!K461*3299/(1-'Table S3'!K461)</f>
        <v>75.9629525076893</v>
      </c>
    </row>
    <row r="462" spans="1:12">
      <c r="A462" s="5" t="s">
        <v>195</v>
      </c>
      <c r="B462" s="5" t="s">
        <v>196</v>
      </c>
      <c r="C462" s="5" t="s">
        <v>563</v>
      </c>
      <c r="D462" s="5">
        <v>-0.033578</v>
      </c>
      <c r="E462" s="5">
        <v>0.001872</v>
      </c>
      <c r="F462" s="5">
        <v>3</v>
      </c>
      <c r="G462" s="124">
        <v>7.45e-72</v>
      </c>
      <c r="H462" s="5" t="s">
        <v>32</v>
      </c>
      <c r="I462" s="5" t="s">
        <v>33</v>
      </c>
      <c r="J462" s="5" t="b">
        <v>1</v>
      </c>
      <c r="K462" s="5">
        <f t="shared" si="13"/>
        <v>0.0888099089236895</v>
      </c>
      <c r="L462" s="5">
        <f>'Table S3'!K462*3299/(1-'Table S3'!K462)</f>
        <v>321.539810856783</v>
      </c>
    </row>
    <row r="463" spans="1:12">
      <c r="A463" s="5" t="s">
        <v>195</v>
      </c>
      <c r="B463" s="5" t="s">
        <v>196</v>
      </c>
      <c r="C463" s="5" t="s">
        <v>564</v>
      </c>
      <c r="D463" s="5">
        <v>-0.013518</v>
      </c>
      <c r="E463" s="5">
        <v>0.002467</v>
      </c>
      <c r="F463" s="5">
        <v>3</v>
      </c>
      <c r="G463" s="124">
        <v>4.35e-8</v>
      </c>
      <c r="H463" s="5" t="s">
        <v>32</v>
      </c>
      <c r="I463" s="5" t="s">
        <v>33</v>
      </c>
      <c r="J463" s="5" t="b">
        <v>1</v>
      </c>
      <c r="K463" s="5">
        <f t="shared" si="13"/>
        <v>0.00901381542652467</v>
      </c>
      <c r="L463" s="5">
        <f>'Table S3'!K463*3299/(1-'Table S3'!K463)</f>
        <v>30.0070551487089</v>
      </c>
    </row>
    <row r="464" spans="1:12">
      <c r="A464" s="5" t="s">
        <v>195</v>
      </c>
      <c r="B464" s="5" t="s">
        <v>196</v>
      </c>
      <c r="C464" s="5" t="s">
        <v>565</v>
      </c>
      <c r="D464" s="5">
        <v>0.022319</v>
      </c>
      <c r="E464" s="5">
        <v>0.003192</v>
      </c>
      <c r="F464" s="5">
        <v>3</v>
      </c>
      <c r="G464" s="124">
        <v>2.8e-12</v>
      </c>
      <c r="H464" s="5" t="s">
        <v>29</v>
      </c>
      <c r="I464" s="5" t="s">
        <v>30</v>
      </c>
      <c r="J464" s="5" t="b">
        <v>1</v>
      </c>
      <c r="K464" s="5">
        <f t="shared" si="13"/>
        <v>0.0145946303318897</v>
      </c>
      <c r="L464" s="5">
        <f>'Table S3'!K464*3299/(1-'Table S3'!K464)</f>
        <v>48.8607906420488</v>
      </c>
    </row>
    <row r="465" spans="1:12">
      <c r="A465" s="5" t="s">
        <v>195</v>
      </c>
      <c r="B465" s="5" t="s">
        <v>196</v>
      </c>
      <c r="C465" s="5" t="s">
        <v>566</v>
      </c>
      <c r="D465" s="5">
        <v>0.020353</v>
      </c>
      <c r="E465" s="5">
        <v>0.002093</v>
      </c>
      <c r="F465" s="5">
        <v>5</v>
      </c>
      <c r="G465" s="124">
        <v>2.52e-22</v>
      </c>
      <c r="H465" s="5" t="s">
        <v>32</v>
      </c>
      <c r="I465" s="5" t="s">
        <v>33</v>
      </c>
      <c r="J465" s="5" t="b">
        <v>1</v>
      </c>
      <c r="K465" s="5">
        <f t="shared" si="13"/>
        <v>0.0278488133743305</v>
      </c>
      <c r="L465" s="5">
        <f>'Table S3'!K465*3299/(1-'Table S3'!K465)</f>
        <v>94.5050899344245</v>
      </c>
    </row>
    <row r="466" spans="1:12">
      <c r="A466" s="5" t="s">
        <v>195</v>
      </c>
      <c r="B466" s="5" t="s">
        <v>196</v>
      </c>
      <c r="C466" s="5" t="s">
        <v>567</v>
      </c>
      <c r="D466" s="5">
        <v>-0.011338</v>
      </c>
      <c r="E466" s="5">
        <v>0.001867</v>
      </c>
      <c r="F466" s="5">
        <v>17</v>
      </c>
      <c r="G466" s="124">
        <v>1.3e-9</v>
      </c>
      <c r="H466" s="5" t="s">
        <v>29</v>
      </c>
      <c r="I466" s="5" t="s">
        <v>30</v>
      </c>
      <c r="J466" s="5" t="b">
        <v>1</v>
      </c>
      <c r="K466" s="5">
        <f t="shared" si="13"/>
        <v>0.0110487621245981</v>
      </c>
      <c r="L466" s="5">
        <f>'Table S3'!K466*3299/(1-'Table S3'!K466)</f>
        <v>36.8570914854769</v>
      </c>
    </row>
    <row r="467" spans="1:12">
      <c r="A467" s="5" t="s">
        <v>195</v>
      </c>
      <c r="B467" s="5" t="s">
        <v>196</v>
      </c>
      <c r="C467" s="5" t="s">
        <v>568</v>
      </c>
      <c r="D467" s="5">
        <v>-0.011062</v>
      </c>
      <c r="E467" s="5">
        <v>0.001929</v>
      </c>
      <c r="F467" s="5">
        <v>21</v>
      </c>
      <c r="G467" s="124">
        <v>1e-8</v>
      </c>
      <c r="H467" s="5" t="s">
        <v>29</v>
      </c>
      <c r="I467" s="5" t="s">
        <v>30</v>
      </c>
      <c r="J467" s="5" t="b">
        <v>1</v>
      </c>
      <c r="K467" s="5">
        <f t="shared" si="13"/>
        <v>0.00986398012491562</v>
      </c>
      <c r="L467" s="5">
        <f>'Table S3'!K467*3299/(1-'Table S3'!K467)</f>
        <v>32.8654546232971</v>
      </c>
    </row>
    <row r="468" spans="1:12">
      <c r="A468" s="5" t="s">
        <v>195</v>
      </c>
      <c r="B468" s="5" t="s">
        <v>196</v>
      </c>
      <c r="C468" s="5" t="s">
        <v>569</v>
      </c>
      <c r="D468" s="5">
        <v>-0.014131</v>
      </c>
      <c r="E468" s="5">
        <v>0.002078</v>
      </c>
      <c r="F468" s="5">
        <v>16</v>
      </c>
      <c r="G468" s="124">
        <v>1.09e-11</v>
      </c>
      <c r="H468" s="5" t="s">
        <v>30</v>
      </c>
      <c r="I468" s="5" t="s">
        <v>32</v>
      </c>
      <c r="J468" s="5" t="b">
        <v>1</v>
      </c>
      <c r="K468" s="5">
        <f t="shared" si="13"/>
        <v>0.0138155234412338</v>
      </c>
      <c r="L468" s="5">
        <f>'Table S3'!K468*3299/(1-'Table S3'!K468)</f>
        <v>46.2159088040709</v>
      </c>
    </row>
    <row r="469" spans="1:12">
      <c r="A469" s="5" t="s">
        <v>195</v>
      </c>
      <c r="B469" s="5" t="s">
        <v>196</v>
      </c>
      <c r="C469" s="5" t="s">
        <v>570</v>
      </c>
      <c r="D469" s="5">
        <v>0.018579</v>
      </c>
      <c r="E469" s="5">
        <v>0.002197</v>
      </c>
      <c r="F469" s="5">
        <v>16</v>
      </c>
      <c r="G469" s="124">
        <v>2.86e-17</v>
      </c>
      <c r="H469" s="5" t="s">
        <v>29</v>
      </c>
      <c r="I469" s="5" t="s">
        <v>30</v>
      </c>
      <c r="J469" s="5" t="b">
        <v>1</v>
      </c>
      <c r="K469" s="5">
        <f t="shared" si="13"/>
        <v>0.0212046414112206</v>
      </c>
      <c r="L469" s="5">
        <f>'Table S3'!K469*3299/(1-'Table S3'!K469)</f>
        <v>71.4695992392895</v>
      </c>
    </row>
    <row r="470" spans="1:12">
      <c r="A470" s="5" t="s">
        <v>195</v>
      </c>
      <c r="B470" s="5" t="s">
        <v>196</v>
      </c>
      <c r="C470" s="5" t="s">
        <v>571</v>
      </c>
      <c r="D470" s="5">
        <v>-0.021872</v>
      </c>
      <c r="E470" s="5">
        <v>0.002122</v>
      </c>
      <c r="F470" s="5">
        <v>21</v>
      </c>
      <c r="G470" s="124">
        <v>7.08e-25</v>
      </c>
      <c r="H470" s="5" t="s">
        <v>32</v>
      </c>
      <c r="I470" s="5" t="s">
        <v>33</v>
      </c>
      <c r="J470" s="5" t="b">
        <v>1</v>
      </c>
      <c r="K470" s="5">
        <f t="shared" si="13"/>
        <v>0.031180535293394</v>
      </c>
      <c r="L470" s="5">
        <f>'Table S3'!K470*3299/(1-'Table S3'!K470)</f>
        <v>106.175185037243</v>
      </c>
    </row>
    <row r="471" spans="1:12">
      <c r="A471" s="5" t="s">
        <v>572</v>
      </c>
      <c r="B471" s="5" t="s">
        <v>573</v>
      </c>
      <c r="C471" s="5" t="s">
        <v>574</v>
      </c>
      <c r="D471" s="5">
        <v>0.0293477</v>
      </c>
      <c r="E471" s="5">
        <v>0.00425481</v>
      </c>
      <c r="F471" s="5">
        <v>2</v>
      </c>
      <c r="G471" s="11">
        <v>5.29176e-12</v>
      </c>
      <c r="H471" s="5" t="s">
        <v>32</v>
      </c>
      <c r="I471" s="5" t="s">
        <v>33</v>
      </c>
      <c r="J471" s="5" t="b">
        <v>1</v>
      </c>
      <c r="K471" s="5">
        <f t="shared" ref="K471:K524" si="14">D471^2/(D471^2+E471^2*3301)</f>
        <v>0.0142078263644411</v>
      </c>
      <c r="L471" s="5">
        <f>'Table S3'!K471*3299/(1-'Table S3'!K471)</f>
        <v>47.5471609836693</v>
      </c>
    </row>
    <row r="472" spans="1:12">
      <c r="A472" s="5" t="s">
        <v>572</v>
      </c>
      <c r="B472" s="5" t="s">
        <v>573</v>
      </c>
      <c r="C472" s="5" t="s">
        <v>575</v>
      </c>
      <c r="D472" s="5">
        <v>-0.0317033</v>
      </c>
      <c r="E472" s="5">
        <v>0.00363776</v>
      </c>
      <c r="F472" s="5">
        <v>5</v>
      </c>
      <c r="G472" s="11">
        <v>2.90603e-18</v>
      </c>
      <c r="H472" s="5" t="s">
        <v>32</v>
      </c>
      <c r="I472" s="5" t="s">
        <v>33</v>
      </c>
      <c r="J472" s="5" t="b">
        <v>1</v>
      </c>
      <c r="K472" s="5">
        <f t="shared" si="14"/>
        <v>0.0224913710144856</v>
      </c>
      <c r="L472" s="5">
        <f>'Table S3'!K472*3299/(1-'Table S3'!K472)</f>
        <v>75.9062690360019</v>
      </c>
    </row>
    <row r="473" spans="1:12">
      <c r="A473" s="5" t="s">
        <v>572</v>
      </c>
      <c r="B473" s="5" t="s">
        <v>573</v>
      </c>
      <c r="C473" s="5" t="s">
        <v>576</v>
      </c>
      <c r="D473" s="5">
        <v>-0.0278159</v>
      </c>
      <c r="E473" s="5">
        <v>0.00420688</v>
      </c>
      <c r="F473" s="5">
        <v>5</v>
      </c>
      <c r="G473" s="11">
        <v>3.79228e-11</v>
      </c>
      <c r="H473" s="5" t="s">
        <v>32</v>
      </c>
      <c r="I473" s="5" t="s">
        <v>33</v>
      </c>
      <c r="J473" s="5" t="b">
        <v>1</v>
      </c>
      <c r="K473" s="5">
        <f t="shared" si="14"/>
        <v>0.0130709274071717</v>
      </c>
      <c r="L473" s="5">
        <f>'Table S3'!K473*3299/(1-'Table S3'!K473)</f>
        <v>43.6920855953442</v>
      </c>
    </row>
    <row r="474" spans="1:12">
      <c r="A474" s="5" t="s">
        <v>572</v>
      </c>
      <c r="B474" s="5" t="s">
        <v>573</v>
      </c>
      <c r="C474" s="5" t="s">
        <v>577</v>
      </c>
      <c r="D474" s="5">
        <v>0.0485634</v>
      </c>
      <c r="E474" s="5">
        <v>0.00396818</v>
      </c>
      <c r="F474" s="5">
        <v>14</v>
      </c>
      <c r="G474" s="11">
        <v>1.94312e-34</v>
      </c>
      <c r="H474" s="5" t="s">
        <v>33</v>
      </c>
      <c r="I474" s="5" t="s">
        <v>29</v>
      </c>
      <c r="J474" s="5" t="b">
        <v>1</v>
      </c>
      <c r="K474" s="5">
        <f t="shared" si="14"/>
        <v>0.0434029219064372</v>
      </c>
      <c r="L474" s="5">
        <f>'Table S3'!K474*3299/(1-'Table S3'!K474)</f>
        <v>149.68291525069</v>
      </c>
    </row>
    <row r="475" spans="1:12">
      <c r="A475" s="5" t="s">
        <v>572</v>
      </c>
      <c r="B475" s="5" t="s">
        <v>573</v>
      </c>
      <c r="C475" s="5" t="s">
        <v>578</v>
      </c>
      <c r="D475" s="5">
        <v>0.0329713</v>
      </c>
      <c r="E475" s="5">
        <v>0.00415193</v>
      </c>
      <c r="F475" s="5">
        <v>14</v>
      </c>
      <c r="G475" s="11">
        <v>2.00217e-15</v>
      </c>
      <c r="H475" s="5" t="s">
        <v>33</v>
      </c>
      <c r="I475" s="5" t="s">
        <v>32</v>
      </c>
      <c r="J475" s="5" t="b">
        <v>1</v>
      </c>
      <c r="K475" s="5">
        <f t="shared" si="14"/>
        <v>0.0187459745561216</v>
      </c>
      <c r="L475" s="5">
        <f>'Table S3'!K475*3299/(1-'Table S3'!K475)</f>
        <v>63.0244243152736</v>
      </c>
    </row>
    <row r="476" spans="1:12">
      <c r="A476" s="5" t="s">
        <v>572</v>
      </c>
      <c r="B476" s="5" t="s">
        <v>573</v>
      </c>
      <c r="C476" s="5" t="s">
        <v>579</v>
      </c>
      <c r="D476" s="5">
        <v>0.0234293</v>
      </c>
      <c r="E476" s="5">
        <v>0.00363998</v>
      </c>
      <c r="F476" s="5">
        <v>19</v>
      </c>
      <c r="G476" s="11">
        <v>1.22101e-10</v>
      </c>
      <c r="H476" s="5" t="s">
        <v>32</v>
      </c>
      <c r="I476" s="5" t="s">
        <v>30</v>
      </c>
      <c r="J476" s="5" t="b">
        <v>1</v>
      </c>
      <c r="K476" s="5">
        <f t="shared" si="14"/>
        <v>0.0123953341977601</v>
      </c>
      <c r="L476" s="5">
        <f>'Table S3'!K476*3299/(1-'Table S3'!K476)</f>
        <v>41.4054418072171</v>
      </c>
    </row>
    <row r="477" spans="1:12">
      <c r="A477" s="5" t="s">
        <v>572</v>
      </c>
      <c r="B477" s="5" t="s">
        <v>573</v>
      </c>
      <c r="C477" s="5" t="s">
        <v>580</v>
      </c>
      <c r="D477" s="5">
        <v>0.0275654</v>
      </c>
      <c r="E477" s="5">
        <v>0.00465373</v>
      </c>
      <c r="F477" s="5">
        <v>12</v>
      </c>
      <c r="G477" s="11">
        <v>3.155e-9</v>
      </c>
      <c r="H477" s="5" t="s">
        <v>32</v>
      </c>
      <c r="I477" s="5" t="s">
        <v>33</v>
      </c>
      <c r="J477" s="5" t="b">
        <v>1</v>
      </c>
      <c r="K477" s="5">
        <f t="shared" si="14"/>
        <v>0.0105169322142356</v>
      </c>
      <c r="L477" s="5">
        <f>'Table S3'!K477*3299/(1-'Table S3'!K477)</f>
        <v>35.0641264154258</v>
      </c>
    </row>
    <row r="478" spans="1:12">
      <c r="A478" s="5" t="s">
        <v>572</v>
      </c>
      <c r="B478" s="5" t="s">
        <v>573</v>
      </c>
      <c r="C478" s="5" t="s">
        <v>207</v>
      </c>
      <c r="D478" s="5">
        <v>-0.0341663</v>
      </c>
      <c r="E478" s="5">
        <v>0.00390751</v>
      </c>
      <c r="F478" s="5">
        <v>2</v>
      </c>
      <c r="G478" s="11">
        <v>2.25476e-18</v>
      </c>
      <c r="H478" s="5" t="s">
        <v>32</v>
      </c>
      <c r="I478" s="5" t="s">
        <v>30</v>
      </c>
      <c r="J478" s="5" t="b">
        <v>1</v>
      </c>
      <c r="K478" s="5">
        <f t="shared" si="14"/>
        <v>0.0226363480495016</v>
      </c>
      <c r="L478" s="5">
        <f>'Table S3'!K478*3299/(1-'Table S3'!K478)</f>
        <v>76.4068850588768</v>
      </c>
    </row>
    <row r="479" spans="1:12">
      <c r="A479" s="5" t="s">
        <v>572</v>
      </c>
      <c r="B479" s="5" t="s">
        <v>573</v>
      </c>
      <c r="C479" s="5" t="s">
        <v>581</v>
      </c>
      <c r="D479" s="5">
        <v>-0.0254085</v>
      </c>
      <c r="E479" s="5">
        <v>0.00383857</v>
      </c>
      <c r="F479" s="5">
        <v>1</v>
      </c>
      <c r="G479" s="11">
        <v>3.60994e-11</v>
      </c>
      <c r="H479" s="5" t="s">
        <v>29</v>
      </c>
      <c r="I479" s="5" t="s">
        <v>33</v>
      </c>
      <c r="J479" s="5" t="b">
        <v>1</v>
      </c>
      <c r="K479" s="5">
        <f t="shared" si="14"/>
        <v>0.0130992693039244</v>
      </c>
      <c r="L479" s="5">
        <f>'Table S3'!K479*3299/(1-'Table S3'!K479)</f>
        <v>43.788081302936</v>
      </c>
    </row>
    <row r="480" spans="1:12">
      <c r="A480" s="5" t="s">
        <v>572</v>
      </c>
      <c r="B480" s="5" t="s">
        <v>573</v>
      </c>
      <c r="C480" s="5" t="s">
        <v>582</v>
      </c>
      <c r="D480" s="5">
        <v>0.0448687</v>
      </c>
      <c r="E480" s="5">
        <v>0.00657554</v>
      </c>
      <c r="F480" s="5">
        <v>3</v>
      </c>
      <c r="G480" s="11">
        <v>8.87973e-12</v>
      </c>
      <c r="H480" s="5" t="s">
        <v>32</v>
      </c>
      <c r="I480" s="5" t="s">
        <v>33</v>
      </c>
      <c r="J480" s="5" t="b">
        <v>1</v>
      </c>
      <c r="K480" s="5">
        <f t="shared" si="14"/>
        <v>0.0139089901793823</v>
      </c>
      <c r="L480" s="5">
        <f>'Table S3'!K480*3299/(1-'Table S3'!K480)</f>
        <v>46.5329854392743</v>
      </c>
    </row>
    <row r="481" spans="1:12">
      <c r="A481" s="5" t="s">
        <v>572</v>
      </c>
      <c r="B481" s="5" t="s">
        <v>573</v>
      </c>
      <c r="C481" s="5" t="s">
        <v>583</v>
      </c>
      <c r="D481" s="5">
        <v>0.0394402</v>
      </c>
      <c r="E481" s="5">
        <v>0.00565254</v>
      </c>
      <c r="F481" s="5">
        <v>5</v>
      </c>
      <c r="G481" s="11">
        <v>3.00608e-12</v>
      </c>
      <c r="H481" s="5" t="s">
        <v>29</v>
      </c>
      <c r="I481" s="5" t="s">
        <v>30</v>
      </c>
      <c r="J481" s="5" t="b">
        <v>1</v>
      </c>
      <c r="K481" s="5">
        <f t="shared" si="14"/>
        <v>0.0145340624446248</v>
      </c>
      <c r="L481" s="5">
        <f>'Table S3'!K481*3299/(1-'Table S3'!K481)</f>
        <v>48.6550272085107</v>
      </c>
    </row>
    <row r="482" spans="1:12">
      <c r="A482" s="5" t="s">
        <v>572</v>
      </c>
      <c r="B482" s="5" t="s">
        <v>573</v>
      </c>
      <c r="C482" s="5" t="s">
        <v>584</v>
      </c>
      <c r="D482" s="5">
        <v>-0.0304999</v>
      </c>
      <c r="E482" s="5">
        <v>0.00428204</v>
      </c>
      <c r="F482" s="5">
        <v>22</v>
      </c>
      <c r="G482" s="11">
        <v>1.05803e-12</v>
      </c>
      <c r="H482" s="5" t="s">
        <v>29</v>
      </c>
      <c r="I482" s="5" t="s">
        <v>30</v>
      </c>
      <c r="J482" s="5" t="b">
        <v>1</v>
      </c>
      <c r="K482" s="5">
        <f t="shared" si="14"/>
        <v>0.0151365152380093</v>
      </c>
      <c r="L482" s="5">
        <f>'Table S3'!K482*3299/(1-'Table S3'!K482)</f>
        <v>50.70282789727</v>
      </c>
    </row>
    <row r="483" spans="1:12">
      <c r="A483" s="5" t="s">
        <v>572</v>
      </c>
      <c r="B483" s="5" t="s">
        <v>573</v>
      </c>
      <c r="C483" s="5" t="s">
        <v>585</v>
      </c>
      <c r="D483" s="5">
        <v>0.076939</v>
      </c>
      <c r="E483" s="5">
        <v>0.00369621</v>
      </c>
      <c r="F483" s="5">
        <v>10</v>
      </c>
      <c r="G483" s="11">
        <v>3.12033e-96</v>
      </c>
      <c r="H483" s="5" t="s">
        <v>29</v>
      </c>
      <c r="I483" s="5" t="s">
        <v>33</v>
      </c>
      <c r="J483" s="5" t="b">
        <v>1</v>
      </c>
      <c r="K483" s="5">
        <f t="shared" si="14"/>
        <v>0.116030356390303</v>
      </c>
      <c r="L483" s="5">
        <f>'Table S3'!K483*3299/(1-'Table S3'!K483)</f>
        <v>433.028609634725</v>
      </c>
    </row>
    <row r="484" spans="1:12">
      <c r="A484" s="5" t="s">
        <v>572</v>
      </c>
      <c r="B484" s="5" t="s">
        <v>573</v>
      </c>
      <c r="C484" s="5" t="s">
        <v>586</v>
      </c>
      <c r="D484" s="5">
        <v>-0.0587123</v>
      </c>
      <c r="E484" s="5">
        <v>0.00502698</v>
      </c>
      <c r="F484" s="5">
        <v>9</v>
      </c>
      <c r="G484" s="11">
        <v>1.62405e-31</v>
      </c>
      <c r="H484" s="5" t="s">
        <v>32</v>
      </c>
      <c r="I484" s="5" t="s">
        <v>33</v>
      </c>
      <c r="J484" s="5" t="b">
        <v>1</v>
      </c>
      <c r="K484" s="5">
        <f t="shared" si="14"/>
        <v>0.0396837430986801</v>
      </c>
      <c r="L484" s="5">
        <f>'Table S3'!K484*3299/(1-'Table S3'!K484)</f>
        <v>136.326619008803</v>
      </c>
    </row>
    <row r="485" spans="1:12">
      <c r="A485" s="5" t="s">
        <v>572</v>
      </c>
      <c r="B485" s="5" t="s">
        <v>573</v>
      </c>
      <c r="C485" s="5" t="s">
        <v>587</v>
      </c>
      <c r="D485" s="5">
        <v>-0.0294159</v>
      </c>
      <c r="E485" s="5">
        <v>0.00392967</v>
      </c>
      <c r="F485" s="5">
        <v>11</v>
      </c>
      <c r="G485" s="11">
        <v>7.12361e-14</v>
      </c>
      <c r="H485" s="5" t="s">
        <v>30</v>
      </c>
      <c r="I485" s="5" t="s">
        <v>29</v>
      </c>
      <c r="J485" s="5" t="b">
        <v>1</v>
      </c>
      <c r="K485" s="5">
        <f t="shared" si="14"/>
        <v>0.0166915385642813</v>
      </c>
      <c r="L485" s="5">
        <f>'Table S3'!K485*3299/(1-'Table S3'!K485)</f>
        <v>56.0001137823664</v>
      </c>
    </row>
    <row r="486" spans="1:12">
      <c r="A486" s="5" t="s">
        <v>572</v>
      </c>
      <c r="B486" s="5" t="s">
        <v>573</v>
      </c>
      <c r="C486" s="5" t="s">
        <v>587</v>
      </c>
      <c r="D486" s="5">
        <v>-0.0294159</v>
      </c>
      <c r="E486" s="5">
        <v>0.00392967</v>
      </c>
      <c r="F486" s="5">
        <v>11</v>
      </c>
      <c r="G486" s="11">
        <v>7.12361e-14</v>
      </c>
      <c r="H486" s="5" t="s">
        <v>30</v>
      </c>
      <c r="I486" s="5" t="s">
        <v>32</v>
      </c>
      <c r="J486" s="5" t="b">
        <v>1</v>
      </c>
      <c r="K486" s="5">
        <f t="shared" si="14"/>
        <v>0.0166915385642813</v>
      </c>
      <c r="L486" s="5">
        <f>'Table S3'!K486*3299/(1-'Table S3'!K486)</f>
        <v>56.0001137823664</v>
      </c>
    </row>
    <row r="487" spans="1:12">
      <c r="A487" s="5" t="s">
        <v>572</v>
      </c>
      <c r="B487" s="5" t="s">
        <v>573</v>
      </c>
      <c r="C487" s="5" t="s">
        <v>588</v>
      </c>
      <c r="D487" s="5">
        <v>-0.0267403</v>
      </c>
      <c r="E487" s="5">
        <v>0.00374811</v>
      </c>
      <c r="F487" s="5">
        <v>5</v>
      </c>
      <c r="G487" s="11">
        <v>9.72523e-13</v>
      </c>
      <c r="H487" s="5" t="s">
        <v>32</v>
      </c>
      <c r="I487" s="5" t="s">
        <v>33</v>
      </c>
      <c r="J487" s="5" t="b">
        <v>1</v>
      </c>
      <c r="K487" s="5">
        <f t="shared" si="14"/>
        <v>0.0151850767399059</v>
      </c>
      <c r="L487" s="5">
        <f>'Table S3'!K487*3299/(1-'Table S3'!K487)</f>
        <v>50.8680026893936</v>
      </c>
    </row>
    <row r="488" spans="1:12">
      <c r="A488" s="5" t="s">
        <v>572</v>
      </c>
      <c r="B488" s="5" t="s">
        <v>573</v>
      </c>
      <c r="C488" s="5" t="s">
        <v>589</v>
      </c>
      <c r="D488" s="5">
        <v>0.0495816</v>
      </c>
      <c r="E488" s="5">
        <v>0.00398235</v>
      </c>
      <c r="F488" s="5">
        <v>15</v>
      </c>
      <c r="G488" s="11">
        <v>1.39316e-35</v>
      </c>
      <c r="H488" s="5" t="s">
        <v>30</v>
      </c>
      <c r="I488" s="5" t="s">
        <v>29</v>
      </c>
      <c r="J488" s="5" t="b">
        <v>1</v>
      </c>
      <c r="K488" s="5">
        <f t="shared" si="14"/>
        <v>0.044852547911404</v>
      </c>
      <c r="L488" s="5">
        <f>'Table S3'!K488*3299/(1-'Table S3'!K488)</f>
        <v>154.916976678483</v>
      </c>
    </row>
    <row r="489" spans="1:12">
      <c r="A489" s="5" t="s">
        <v>572</v>
      </c>
      <c r="B489" s="5" t="s">
        <v>573</v>
      </c>
      <c r="C489" s="5" t="s">
        <v>71</v>
      </c>
      <c r="D489" s="5">
        <v>-0.050671</v>
      </c>
      <c r="E489" s="5">
        <v>0.00364857</v>
      </c>
      <c r="F489" s="5">
        <v>18</v>
      </c>
      <c r="G489" s="11">
        <v>7.50067e-44</v>
      </c>
      <c r="H489" s="5" t="s">
        <v>29</v>
      </c>
      <c r="I489" s="5" t="s">
        <v>33</v>
      </c>
      <c r="J489" s="5" t="b">
        <v>1</v>
      </c>
      <c r="K489" s="5">
        <f t="shared" si="14"/>
        <v>0.0552034666788614</v>
      </c>
      <c r="L489" s="5">
        <f>'Table S3'!K489*3299/(1-'Table S3'!K489)</f>
        <v>192.757096528911</v>
      </c>
    </row>
    <row r="490" spans="1:12">
      <c r="A490" s="5" t="s">
        <v>572</v>
      </c>
      <c r="B490" s="5" t="s">
        <v>573</v>
      </c>
      <c r="C490" s="5" t="s">
        <v>590</v>
      </c>
      <c r="D490" s="5">
        <v>-0.0391135</v>
      </c>
      <c r="E490" s="5">
        <v>0.00373129</v>
      </c>
      <c r="F490" s="5">
        <v>1</v>
      </c>
      <c r="G490" s="11">
        <v>1.03896e-25</v>
      </c>
      <c r="H490" s="5" t="s">
        <v>29</v>
      </c>
      <c r="I490" s="5" t="s">
        <v>30</v>
      </c>
      <c r="J490" s="5" t="b">
        <v>1</v>
      </c>
      <c r="K490" s="5">
        <f t="shared" si="14"/>
        <v>0.0322157593563524</v>
      </c>
      <c r="L490" s="5">
        <f>'Table S3'!K490*3299/(1-'Table S3'!K490)</f>
        <v>109.817649072197</v>
      </c>
    </row>
    <row r="491" spans="1:12">
      <c r="A491" s="5" t="s">
        <v>572</v>
      </c>
      <c r="B491" s="5" t="s">
        <v>573</v>
      </c>
      <c r="C491" s="5" t="s">
        <v>591</v>
      </c>
      <c r="D491" s="5">
        <v>-0.0239581</v>
      </c>
      <c r="E491" s="5">
        <v>0.00366302</v>
      </c>
      <c r="F491" s="5">
        <v>9</v>
      </c>
      <c r="G491" s="11">
        <v>6.13056e-11</v>
      </c>
      <c r="H491" s="5" t="s">
        <v>29</v>
      </c>
      <c r="I491" s="5" t="s">
        <v>30</v>
      </c>
      <c r="J491" s="5" t="b">
        <v>1</v>
      </c>
      <c r="K491" s="5">
        <f t="shared" si="14"/>
        <v>0.0127934789218285</v>
      </c>
      <c r="L491" s="5">
        <f>'Table S3'!K491*3299/(1-'Table S3'!K491)</f>
        <v>42.7526419872284</v>
      </c>
    </row>
    <row r="492" spans="1:12">
      <c r="A492" s="5" t="s">
        <v>572</v>
      </c>
      <c r="B492" s="5" t="s">
        <v>573</v>
      </c>
      <c r="C492" s="5" t="s">
        <v>592</v>
      </c>
      <c r="D492" s="5">
        <v>0.0271331</v>
      </c>
      <c r="E492" s="5">
        <v>0.00380547</v>
      </c>
      <c r="F492" s="5">
        <v>13</v>
      </c>
      <c r="G492" s="11">
        <v>1.003e-12</v>
      </c>
      <c r="H492" s="5" t="s">
        <v>30</v>
      </c>
      <c r="I492" s="5" t="s">
        <v>29</v>
      </c>
      <c r="J492" s="5" t="b">
        <v>1</v>
      </c>
      <c r="K492" s="5">
        <f t="shared" si="14"/>
        <v>0.015166986490764</v>
      </c>
      <c r="L492" s="5">
        <f>'Table S3'!K492*3299/(1-'Table S3'!K492)</f>
        <v>50.806469469112</v>
      </c>
    </row>
    <row r="493" spans="1:12">
      <c r="A493" s="5" t="s">
        <v>572</v>
      </c>
      <c r="B493" s="5" t="s">
        <v>573</v>
      </c>
      <c r="C493" s="5" t="s">
        <v>593</v>
      </c>
      <c r="D493" s="5">
        <v>0.0347513</v>
      </c>
      <c r="E493" s="5">
        <v>0.00586973</v>
      </c>
      <c r="F493" s="5">
        <v>4</v>
      </c>
      <c r="G493" s="11">
        <v>3.211e-9</v>
      </c>
      <c r="H493" s="5" t="s">
        <v>32</v>
      </c>
      <c r="I493" s="5" t="s">
        <v>33</v>
      </c>
      <c r="J493" s="5" t="b">
        <v>1</v>
      </c>
      <c r="K493" s="5">
        <f t="shared" si="14"/>
        <v>0.0105068642998855</v>
      </c>
      <c r="L493" s="5">
        <f>'Table S3'!K493*3299/(1-'Table S3'!K493)</f>
        <v>35.0302029137344</v>
      </c>
    </row>
    <row r="494" spans="1:12">
      <c r="A494" s="5" t="s">
        <v>572</v>
      </c>
      <c r="B494" s="5" t="s">
        <v>573</v>
      </c>
      <c r="C494" s="5" t="s">
        <v>594</v>
      </c>
      <c r="D494" s="5">
        <v>-0.043229</v>
      </c>
      <c r="E494" s="5">
        <v>0.00367661</v>
      </c>
      <c r="F494" s="5">
        <v>1</v>
      </c>
      <c r="G494" s="11">
        <v>6.43576e-32</v>
      </c>
      <c r="H494" s="5" t="s">
        <v>29</v>
      </c>
      <c r="I494" s="5" t="s">
        <v>30</v>
      </c>
      <c r="J494" s="5" t="b">
        <v>1</v>
      </c>
      <c r="K494" s="5">
        <f t="shared" si="14"/>
        <v>0.0401968389609807</v>
      </c>
      <c r="L494" s="5">
        <f>'Table S3'!K494*3299/(1-'Table S3'!K494)</f>
        <v>138.163091262089</v>
      </c>
    </row>
    <row r="495" spans="1:12">
      <c r="A495" s="5" t="s">
        <v>572</v>
      </c>
      <c r="B495" s="5" t="s">
        <v>573</v>
      </c>
      <c r="C495" s="5" t="s">
        <v>595</v>
      </c>
      <c r="D495" s="5">
        <v>-0.0383682</v>
      </c>
      <c r="E495" s="5">
        <v>0.00630187</v>
      </c>
      <c r="F495" s="5">
        <v>4</v>
      </c>
      <c r="G495" s="11">
        <v>1.14101e-9</v>
      </c>
      <c r="H495" s="5" t="s">
        <v>30</v>
      </c>
      <c r="I495" s="5" t="s">
        <v>29</v>
      </c>
      <c r="J495" s="5" t="b">
        <v>1</v>
      </c>
      <c r="K495" s="5">
        <f t="shared" si="14"/>
        <v>0.0111047487689811</v>
      </c>
      <c r="L495" s="5">
        <f>'Table S3'!K495*3299/(1-'Table S3'!K495)</f>
        <v>37.0459521807434</v>
      </c>
    </row>
    <row r="496" spans="1:12">
      <c r="A496" s="5" t="s">
        <v>572</v>
      </c>
      <c r="B496" s="5" t="s">
        <v>573</v>
      </c>
      <c r="C496" s="5" t="s">
        <v>596</v>
      </c>
      <c r="D496" s="5">
        <v>-0.0247848</v>
      </c>
      <c r="E496" s="5">
        <v>0.00430204</v>
      </c>
      <c r="F496" s="5">
        <v>12</v>
      </c>
      <c r="G496" s="11">
        <v>8.35391e-9</v>
      </c>
      <c r="H496" s="5" t="s">
        <v>32</v>
      </c>
      <c r="I496" s="5" t="s">
        <v>33</v>
      </c>
      <c r="J496" s="5" t="b">
        <v>1</v>
      </c>
      <c r="K496" s="5">
        <f t="shared" si="14"/>
        <v>0.00995477522645429</v>
      </c>
      <c r="L496" s="5">
        <f>'Table S3'!K496*3299/(1-'Table S3'!K496)</f>
        <v>33.1710134550514</v>
      </c>
    </row>
    <row r="497" spans="1:12">
      <c r="A497" s="5" t="s">
        <v>572</v>
      </c>
      <c r="B497" s="5" t="s">
        <v>573</v>
      </c>
      <c r="C497" s="5" t="s">
        <v>597</v>
      </c>
      <c r="D497" s="5">
        <v>0.163157</v>
      </c>
      <c r="E497" s="5">
        <v>0.00785736</v>
      </c>
      <c r="F497" s="5">
        <v>5</v>
      </c>
      <c r="G497" s="11">
        <v>8.99912e-96</v>
      </c>
      <c r="H497" s="5" t="s">
        <v>30</v>
      </c>
      <c r="I497" s="5" t="s">
        <v>29</v>
      </c>
      <c r="J497" s="5" t="b">
        <v>1</v>
      </c>
      <c r="K497" s="5">
        <f t="shared" si="14"/>
        <v>0.11553021843974</v>
      </c>
      <c r="L497" s="5">
        <f>'Table S3'!K497*3299/(1-'Table S3'!K497)</f>
        <v>430.918272821439</v>
      </c>
    </row>
    <row r="498" spans="1:12">
      <c r="A498" s="5" t="s">
        <v>572</v>
      </c>
      <c r="B498" s="5" t="s">
        <v>573</v>
      </c>
      <c r="C498" s="5" t="s">
        <v>598</v>
      </c>
      <c r="D498" s="5">
        <v>-0.0775643</v>
      </c>
      <c r="E498" s="5">
        <v>0.0118914</v>
      </c>
      <c r="F498" s="5">
        <v>9</v>
      </c>
      <c r="G498" s="11">
        <v>6.90558e-11</v>
      </c>
      <c r="H498" s="5" t="s">
        <v>32</v>
      </c>
      <c r="I498" s="5" t="s">
        <v>33</v>
      </c>
      <c r="J498" s="5" t="b">
        <v>1</v>
      </c>
      <c r="K498" s="5">
        <f t="shared" si="14"/>
        <v>0.0127247860330669</v>
      </c>
      <c r="L498" s="5">
        <f>'Table S3'!K498*3299/(1-'Table S3'!K498)</f>
        <v>42.5201286624153</v>
      </c>
    </row>
    <row r="499" spans="1:12">
      <c r="A499" s="5" t="s">
        <v>572</v>
      </c>
      <c r="B499" s="5" t="s">
        <v>573</v>
      </c>
      <c r="C499" s="5" t="s">
        <v>599</v>
      </c>
      <c r="D499" s="5">
        <v>0.0254226</v>
      </c>
      <c r="E499" s="5">
        <v>0.00449006</v>
      </c>
      <c r="F499" s="5">
        <v>11</v>
      </c>
      <c r="G499" s="11">
        <v>1.49599e-8</v>
      </c>
      <c r="H499" s="5" t="s">
        <v>33</v>
      </c>
      <c r="I499" s="5" t="s">
        <v>32</v>
      </c>
      <c r="J499" s="5" t="b">
        <v>1</v>
      </c>
      <c r="K499" s="5">
        <f t="shared" si="14"/>
        <v>0.00961817724812122</v>
      </c>
      <c r="L499" s="5">
        <f>'Table S3'!K499*3299/(1-'Table S3'!K499)</f>
        <v>32.0385188950518</v>
      </c>
    </row>
    <row r="500" spans="1:12">
      <c r="A500" s="5" t="s">
        <v>572</v>
      </c>
      <c r="B500" s="5" t="s">
        <v>573</v>
      </c>
      <c r="C500" s="5" t="s">
        <v>600</v>
      </c>
      <c r="D500" s="5">
        <v>-0.0801295</v>
      </c>
      <c r="E500" s="5">
        <v>0.00564602</v>
      </c>
      <c r="F500" s="5">
        <v>12</v>
      </c>
      <c r="G500" s="11">
        <v>1.024e-45</v>
      </c>
      <c r="H500" s="5" t="s">
        <v>33</v>
      </c>
      <c r="I500" s="5" t="s">
        <v>32</v>
      </c>
      <c r="J500" s="5" t="b">
        <v>1</v>
      </c>
      <c r="K500" s="5">
        <f t="shared" si="14"/>
        <v>0.0575084898862828</v>
      </c>
      <c r="L500" s="5">
        <f>'Table S3'!K500*3299/(1-'Table S3'!K500)</f>
        <v>201.296782091922</v>
      </c>
    </row>
    <row r="501" spans="1:12">
      <c r="A501" s="5" t="s">
        <v>572</v>
      </c>
      <c r="B501" s="5" t="s">
        <v>573</v>
      </c>
      <c r="C501" s="5" t="s">
        <v>601</v>
      </c>
      <c r="D501" s="5">
        <v>0.0217072</v>
      </c>
      <c r="E501" s="5">
        <v>0.00364411</v>
      </c>
      <c r="F501" s="5">
        <v>4</v>
      </c>
      <c r="G501" s="11">
        <v>2.57199e-9</v>
      </c>
      <c r="H501" s="5" t="s">
        <v>29</v>
      </c>
      <c r="I501" s="5" t="s">
        <v>30</v>
      </c>
      <c r="J501" s="5" t="b">
        <v>1</v>
      </c>
      <c r="K501" s="5">
        <f t="shared" si="14"/>
        <v>0.0106349559878916</v>
      </c>
      <c r="L501" s="5">
        <f>'Table S3'!K501*3299/(1-'Table S3'!K501)</f>
        <v>35.4618550719941</v>
      </c>
    </row>
    <row r="502" spans="1:12">
      <c r="A502" s="5" t="s">
        <v>572</v>
      </c>
      <c r="B502" s="5" t="s">
        <v>573</v>
      </c>
      <c r="C502" s="5" t="s">
        <v>602</v>
      </c>
      <c r="D502" s="5">
        <v>0.093074</v>
      </c>
      <c r="E502" s="5">
        <v>0.00431541</v>
      </c>
      <c r="F502" s="5">
        <v>11</v>
      </c>
      <c r="G502" s="11">
        <v>3.59749e-103</v>
      </c>
      <c r="H502" s="5" t="s">
        <v>29</v>
      </c>
      <c r="I502" s="5" t="s">
        <v>30</v>
      </c>
      <c r="J502" s="5" t="b">
        <v>1</v>
      </c>
      <c r="K502" s="5">
        <f t="shared" si="14"/>
        <v>0.123512978732185</v>
      </c>
      <c r="L502" s="5">
        <f>'Table S3'!K502*3299/(1-'Table S3'!K502)</f>
        <v>464.889162018719</v>
      </c>
    </row>
    <row r="503" spans="1:12">
      <c r="A503" s="5" t="s">
        <v>572</v>
      </c>
      <c r="B503" s="5" t="s">
        <v>573</v>
      </c>
      <c r="C503" s="5" t="s">
        <v>603</v>
      </c>
      <c r="D503" s="5">
        <v>0.0375851</v>
      </c>
      <c r="E503" s="5">
        <v>0.00595684</v>
      </c>
      <c r="F503" s="5">
        <v>10</v>
      </c>
      <c r="G503" s="11">
        <v>2.79801e-10</v>
      </c>
      <c r="H503" s="5" t="s">
        <v>29</v>
      </c>
      <c r="I503" s="5" t="s">
        <v>30</v>
      </c>
      <c r="J503" s="5" t="b">
        <v>1</v>
      </c>
      <c r="K503" s="5">
        <f t="shared" si="14"/>
        <v>0.0119164716753028</v>
      </c>
      <c r="L503" s="5">
        <f>'Table S3'!K503*3299/(1-'Table S3'!K503)</f>
        <v>39.7865554175145</v>
      </c>
    </row>
    <row r="504" spans="1:12">
      <c r="A504" s="5" t="s">
        <v>572</v>
      </c>
      <c r="B504" s="5" t="s">
        <v>573</v>
      </c>
      <c r="C504" s="5" t="s">
        <v>604</v>
      </c>
      <c r="D504" s="5">
        <v>0.0257739</v>
      </c>
      <c r="E504" s="5">
        <v>0.00368353</v>
      </c>
      <c r="F504" s="5">
        <v>14</v>
      </c>
      <c r="G504" s="11">
        <v>2.61397e-12</v>
      </c>
      <c r="H504" s="5" t="s">
        <v>30</v>
      </c>
      <c r="I504" s="5" t="s">
        <v>29</v>
      </c>
      <c r="J504" s="5" t="b">
        <v>1</v>
      </c>
      <c r="K504" s="5">
        <f t="shared" si="14"/>
        <v>0.0146147830908613</v>
      </c>
      <c r="L504" s="5">
        <f>'Table S3'!K504*3299/(1-'Table S3'!K504)</f>
        <v>48.9292599375347</v>
      </c>
    </row>
    <row r="505" spans="1:12">
      <c r="A505" s="5" t="s">
        <v>572</v>
      </c>
      <c r="B505" s="5" t="s">
        <v>573</v>
      </c>
      <c r="C505" s="5" t="s">
        <v>605</v>
      </c>
      <c r="D505" s="5">
        <v>0.0459099</v>
      </c>
      <c r="E505" s="5">
        <v>0.00373045</v>
      </c>
      <c r="F505" s="5">
        <v>1</v>
      </c>
      <c r="G505" s="11">
        <v>8.32339e-35</v>
      </c>
      <c r="H505" s="5" t="s">
        <v>29</v>
      </c>
      <c r="I505" s="5" t="s">
        <v>33</v>
      </c>
      <c r="J505" s="5" t="b">
        <v>1</v>
      </c>
      <c r="K505" s="5">
        <f t="shared" si="14"/>
        <v>0.0438694236980734</v>
      </c>
      <c r="L505" s="5">
        <f>'Table S3'!K505*3299/(1-'Table S3'!K505)</f>
        <v>151.3655481448</v>
      </c>
    </row>
    <row r="506" spans="1:12">
      <c r="A506" s="5" t="s">
        <v>572</v>
      </c>
      <c r="B506" s="5" t="s">
        <v>573</v>
      </c>
      <c r="C506" s="5" t="s">
        <v>606</v>
      </c>
      <c r="D506" s="5">
        <v>0.0226781</v>
      </c>
      <c r="E506" s="5">
        <v>0.00373462</v>
      </c>
      <c r="F506" s="5">
        <v>4</v>
      </c>
      <c r="G506" s="11">
        <v>1.26e-9</v>
      </c>
      <c r="H506" s="5" t="s">
        <v>30</v>
      </c>
      <c r="I506" s="5" t="s">
        <v>29</v>
      </c>
      <c r="J506" s="5" t="b">
        <v>1</v>
      </c>
      <c r="K506" s="5">
        <f t="shared" si="14"/>
        <v>0.0110471576917217</v>
      </c>
      <c r="L506" s="5">
        <f>'Table S3'!K506*3299/(1-'Table S3'!K506)</f>
        <v>36.8516795400739</v>
      </c>
    </row>
    <row r="507" spans="1:12">
      <c r="A507" s="5" t="s">
        <v>572</v>
      </c>
      <c r="B507" s="5" t="s">
        <v>573</v>
      </c>
      <c r="C507" s="5" t="s">
        <v>607</v>
      </c>
      <c r="D507" s="5">
        <v>0.0574289</v>
      </c>
      <c r="E507" s="5">
        <v>0.00480694</v>
      </c>
      <c r="F507" s="5">
        <v>4</v>
      </c>
      <c r="G507" s="11">
        <v>6.72512e-33</v>
      </c>
      <c r="H507" s="5" t="s">
        <v>32</v>
      </c>
      <c r="I507" s="5" t="s">
        <v>33</v>
      </c>
      <c r="J507" s="5" t="b">
        <v>1</v>
      </c>
      <c r="K507" s="5">
        <f t="shared" si="14"/>
        <v>0.0414471004766316</v>
      </c>
      <c r="L507" s="5">
        <f>'Table S3'!K507*3299/(1-'Table S3'!K507)</f>
        <v>142.646258271606</v>
      </c>
    </row>
    <row r="508" spans="1:12">
      <c r="A508" s="5" t="s">
        <v>572</v>
      </c>
      <c r="B508" s="5" t="s">
        <v>573</v>
      </c>
      <c r="C508" s="5" t="s">
        <v>608</v>
      </c>
      <c r="D508" s="5">
        <v>0.0292407</v>
      </c>
      <c r="E508" s="5">
        <v>0.00369013</v>
      </c>
      <c r="F508" s="5">
        <v>7</v>
      </c>
      <c r="G508" s="11">
        <v>2.29879e-15</v>
      </c>
      <c r="H508" s="5" t="s">
        <v>29</v>
      </c>
      <c r="I508" s="5" t="s">
        <v>33</v>
      </c>
      <c r="J508" s="5" t="b">
        <v>1</v>
      </c>
      <c r="K508" s="5">
        <f t="shared" si="14"/>
        <v>0.0186665170165223</v>
      </c>
      <c r="L508" s="5">
        <f>'Table S3'!K508*3299/(1-'Table S3'!K508)</f>
        <v>62.7522047350177</v>
      </c>
    </row>
    <row r="509" spans="1:12">
      <c r="A509" s="5" t="s">
        <v>572</v>
      </c>
      <c r="B509" s="5" t="s">
        <v>573</v>
      </c>
      <c r="C509" s="5" t="s">
        <v>609</v>
      </c>
      <c r="D509" s="5">
        <v>-0.0658533</v>
      </c>
      <c r="E509" s="5">
        <v>0.00607021</v>
      </c>
      <c r="F509" s="5">
        <v>13</v>
      </c>
      <c r="G509" s="11">
        <v>2.02488e-27</v>
      </c>
      <c r="H509" s="5" t="s">
        <v>29</v>
      </c>
      <c r="I509" s="5" t="s">
        <v>30</v>
      </c>
      <c r="J509" s="5" t="b">
        <v>1</v>
      </c>
      <c r="K509" s="5">
        <f t="shared" si="14"/>
        <v>0.0344260863736411</v>
      </c>
      <c r="L509" s="5">
        <f>'Table S3'!K509*3299/(1-'Table S3'!K509)</f>
        <v>117.620885717704</v>
      </c>
    </row>
    <row r="510" spans="1:12">
      <c r="A510" s="5" t="s">
        <v>572</v>
      </c>
      <c r="B510" s="5" t="s">
        <v>573</v>
      </c>
      <c r="C510" s="5" t="s">
        <v>610</v>
      </c>
      <c r="D510" s="5">
        <v>-0.0211458</v>
      </c>
      <c r="E510" s="5">
        <v>0.00379791</v>
      </c>
      <c r="F510" s="5">
        <v>1</v>
      </c>
      <c r="G510" s="11">
        <v>2.58e-8</v>
      </c>
      <c r="H510" s="5" t="s">
        <v>32</v>
      </c>
      <c r="I510" s="5" t="s">
        <v>33</v>
      </c>
      <c r="J510" s="5" t="b">
        <v>1</v>
      </c>
      <c r="K510" s="5">
        <f t="shared" si="14"/>
        <v>0.00930366225086653</v>
      </c>
      <c r="L510" s="5">
        <f>'Table S3'!K510*3299/(1-'Table S3'!K510)</f>
        <v>30.9810186997792</v>
      </c>
    </row>
    <row r="511" spans="1:12">
      <c r="A511" s="5" t="s">
        <v>572</v>
      </c>
      <c r="B511" s="5" t="s">
        <v>573</v>
      </c>
      <c r="C511" s="5" t="s">
        <v>611</v>
      </c>
      <c r="D511" s="5">
        <v>-0.0266021</v>
      </c>
      <c r="E511" s="5">
        <v>0.00430605</v>
      </c>
      <c r="F511" s="5">
        <v>8</v>
      </c>
      <c r="G511" s="11">
        <v>6.498e-10</v>
      </c>
      <c r="H511" s="5" t="s">
        <v>32</v>
      </c>
      <c r="I511" s="5" t="s">
        <v>33</v>
      </c>
      <c r="J511" s="5" t="b">
        <v>1</v>
      </c>
      <c r="K511" s="5">
        <f t="shared" si="14"/>
        <v>0.0114297236632207</v>
      </c>
      <c r="L511" s="5">
        <f>'Table S3'!K511*3299/(1-'Table S3'!K511)</f>
        <v>38.1426179479014</v>
      </c>
    </row>
    <row r="512" spans="1:12">
      <c r="A512" s="5" t="s">
        <v>572</v>
      </c>
      <c r="B512" s="5" t="s">
        <v>573</v>
      </c>
      <c r="C512" s="5" t="s">
        <v>612</v>
      </c>
      <c r="D512" s="5">
        <v>0.0439795</v>
      </c>
      <c r="E512" s="5">
        <v>0.00368141</v>
      </c>
      <c r="F512" s="5">
        <v>8</v>
      </c>
      <c r="G512" s="11">
        <v>6.78266e-33</v>
      </c>
      <c r="H512" s="5" t="s">
        <v>33</v>
      </c>
      <c r="I512" s="5" t="s">
        <v>32</v>
      </c>
      <c r="J512" s="5" t="b">
        <v>1</v>
      </c>
      <c r="K512" s="5">
        <f t="shared" si="14"/>
        <v>0.0414423992836044</v>
      </c>
      <c r="L512" s="5">
        <f>'Table S3'!K512*3299/(1-'Table S3'!K512)</f>
        <v>142.629378906841</v>
      </c>
    </row>
    <row r="513" spans="1:12">
      <c r="A513" s="5" t="s">
        <v>572</v>
      </c>
      <c r="B513" s="5" t="s">
        <v>573</v>
      </c>
      <c r="C513" s="5" t="s">
        <v>613</v>
      </c>
      <c r="D513" s="5">
        <v>-0.0233617</v>
      </c>
      <c r="E513" s="5">
        <v>0.00375358</v>
      </c>
      <c r="F513" s="5">
        <v>1</v>
      </c>
      <c r="G513" s="11">
        <v>4.85099e-10</v>
      </c>
      <c r="H513" s="5" t="s">
        <v>30</v>
      </c>
      <c r="I513" s="5" t="s">
        <v>32</v>
      </c>
      <c r="J513" s="5" t="b">
        <v>1</v>
      </c>
      <c r="K513" s="5">
        <f t="shared" si="14"/>
        <v>0.0115985944238489</v>
      </c>
      <c r="L513" s="5">
        <f>'Table S3'!K513*3299/(1-'Table S3'!K513)</f>
        <v>38.7127768014181</v>
      </c>
    </row>
    <row r="514" spans="1:12">
      <c r="A514" s="5" t="s">
        <v>572</v>
      </c>
      <c r="B514" s="5" t="s">
        <v>573</v>
      </c>
      <c r="C514" s="5" t="s">
        <v>614</v>
      </c>
      <c r="D514" s="5">
        <v>0.0377679</v>
      </c>
      <c r="E514" s="5">
        <v>0.00403803</v>
      </c>
      <c r="F514" s="5">
        <v>1</v>
      </c>
      <c r="G514" s="11">
        <v>8.5153e-21</v>
      </c>
      <c r="H514" s="5" t="s">
        <v>33</v>
      </c>
      <c r="I514" s="5" t="s">
        <v>29</v>
      </c>
      <c r="J514" s="5" t="b">
        <v>1</v>
      </c>
      <c r="K514" s="5">
        <f t="shared" si="14"/>
        <v>0.0258167591075036</v>
      </c>
      <c r="L514" s="5">
        <f>'Table S3'!K514*3299/(1-'Table S3'!K514)</f>
        <v>87.4265587012425</v>
      </c>
    </row>
    <row r="515" spans="1:12">
      <c r="A515" s="5" t="s">
        <v>572</v>
      </c>
      <c r="B515" s="5" t="s">
        <v>573</v>
      </c>
      <c r="C515" s="5" t="s">
        <v>615</v>
      </c>
      <c r="D515" s="5">
        <v>0.0563232</v>
      </c>
      <c r="E515" s="5">
        <v>0.010233</v>
      </c>
      <c r="F515" s="5">
        <v>1</v>
      </c>
      <c r="G515" s="11">
        <v>3.71099e-8</v>
      </c>
      <c r="H515" s="5" t="s">
        <v>33</v>
      </c>
      <c r="I515" s="5" t="s">
        <v>32</v>
      </c>
      <c r="J515" s="5" t="b">
        <v>1</v>
      </c>
      <c r="K515" s="5">
        <f t="shared" si="14"/>
        <v>0.00909401407131413</v>
      </c>
      <c r="L515" s="5">
        <f>'Table S3'!K515*3299/(1-'Table S3'!K515)</f>
        <v>30.276487222093</v>
      </c>
    </row>
    <row r="516" spans="1:12">
      <c r="A516" s="5" t="s">
        <v>572</v>
      </c>
      <c r="B516" s="5" t="s">
        <v>573</v>
      </c>
      <c r="C516" s="5" t="s">
        <v>616</v>
      </c>
      <c r="D516" s="5">
        <v>-0.0233346</v>
      </c>
      <c r="E516" s="5">
        <v>0.00378407</v>
      </c>
      <c r="F516" s="5">
        <v>10</v>
      </c>
      <c r="G516" s="11">
        <v>6.98007e-10</v>
      </c>
      <c r="H516" s="5" t="s">
        <v>29</v>
      </c>
      <c r="I516" s="5" t="s">
        <v>30</v>
      </c>
      <c r="J516" s="5" t="b">
        <v>1</v>
      </c>
      <c r="K516" s="5">
        <f t="shared" si="14"/>
        <v>0.0113883964483916</v>
      </c>
      <c r="L516" s="5">
        <f>'Table S3'!K516*3299/(1-'Table S3'!K516)</f>
        <v>38.0031144164925</v>
      </c>
    </row>
    <row r="517" spans="1:12">
      <c r="A517" s="5" t="s">
        <v>572</v>
      </c>
      <c r="B517" s="5" t="s">
        <v>573</v>
      </c>
      <c r="C517" s="5" t="s">
        <v>617</v>
      </c>
      <c r="D517" s="5">
        <v>-0.0224576</v>
      </c>
      <c r="E517" s="5">
        <v>0.00401867</v>
      </c>
      <c r="F517" s="5">
        <v>17</v>
      </c>
      <c r="G517" s="11">
        <v>2.29298e-8</v>
      </c>
      <c r="H517" s="5" t="s">
        <v>30</v>
      </c>
      <c r="I517" s="5" t="s">
        <v>29</v>
      </c>
      <c r="J517" s="5" t="b">
        <v>1</v>
      </c>
      <c r="K517" s="5">
        <f t="shared" si="14"/>
        <v>0.00937188861527496</v>
      </c>
      <c r="L517" s="5">
        <f>'Table S3'!K517*3299/(1-'Table S3'!K517)</f>
        <v>31.2103605646465</v>
      </c>
    </row>
    <row r="518" spans="1:12">
      <c r="A518" s="5" t="s">
        <v>572</v>
      </c>
      <c r="B518" s="5" t="s">
        <v>573</v>
      </c>
      <c r="C518" s="5" t="s">
        <v>618</v>
      </c>
      <c r="D518" s="5">
        <v>0.0228571</v>
      </c>
      <c r="E518" s="5">
        <v>0.00380668</v>
      </c>
      <c r="F518" s="5">
        <v>18</v>
      </c>
      <c r="G518" s="11">
        <v>1.91999e-9</v>
      </c>
      <c r="H518" s="5" t="s">
        <v>33</v>
      </c>
      <c r="I518" s="5" t="s">
        <v>29</v>
      </c>
      <c r="J518" s="5" t="b">
        <v>1</v>
      </c>
      <c r="K518" s="5">
        <f t="shared" si="14"/>
        <v>0.0108040434991732</v>
      </c>
      <c r="L518" s="5">
        <f>'Table S3'!K518*3299/(1-'Table S3'!K518)</f>
        <v>36.031828951115</v>
      </c>
    </row>
    <row r="519" spans="1:12">
      <c r="A519" s="5" t="s">
        <v>572</v>
      </c>
      <c r="B519" s="5" t="s">
        <v>573</v>
      </c>
      <c r="C519" s="5" t="s">
        <v>619</v>
      </c>
      <c r="D519" s="5">
        <v>-0.0496522</v>
      </c>
      <c r="E519" s="5">
        <v>0.00383885</v>
      </c>
      <c r="F519" s="5">
        <v>6</v>
      </c>
      <c r="G519" s="11">
        <v>2.88802e-38</v>
      </c>
      <c r="H519" s="5" t="s">
        <v>33</v>
      </c>
      <c r="I519" s="5" t="s">
        <v>29</v>
      </c>
      <c r="J519" s="5" t="b">
        <v>1</v>
      </c>
      <c r="K519" s="5">
        <f t="shared" si="14"/>
        <v>0.0482346437202845</v>
      </c>
      <c r="L519" s="5">
        <f>'Table S3'!K519*3299/(1-'Table S3'!K519)</f>
        <v>167.19046200128</v>
      </c>
    </row>
    <row r="520" spans="1:12">
      <c r="A520" s="5" t="s">
        <v>572</v>
      </c>
      <c r="B520" s="5" t="s">
        <v>573</v>
      </c>
      <c r="C520" s="5" t="s">
        <v>259</v>
      </c>
      <c r="D520" s="5">
        <v>-0.0386043</v>
      </c>
      <c r="E520" s="5">
        <v>0.00370959</v>
      </c>
      <c r="F520" s="5">
        <v>2</v>
      </c>
      <c r="G520" s="11">
        <v>2.31313e-25</v>
      </c>
      <c r="H520" s="5" t="s">
        <v>30</v>
      </c>
      <c r="I520" s="5" t="s">
        <v>29</v>
      </c>
      <c r="J520" s="5" t="b">
        <v>1</v>
      </c>
      <c r="K520" s="5">
        <f t="shared" si="14"/>
        <v>0.0317654201765127</v>
      </c>
      <c r="L520" s="5">
        <f>'Table S3'!K520*3299/(1-'Table S3'!K520)</f>
        <v>108.23216124074</v>
      </c>
    </row>
    <row r="521" spans="1:12">
      <c r="A521" s="5" t="s">
        <v>572</v>
      </c>
      <c r="B521" s="5" t="s">
        <v>573</v>
      </c>
      <c r="C521" s="5" t="s">
        <v>620</v>
      </c>
      <c r="D521" s="5">
        <v>0.0305389</v>
      </c>
      <c r="E521" s="5">
        <v>0.00373073</v>
      </c>
      <c r="F521" s="5">
        <v>19</v>
      </c>
      <c r="G521" s="11">
        <v>2.70583e-16</v>
      </c>
      <c r="H521" s="5" t="s">
        <v>32</v>
      </c>
      <c r="I521" s="5" t="s">
        <v>30</v>
      </c>
      <c r="J521" s="5" t="b">
        <v>1</v>
      </c>
      <c r="K521" s="5">
        <f t="shared" si="14"/>
        <v>0.0198951022683423</v>
      </c>
      <c r="L521" s="5">
        <f>'Table S3'!K521*3299/(1-'Table S3'!K521)</f>
        <v>66.9662426288898</v>
      </c>
    </row>
    <row r="522" spans="1:12">
      <c r="A522" s="5" t="s">
        <v>572</v>
      </c>
      <c r="B522" s="5" t="s">
        <v>573</v>
      </c>
      <c r="C522" s="5" t="s">
        <v>621</v>
      </c>
      <c r="D522" s="5">
        <v>-0.0243555</v>
      </c>
      <c r="E522" s="5">
        <v>0.00395093</v>
      </c>
      <c r="F522" s="5">
        <v>1</v>
      </c>
      <c r="G522" s="11">
        <v>7.07099e-10</v>
      </c>
      <c r="H522" s="5" t="s">
        <v>32</v>
      </c>
      <c r="I522" s="5" t="s">
        <v>33</v>
      </c>
      <c r="J522" s="5" t="b">
        <v>1</v>
      </c>
      <c r="K522" s="5">
        <f t="shared" si="14"/>
        <v>0.0113809594338081</v>
      </c>
      <c r="L522" s="5">
        <f>'Table S3'!K522*3299/(1-'Table S3'!K522)</f>
        <v>37.9780113790142</v>
      </c>
    </row>
    <row r="523" spans="1:12">
      <c r="A523" s="5" t="s">
        <v>572</v>
      </c>
      <c r="B523" s="5" t="s">
        <v>573</v>
      </c>
      <c r="C523" s="5" t="s">
        <v>622</v>
      </c>
      <c r="D523" s="5">
        <v>-0.0323787</v>
      </c>
      <c r="E523" s="5">
        <v>0.00453771</v>
      </c>
      <c r="F523" s="5">
        <v>12</v>
      </c>
      <c r="G523" s="11">
        <v>9.64495e-13</v>
      </c>
      <c r="H523" s="5" t="s">
        <v>29</v>
      </c>
      <c r="I523" s="5" t="s">
        <v>33</v>
      </c>
      <c r="J523" s="5" t="b">
        <v>1</v>
      </c>
      <c r="K523" s="5">
        <f t="shared" si="14"/>
        <v>0.0151898103190173</v>
      </c>
      <c r="L523" s="5">
        <f>'Table S3'!K523*3299/(1-'Table S3'!K523)</f>
        <v>50.8841041324634</v>
      </c>
    </row>
    <row r="524" spans="1:12">
      <c r="A524" s="5" t="s">
        <v>572</v>
      </c>
      <c r="B524" s="5" t="s">
        <v>573</v>
      </c>
      <c r="C524" s="5" t="s">
        <v>623</v>
      </c>
      <c r="D524" s="5">
        <v>0.0511882</v>
      </c>
      <c r="E524" s="5">
        <v>0.00746374</v>
      </c>
      <c r="F524" s="5">
        <v>19</v>
      </c>
      <c r="G524" s="11">
        <v>6.97108e-12</v>
      </c>
      <c r="H524" s="5" t="s">
        <v>32</v>
      </c>
      <c r="I524" s="5" t="s">
        <v>33</v>
      </c>
      <c r="J524" s="5" t="b">
        <v>1</v>
      </c>
      <c r="K524" s="5">
        <f t="shared" si="14"/>
        <v>0.0140487163524669</v>
      </c>
      <c r="L524" s="5">
        <f>'Table S3'!K524*3299/(1-'Table S3'!K524)</f>
        <v>47.007104727658</v>
      </c>
    </row>
    <row r="525" spans="1:12">
      <c r="A525" s="5" t="s">
        <v>572</v>
      </c>
      <c r="B525" s="5" t="s">
        <v>573</v>
      </c>
      <c r="C525" s="5" t="s">
        <v>624</v>
      </c>
      <c r="D525" s="5">
        <v>-0.0246208</v>
      </c>
      <c r="E525" s="5">
        <v>0.00372204</v>
      </c>
      <c r="F525" s="5">
        <v>3</v>
      </c>
      <c r="G525" s="11">
        <v>3.71792e-11</v>
      </c>
      <c r="H525" s="5" t="s">
        <v>30</v>
      </c>
      <c r="I525" s="5" t="s">
        <v>32</v>
      </c>
      <c r="J525" s="5" t="b">
        <v>1</v>
      </c>
      <c r="K525" s="5">
        <f t="shared" ref="K525:K556" si="15">D525^2/(D525^2+E525^2*3301)</f>
        <v>0.0130821084862258</v>
      </c>
      <c r="L525" s="5">
        <f>'Table S3'!K525*3299/(1-'Table S3'!K525)</f>
        <v>43.7299559235485</v>
      </c>
    </row>
    <row r="526" spans="1:12">
      <c r="A526" s="5" t="s">
        <v>572</v>
      </c>
      <c r="B526" s="5" t="s">
        <v>573</v>
      </c>
      <c r="C526" s="5" t="s">
        <v>625</v>
      </c>
      <c r="D526" s="5">
        <v>0.0298311</v>
      </c>
      <c r="E526" s="5">
        <v>0.0052222</v>
      </c>
      <c r="F526" s="5">
        <v>22</v>
      </c>
      <c r="G526" s="11">
        <v>1.11401e-8</v>
      </c>
      <c r="H526" s="5" t="s">
        <v>29</v>
      </c>
      <c r="I526" s="5" t="s">
        <v>33</v>
      </c>
      <c r="J526" s="5" t="b">
        <v>1</v>
      </c>
      <c r="K526" s="5">
        <f t="shared" si="15"/>
        <v>0.00978845159918095</v>
      </c>
      <c r="L526" s="5">
        <f>'Table S3'!K526*3299/(1-'Table S3'!K526)</f>
        <v>32.611316115076</v>
      </c>
    </row>
    <row r="527" spans="1:12">
      <c r="A527" s="5" t="s">
        <v>572</v>
      </c>
      <c r="B527" s="5" t="s">
        <v>573</v>
      </c>
      <c r="C527" s="5" t="s">
        <v>626</v>
      </c>
      <c r="D527" s="5">
        <v>0.0283995</v>
      </c>
      <c r="E527" s="5">
        <v>0.00500865</v>
      </c>
      <c r="F527" s="5">
        <v>16</v>
      </c>
      <c r="G527" s="11">
        <v>1.42699e-8</v>
      </c>
      <c r="H527" s="5" t="s">
        <v>32</v>
      </c>
      <c r="I527" s="5" t="s">
        <v>33</v>
      </c>
      <c r="J527" s="5" t="b">
        <v>1</v>
      </c>
      <c r="K527" s="5">
        <f t="shared" si="15"/>
        <v>0.00964550941857484</v>
      </c>
      <c r="L527" s="5">
        <f>'Table S3'!K527*3299/(1-'Table S3'!K527)</f>
        <v>32.1304501312423</v>
      </c>
    </row>
    <row r="528" spans="1:12">
      <c r="A528" s="5" t="s">
        <v>572</v>
      </c>
      <c r="B528" s="5" t="s">
        <v>573</v>
      </c>
      <c r="C528" s="5" t="s">
        <v>627</v>
      </c>
      <c r="D528" s="5">
        <v>0.137851</v>
      </c>
      <c r="E528" s="5">
        <v>0.00371882</v>
      </c>
      <c r="F528" s="5">
        <v>3</v>
      </c>
      <c r="G528" s="11">
        <v>1e-200</v>
      </c>
      <c r="H528" s="5" t="s">
        <v>30</v>
      </c>
      <c r="I528" s="5" t="s">
        <v>29</v>
      </c>
      <c r="J528" s="5" t="b">
        <v>1</v>
      </c>
      <c r="K528" s="5">
        <f t="shared" si="15"/>
        <v>0.293914634995213</v>
      </c>
      <c r="L528" s="5">
        <f>'Table S3'!K528*3299/(1-'Table S3'!K528)</f>
        <v>1373.23959524729</v>
      </c>
    </row>
    <row r="529" spans="1:12">
      <c r="A529" s="5" t="s">
        <v>572</v>
      </c>
      <c r="B529" s="5" t="s">
        <v>573</v>
      </c>
      <c r="C529" s="5" t="s">
        <v>628</v>
      </c>
      <c r="D529" s="5">
        <v>-0.0246322</v>
      </c>
      <c r="E529" s="5">
        <v>0.00450672</v>
      </c>
      <c r="F529" s="5">
        <v>6</v>
      </c>
      <c r="G529" s="11">
        <v>4.61201e-8</v>
      </c>
      <c r="H529" s="5" t="s">
        <v>33</v>
      </c>
      <c r="I529" s="5" t="s">
        <v>32</v>
      </c>
      <c r="J529" s="5" t="b">
        <v>1</v>
      </c>
      <c r="K529" s="5">
        <f t="shared" si="15"/>
        <v>0.00896865090163454</v>
      </c>
      <c r="L529" s="5">
        <f>'Table S3'!K529*3299/(1-'Table S3'!K529)</f>
        <v>29.8553414595925</v>
      </c>
    </row>
    <row r="530" spans="1:12">
      <c r="A530" s="5" t="s">
        <v>572</v>
      </c>
      <c r="B530" s="5" t="s">
        <v>573</v>
      </c>
      <c r="C530" s="5" t="s">
        <v>629</v>
      </c>
      <c r="D530" s="5">
        <v>-0.0361714</v>
      </c>
      <c r="E530" s="5">
        <v>0.00521724</v>
      </c>
      <c r="F530" s="5">
        <v>21</v>
      </c>
      <c r="G530" s="11">
        <v>4.11908e-12</v>
      </c>
      <c r="H530" s="5" t="s">
        <v>32</v>
      </c>
      <c r="I530" s="5" t="s">
        <v>33</v>
      </c>
      <c r="J530" s="5" t="b">
        <v>1</v>
      </c>
      <c r="K530" s="5">
        <f t="shared" si="15"/>
        <v>0.0143524202207703</v>
      </c>
      <c r="L530" s="5">
        <f>'Table S3'!K530*3299/(1-'Table S3'!K530)</f>
        <v>48.0380972669019</v>
      </c>
    </row>
    <row r="531" spans="1:12">
      <c r="A531" s="5" t="s">
        <v>572</v>
      </c>
      <c r="B531" s="5" t="s">
        <v>573</v>
      </c>
      <c r="C531" s="5" t="s">
        <v>630</v>
      </c>
      <c r="D531" s="5">
        <v>-0.0827172</v>
      </c>
      <c r="E531" s="5">
        <v>0.00705461</v>
      </c>
      <c r="F531" s="5">
        <v>2</v>
      </c>
      <c r="G531" s="11">
        <v>9.46019e-32</v>
      </c>
      <c r="H531" s="5" t="s">
        <v>32</v>
      </c>
      <c r="I531" s="5" t="s">
        <v>33</v>
      </c>
      <c r="J531" s="5" t="b">
        <v>1</v>
      </c>
      <c r="K531" s="5">
        <f t="shared" si="15"/>
        <v>0.0399833228696669</v>
      </c>
      <c r="L531" s="5">
        <f>'Table S3'!K531*3299/(1-'Table S3'!K531)</f>
        <v>137.398636179237</v>
      </c>
    </row>
    <row r="532" spans="1:12">
      <c r="A532" s="5" t="s">
        <v>572</v>
      </c>
      <c r="B532" s="5" t="s">
        <v>573</v>
      </c>
      <c r="C532" s="5" t="s">
        <v>631</v>
      </c>
      <c r="D532" s="5">
        <v>0.0648114</v>
      </c>
      <c r="E532" s="5">
        <v>0.00540793</v>
      </c>
      <c r="F532" s="5">
        <v>16</v>
      </c>
      <c r="G532" s="11">
        <v>4.2845e-33</v>
      </c>
      <c r="H532" s="5" t="s">
        <v>29</v>
      </c>
      <c r="I532" s="5" t="s">
        <v>30</v>
      </c>
      <c r="J532" s="5" t="b">
        <v>1</v>
      </c>
      <c r="K532" s="5">
        <f t="shared" si="15"/>
        <v>0.0416963740226876</v>
      </c>
      <c r="L532" s="5">
        <f>'Table S3'!K532*3299/(1-'Table S3'!K532)</f>
        <v>143.541497884412</v>
      </c>
    </row>
    <row r="533" spans="1:12">
      <c r="A533" s="5" t="s">
        <v>572</v>
      </c>
      <c r="B533" s="5" t="s">
        <v>573</v>
      </c>
      <c r="C533" s="5" t="s">
        <v>632</v>
      </c>
      <c r="D533" s="5">
        <v>0.0474022</v>
      </c>
      <c r="E533" s="5">
        <v>0.00522521</v>
      </c>
      <c r="F533" s="5">
        <v>15</v>
      </c>
      <c r="G533" s="11">
        <v>1.17004e-19</v>
      </c>
      <c r="H533" s="5" t="s">
        <v>33</v>
      </c>
      <c r="I533" s="5" t="s">
        <v>32</v>
      </c>
      <c r="J533" s="5" t="b">
        <v>1</v>
      </c>
      <c r="K533" s="5">
        <f t="shared" si="15"/>
        <v>0.024324797902823</v>
      </c>
      <c r="L533" s="5">
        <f>'Table S3'!K533*3299/(1-'Table S3'!K533)</f>
        <v>82.2481786038266</v>
      </c>
    </row>
    <row r="534" spans="1:12">
      <c r="A534" s="5" t="s">
        <v>572</v>
      </c>
      <c r="B534" s="5" t="s">
        <v>573</v>
      </c>
      <c r="C534" s="5" t="s">
        <v>633</v>
      </c>
      <c r="D534" s="5">
        <v>0.0211306</v>
      </c>
      <c r="E534" s="5">
        <v>0.00376138</v>
      </c>
      <c r="F534" s="5">
        <v>3</v>
      </c>
      <c r="G534" s="11">
        <v>1.93402e-8</v>
      </c>
      <c r="H534" s="5" t="s">
        <v>33</v>
      </c>
      <c r="I534" s="5" t="s">
        <v>32</v>
      </c>
      <c r="J534" s="5" t="b">
        <v>1</v>
      </c>
      <c r="K534" s="5">
        <f t="shared" si="15"/>
        <v>0.00947002950507695</v>
      </c>
      <c r="L534" s="5">
        <f>'Table S3'!K534*3299/(1-'Table S3'!K534)</f>
        <v>31.5403150513849</v>
      </c>
    </row>
    <row r="535" spans="1:12">
      <c r="A535" s="5" t="s">
        <v>572</v>
      </c>
      <c r="B535" s="5" t="s">
        <v>573</v>
      </c>
      <c r="C535" s="5" t="s">
        <v>634</v>
      </c>
      <c r="D535" s="5">
        <v>0.0214393</v>
      </c>
      <c r="E535" s="5">
        <v>0.00367631</v>
      </c>
      <c r="F535" s="5">
        <v>19</v>
      </c>
      <c r="G535" s="11">
        <v>5.48504e-9</v>
      </c>
      <c r="H535" s="5" t="s">
        <v>33</v>
      </c>
      <c r="I535" s="5" t="s">
        <v>32</v>
      </c>
      <c r="J535" s="5" t="b">
        <v>1</v>
      </c>
      <c r="K535" s="5">
        <f t="shared" si="15"/>
        <v>0.0101976454846762</v>
      </c>
      <c r="L535" s="5">
        <f>'Table S3'!K535*3299/(1-'Table S3'!K535)</f>
        <v>33.9886365196819</v>
      </c>
    </row>
    <row r="536" spans="1:12">
      <c r="A536" s="5" t="s">
        <v>572</v>
      </c>
      <c r="B536" s="5" t="s">
        <v>573</v>
      </c>
      <c r="C536" s="5" t="s">
        <v>635</v>
      </c>
      <c r="D536" s="5">
        <v>0.0448539</v>
      </c>
      <c r="E536" s="5">
        <v>0.00549165</v>
      </c>
      <c r="F536" s="5">
        <v>18</v>
      </c>
      <c r="G536" s="11">
        <v>3.14413e-16</v>
      </c>
      <c r="H536" s="5" t="s">
        <v>29</v>
      </c>
      <c r="I536" s="5" t="s">
        <v>33</v>
      </c>
      <c r="J536" s="5" t="b">
        <v>1</v>
      </c>
      <c r="K536" s="5">
        <f t="shared" si="15"/>
        <v>0.0198088817097963</v>
      </c>
      <c r="L536" s="5">
        <f>'Table S3'!K536*3299/(1-'Table S3'!K536)</f>
        <v>66.6701621155378</v>
      </c>
    </row>
    <row r="537" spans="1:12">
      <c r="A537" s="5" t="s">
        <v>572</v>
      </c>
      <c r="B537" s="5" t="s">
        <v>573</v>
      </c>
      <c r="C537" s="5" t="s">
        <v>636</v>
      </c>
      <c r="D537" s="5">
        <v>0.0421152</v>
      </c>
      <c r="E537" s="5">
        <v>0.00600741</v>
      </c>
      <c r="F537" s="5">
        <v>20</v>
      </c>
      <c r="G537" s="11">
        <v>2.37411e-12</v>
      </c>
      <c r="H537" s="5" t="s">
        <v>33</v>
      </c>
      <c r="I537" s="5" t="s">
        <v>32</v>
      </c>
      <c r="J537" s="5" t="b">
        <v>1</v>
      </c>
      <c r="K537" s="5">
        <f t="shared" si="15"/>
        <v>0.0146703080819983</v>
      </c>
      <c r="L537" s="5">
        <f>'Table S3'!K537*3299/(1-'Table S3'!K537)</f>
        <v>49.1179214018244</v>
      </c>
    </row>
    <row r="538" spans="1:12">
      <c r="A538" s="5" t="s">
        <v>572</v>
      </c>
      <c r="B538" s="5" t="s">
        <v>573</v>
      </c>
      <c r="C538" s="5" t="s">
        <v>637</v>
      </c>
      <c r="D538" s="5">
        <v>0.0387835</v>
      </c>
      <c r="E538" s="5">
        <v>0.00437354</v>
      </c>
      <c r="F538" s="5">
        <v>2</v>
      </c>
      <c r="G538" s="11">
        <v>7.46449e-19</v>
      </c>
      <c r="H538" s="5" t="s">
        <v>32</v>
      </c>
      <c r="I538" s="5" t="s">
        <v>33</v>
      </c>
      <c r="J538" s="5" t="b">
        <v>1</v>
      </c>
      <c r="K538" s="5">
        <f t="shared" si="15"/>
        <v>0.0232679282895783</v>
      </c>
      <c r="L538" s="5">
        <f>'Table S3'!K538*3299/(1-'Table S3'!K538)</f>
        <v>78.5895105224685</v>
      </c>
    </row>
    <row r="539" spans="1:12">
      <c r="A539" s="5" t="s">
        <v>572</v>
      </c>
      <c r="B539" s="5" t="s">
        <v>573</v>
      </c>
      <c r="C539" s="5" t="s">
        <v>297</v>
      </c>
      <c r="D539" s="5">
        <v>-0.0690694</v>
      </c>
      <c r="E539" s="5">
        <v>0.010727</v>
      </c>
      <c r="F539" s="5">
        <v>18</v>
      </c>
      <c r="G539" s="11">
        <v>1.20401e-10</v>
      </c>
      <c r="H539" s="5" t="s">
        <v>29</v>
      </c>
      <c r="I539" s="5" t="s">
        <v>30</v>
      </c>
      <c r="J539" s="5" t="b">
        <v>1</v>
      </c>
      <c r="K539" s="5">
        <f t="shared" si="15"/>
        <v>0.012403628965443</v>
      </c>
      <c r="L539" s="5">
        <f>'Table S3'!K539*3299/(1-'Table S3'!K539)</f>
        <v>41.4334976890722</v>
      </c>
    </row>
    <row r="540" spans="1:12">
      <c r="A540" s="5" t="s">
        <v>572</v>
      </c>
      <c r="B540" s="5" t="s">
        <v>573</v>
      </c>
      <c r="C540" s="5" t="s">
        <v>638</v>
      </c>
      <c r="D540" s="5">
        <v>0.0908311</v>
      </c>
      <c r="E540" s="5">
        <v>0.0106589</v>
      </c>
      <c r="F540" s="5">
        <v>17</v>
      </c>
      <c r="G540" s="11">
        <v>1.5729e-17</v>
      </c>
      <c r="H540" s="5" t="s">
        <v>30</v>
      </c>
      <c r="I540" s="5" t="s">
        <v>32</v>
      </c>
      <c r="J540" s="5" t="b">
        <v>1</v>
      </c>
      <c r="K540" s="5">
        <f t="shared" si="15"/>
        <v>0.0215252629175429</v>
      </c>
      <c r="L540" s="5">
        <f>'Table S3'!K540*3299/(1-'Table S3'!K540)</f>
        <v>72.5740171654424</v>
      </c>
    </row>
    <row r="541" spans="1:12">
      <c r="A541" s="5" t="s">
        <v>572</v>
      </c>
      <c r="B541" s="5" t="s">
        <v>573</v>
      </c>
      <c r="C541" s="5" t="s">
        <v>639</v>
      </c>
      <c r="D541" s="5">
        <v>0.0200511</v>
      </c>
      <c r="E541" s="5">
        <v>0.00364425</v>
      </c>
      <c r="F541" s="5">
        <v>1</v>
      </c>
      <c r="G541" s="11">
        <v>3.75301e-8</v>
      </c>
      <c r="H541" s="5" t="s">
        <v>33</v>
      </c>
      <c r="I541" s="5" t="s">
        <v>32</v>
      </c>
      <c r="J541" s="5" t="b">
        <v>1</v>
      </c>
      <c r="K541" s="5">
        <f t="shared" si="15"/>
        <v>0.0090876127900229</v>
      </c>
      <c r="L541" s="5">
        <f>'Table S3'!K541*3299/(1-'Table S3'!K541)</f>
        <v>30.2549801387564</v>
      </c>
    </row>
    <row r="542" spans="1:12">
      <c r="A542" s="5" t="s">
        <v>572</v>
      </c>
      <c r="B542" s="5" t="s">
        <v>573</v>
      </c>
      <c r="C542" s="5" t="s">
        <v>640</v>
      </c>
      <c r="D542" s="5">
        <v>0.0341193</v>
      </c>
      <c r="E542" s="5">
        <v>0.00501728</v>
      </c>
      <c r="F542" s="5">
        <v>6</v>
      </c>
      <c r="G542" s="11">
        <v>1.04304e-11</v>
      </c>
      <c r="H542" s="5" t="s">
        <v>32</v>
      </c>
      <c r="I542" s="5" t="s">
        <v>33</v>
      </c>
      <c r="J542" s="5" t="b">
        <v>1</v>
      </c>
      <c r="K542" s="5">
        <f t="shared" si="15"/>
        <v>0.0138158008275901</v>
      </c>
      <c r="L542" s="5">
        <f>'Table S3'!K542*3299/(1-'Table S3'!K542)</f>
        <v>46.2168497208414</v>
      </c>
    </row>
    <row r="543" spans="1:12">
      <c r="A543" s="5" t="s">
        <v>572</v>
      </c>
      <c r="B543" s="5" t="s">
        <v>573</v>
      </c>
      <c r="C543" s="5" t="s">
        <v>641</v>
      </c>
      <c r="D543" s="5">
        <v>-0.0444588</v>
      </c>
      <c r="E543" s="5">
        <v>0.00364864</v>
      </c>
      <c r="F543" s="5">
        <v>12</v>
      </c>
      <c r="G543" s="11">
        <v>3.73594e-34</v>
      </c>
      <c r="H543" s="5" t="s">
        <v>32</v>
      </c>
      <c r="I543" s="5" t="s">
        <v>33</v>
      </c>
      <c r="J543" s="5" t="b">
        <v>1</v>
      </c>
      <c r="K543" s="5">
        <f t="shared" si="15"/>
        <v>0.0430427921904373</v>
      </c>
      <c r="L543" s="5">
        <f>'Table S3'!K543*3299/(1-'Table S3'!K543)</f>
        <v>148.385079580811</v>
      </c>
    </row>
    <row r="544" spans="1:12">
      <c r="A544" s="5" t="s">
        <v>572</v>
      </c>
      <c r="B544" s="5" t="s">
        <v>573</v>
      </c>
      <c r="C544" s="5" t="s">
        <v>642</v>
      </c>
      <c r="D544" s="5">
        <v>0.0285441</v>
      </c>
      <c r="E544" s="5">
        <v>0.00414853</v>
      </c>
      <c r="F544" s="5">
        <v>3</v>
      </c>
      <c r="G544" s="11">
        <v>5.96211e-12</v>
      </c>
      <c r="H544" s="5" t="s">
        <v>32</v>
      </c>
      <c r="I544" s="5" t="s">
        <v>33</v>
      </c>
      <c r="J544" s="5" t="b">
        <v>1</v>
      </c>
      <c r="K544" s="5">
        <f t="shared" si="15"/>
        <v>0.014138862182516</v>
      </c>
      <c r="L544" s="5">
        <f>'Table S3'!K544*3299/(1-'Table S3'!K544)</f>
        <v>47.31305916306</v>
      </c>
    </row>
    <row r="545" spans="1:12">
      <c r="A545" s="5" t="s">
        <v>572</v>
      </c>
      <c r="B545" s="5" t="s">
        <v>573</v>
      </c>
      <c r="C545" s="5" t="s">
        <v>643</v>
      </c>
      <c r="D545" s="5">
        <v>0.0288371</v>
      </c>
      <c r="E545" s="5">
        <v>0.00384757</v>
      </c>
      <c r="F545" s="5">
        <v>6</v>
      </c>
      <c r="G545" s="11">
        <v>6.6359e-14</v>
      </c>
      <c r="H545" s="5" t="s">
        <v>29</v>
      </c>
      <c r="I545" s="5" t="s">
        <v>30</v>
      </c>
      <c r="J545" s="5" t="b">
        <v>1</v>
      </c>
      <c r="K545" s="5">
        <f t="shared" si="15"/>
        <v>0.0167323270220489</v>
      </c>
      <c r="L545" s="5">
        <f>'Table S3'!K545*3299/(1-'Table S3'!K545)</f>
        <v>56.139287767449</v>
      </c>
    </row>
    <row r="546" spans="1:12">
      <c r="A546" s="5" t="s">
        <v>572</v>
      </c>
      <c r="B546" s="5" t="s">
        <v>573</v>
      </c>
      <c r="C546" s="5" t="s">
        <v>644</v>
      </c>
      <c r="D546" s="5">
        <v>-0.0237198</v>
      </c>
      <c r="E546" s="5">
        <v>0.00366214</v>
      </c>
      <c r="F546" s="5">
        <v>10</v>
      </c>
      <c r="G546" s="11">
        <v>9.35406e-11</v>
      </c>
      <c r="H546" s="5" t="s">
        <v>32</v>
      </c>
      <c r="I546" s="5" t="s">
        <v>33</v>
      </c>
      <c r="J546" s="5" t="b">
        <v>1</v>
      </c>
      <c r="K546" s="5">
        <f t="shared" si="15"/>
        <v>0.0125493729295549</v>
      </c>
      <c r="L546" s="5">
        <f>'Table S3'!K546*3299/(1-'Table S3'!K546)</f>
        <v>41.9265329927711</v>
      </c>
    </row>
    <row r="547" spans="1:12">
      <c r="A547" s="5" t="s">
        <v>572</v>
      </c>
      <c r="B547" s="5" t="s">
        <v>573</v>
      </c>
      <c r="C547" s="5" t="s">
        <v>645</v>
      </c>
      <c r="D547" s="5">
        <v>0.0380134</v>
      </c>
      <c r="E547" s="5">
        <v>0.00582917</v>
      </c>
      <c r="F547" s="5">
        <v>6</v>
      </c>
      <c r="G547" s="11">
        <v>6.97268e-11</v>
      </c>
      <c r="H547" s="5" t="s">
        <v>32</v>
      </c>
      <c r="I547" s="5" t="s">
        <v>33</v>
      </c>
      <c r="J547" s="5" t="b">
        <v>1</v>
      </c>
      <c r="K547" s="5">
        <f t="shared" si="15"/>
        <v>0.0127190658210826</v>
      </c>
      <c r="L547" s="5">
        <f>'Table S3'!K547*3299/(1-'Table S3'!K547)</f>
        <v>42.5007682120877</v>
      </c>
    </row>
    <row r="548" spans="1:12">
      <c r="A548" s="5" t="s">
        <v>572</v>
      </c>
      <c r="B548" s="5" t="s">
        <v>573</v>
      </c>
      <c r="C548" s="5" t="s">
        <v>646</v>
      </c>
      <c r="D548" s="5">
        <v>0.102038</v>
      </c>
      <c r="E548" s="5">
        <v>0.00398412</v>
      </c>
      <c r="F548" s="5">
        <v>6</v>
      </c>
      <c r="G548" s="11">
        <v>1.14025e-144</v>
      </c>
      <c r="H548" s="5" t="s">
        <v>30</v>
      </c>
      <c r="I548" s="5" t="s">
        <v>29</v>
      </c>
      <c r="J548" s="5" t="b">
        <v>1</v>
      </c>
      <c r="K548" s="5">
        <f t="shared" si="15"/>
        <v>0.165767896998632</v>
      </c>
      <c r="L548" s="5">
        <f>'Table S3'!K548*3299/(1-'Table S3'!K548)</f>
        <v>655.534940732901</v>
      </c>
    </row>
    <row r="549" spans="1:12">
      <c r="A549" s="5" t="s">
        <v>572</v>
      </c>
      <c r="B549" s="5" t="s">
        <v>573</v>
      </c>
      <c r="C549" s="5" t="s">
        <v>647</v>
      </c>
      <c r="D549" s="5">
        <v>-0.020874</v>
      </c>
      <c r="E549" s="5">
        <v>0.00366523</v>
      </c>
      <c r="F549" s="5">
        <v>6</v>
      </c>
      <c r="G549" s="11">
        <v>1.23299e-8</v>
      </c>
      <c r="H549" s="5" t="s">
        <v>33</v>
      </c>
      <c r="I549" s="5" t="s">
        <v>29</v>
      </c>
      <c r="J549" s="5" t="b">
        <v>1</v>
      </c>
      <c r="K549" s="5">
        <f t="shared" si="15"/>
        <v>0.00973009209129753</v>
      </c>
      <c r="L549" s="5">
        <f>'Table S3'!K549*3299/(1-'Table S3'!K549)</f>
        <v>32.4149744961754</v>
      </c>
    </row>
    <row r="550" spans="1:12">
      <c r="A550" s="5" t="s">
        <v>572</v>
      </c>
      <c r="B550" s="5" t="s">
        <v>573</v>
      </c>
      <c r="C550" s="5" t="s">
        <v>648</v>
      </c>
      <c r="D550" s="5">
        <v>0.0370238</v>
      </c>
      <c r="E550" s="5">
        <v>0.00380969</v>
      </c>
      <c r="F550" s="5">
        <v>17</v>
      </c>
      <c r="G550" s="11">
        <v>2.51884e-22</v>
      </c>
      <c r="H550" s="5" t="s">
        <v>29</v>
      </c>
      <c r="I550" s="5" t="s">
        <v>30</v>
      </c>
      <c r="J550" s="5" t="b">
        <v>1</v>
      </c>
      <c r="K550" s="5">
        <f t="shared" si="15"/>
        <v>0.0278154379749474</v>
      </c>
      <c r="L550" s="5">
        <f>'Table S3'!K550*3299/(1-'Table S3'!K550)</f>
        <v>94.3885898457488</v>
      </c>
    </row>
    <row r="551" spans="1:12">
      <c r="A551" s="5" t="s">
        <v>572</v>
      </c>
      <c r="B551" s="5" t="s">
        <v>573</v>
      </c>
      <c r="C551" s="5" t="s">
        <v>649</v>
      </c>
      <c r="D551" s="5">
        <v>-0.0241788</v>
      </c>
      <c r="E551" s="5">
        <v>0.00382393</v>
      </c>
      <c r="F551" s="5">
        <v>12</v>
      </c>
      <c r="G551" s="11">
        <v>2.56502e-10</v>
      </c>
      <c r="H551" s="5" t="s">
        <v>32</v>
      </c>
      <c r="I551" s="5" t="s">
        <v>33</v>
      </c>
      <c r="J551" s="5" t="b">
        <v>1</v>
      </c>
      <c r="K551" s="5">
        <f t="shared" si="15"/>
        <v>0.0119667346500543</v>
      </c>
      <c r="L551" s="5">
        <f>'Table S3'!K551*3299/(1-'Table S3'!K551)</f>
        <v>39.9564053104494</v>
      </c>
    </row>
    <row r="552" spans="1:12">
      <c r="A552" s="5" t="s">
        <v>572</v>
      </c>
      <c r="B552" s="5" t="s">
        <v>573</v>
      </c>
      <c r="C552" s="5" t="s">
        <v>650</v>
      </c>
      <c r="D552" s="5">
        <v>-0.0255696</v>
      </c>
      <c r="E552" s="5">
        <v>0.00460776</v>
      </c>
      <c r="F552" s="5">
        <v>19</v>
      </c>
      <c r="G552" s="11">
        <v>2.869e-8</v>
      </c>
      <c r="H552" s="5" t="s">
        <v>30</v>
      </c>
      <c r="I552" s="5" t="s">
        <v>29</v>
      </c>
      <c r="J552" s="5" t="b">
        <v>1</v>
      </c>
      <c r="K552" s="5">
        <f t="shared" si="15"/>
        <v>0.00924251165396567</v>
      </c>
      <c r="L552" s="5">
        <f>'Table S3'!K552*3299/(1-'Table S3'!K552)</f>
        <v>30.7754887599531</v>
      </c>
    </row>
    <row r="553" spans="1:12">
      <c r="A553" s="5" t="s">
        <v>572</v>
      </c>
      <c r="B553" s="5" t="s">
        <v>573</v>
      </c>
      <c r="C553" s="5" t="s">
        <v>651</v>
      </c>
      <c r="D553" s="5">
        <v>-0.0362918</v>
      </c>
      <c r="E553" s="5">
        <v>0.00368827</v>
      </c>
      <c r="F553" s="5">
        <v>7</v>
      </c>
      <c r="G553" s="11">
        <v>7.58578e-23</v>
      </c>
      <c r="H553" s="5" t="s">
        <v>32</v>
      </c>
      <c r="I553" s="5" t="s">
        <v>33</v>
      </c>
      <c r="J553" s="5" t="b">
        <v>1</v>
      </c>
      <c r="K553" s="5">
        <f t="shared" si="15"/>
        <v>0.0284951568071673</v>
      </c>
      <c r="L553" s="5">
        <f>'Table S3'!K553*3299/(1-'Table S3'!K553)</f>
        <v>96.7627932742956</v>
      </c>
    </row>
    <row r="554" spans="1:12">
      <c r="A554" s="5" t="s">
        <v>572</v>
      </c>
      <c r="B554" s="5" t="s">
        <v>573</v>
      </c>
      <c r="C554" s="5" t="s">
        <v>652</v>
      </c>
      <c r="D554" s="5">
        <v>-0.0230772</v>
      </c>
      <c r="E554" s="5">
        <v>0.00373748</v>
      </c>
      <c r="F554" s="5">
        <v>11</v>
      </c>
      <c r="G554" s="11">
        <v>6.63606e-10</v>
      </c>
      <c r="H554" s="5" t="s">
        <v>32</v>
      </c>
      <c r="I554" s="5" t="s">
        <v>33</v>
      </c>
      <c r="J554" s="5" t="b">
        <v>1</v>
      </c>
      <c r="K554" s="5">
        <f t="shared" si="15"/>
        <v>0.0114176259670612</v>
      </c>
      <c r="L554" s="5">
        <f>'Table S3'!K554*3299/(1-'Table S3'!K554)</f>
        <v>38.1017799373388</v>
      </c>
    </row>
    <row r="555" spans="1:12">
      <c r="A555" s="5" t="s">
        <v>572</v>
      </c>
      <c r="B555" s="5" t="s">
        <v>573</v>
      </c>
      <c r="C555" s="5" t="s">
        <v>653</v>
      </c>
      <c r="D555" s="5">
        <v>-0.0435082</v>
      </c>
      <c r="E555" s="5">
        <v>0.00516075</v>
      </c>
      <c r="F555" s="5">
        <v>21</v>
      </c>
      <c r="G555" s="11">
        <v>3.43875e-17</v>
      </c>
      <c r="H555" s="5" t="s">
        <v>32</v>
      </c>
      <c r="I555" s="5" t="s">
        <v>33</v>
      </c>
      <c r="J555" s="5" t="b">
        <v>1</v>
      </c>
      <c r="K555" s="5">
        <f t="shared" si="15"/>
        <v>0.021077513224568</v>
      </c>
      <c r="L555" s="5">
        <f>'Table S3'!K555*3299/(1-'Table S3'!K555)</f>
        <v>71.0318917659118</v>
      </c>
    </row>
    <row r="556" spans="1:12">
      <c r="A556" s="5" t="s">
        <v>572</v>
      </c>
      <c r="B556" s="5" t="s">
        <v>573</v>
      </c>
      <c r="C556" s="5" t="s">
        <v>654</v>
      </c>
      <c r="D556" s="5">
        <v>-0.0279643</v>
      </c>
      <c r="E556" s="5">
        <v>0.00367449</v>
      </c>
      <c r="F556" s="5">
        <v>6</v>
      </c>
      <c r="G556" s="11">
        <v>2.73275e-14</v>
      </c>
      <c r="H556" s="5" t="s">
        <v>33</v>
      </c>
      <c r="I556" s="5" t="s">
        <v>29</v>
      </c>
      <c r="J556" s="5" t="b">
        <v>1</v>
      </c>
      <c r="K556" s="5">
        <f t="shared" si="15"/>
        <v>0.0172430608277799</v>
      </c>
      <c r="L556" s="5">
        <f>'Table S3'!K556*3299/(1-'Table S3'!K556)</f>
        <v>57.8829366687152</v>
      </c>
    </row>
    <row r="557" spans="1:12">
      <c r="A557" s="5" t="s">
        <v>572</v>
      </c>
      <c r="B557" s="5" t="s">
        <v>573</v>
      </c>
      <c r="C557" s="5" t="s">
        <v>655</v>
      </c>
      <c r="D557" s="5">
        <v>-0.0345596</v>
      </c>
      <c r="E557" s="5">
        <v>0.00363583</v>
      </c>
      <c r="F557" s="5">
        <v>1</v>
      </c>
      <c r="G557" s="11">
        <v>1.9948e-21</v>
      </c>
      <c r="H557" s="5" t="s">
        <v>32</v>
      </c>
      <c r="I557" s="5" t="s">
        <v>33</v>
      </c>
      <c r="J557" s="5" t="b">
        <v>1</v>
      </c>
      <c r="K557" s="5">
        <f t="shared" ref="K557:K588" si="16">D557^2/(D557^2+E557^2*3301)</f>
        <v>0.0266414346177299</v>
      </c>
      <c r="L557" s="5">
        <f>'Table S3'!K557*3299/(1-'Table S3'!K557)</f>
        <v>90.2956997860019</v>
      </c>
    </row>
    <row r="558" spans="1:12">
      <c r="A558" s="5" t="s">
        <v>572</v>
      </c>
      <c r="B558" s="5" t="s">
        <v>573</v>
      </c>
      <c r="C558" s="5" t="s">
        <v>362</v>
      </c>
      <c r="D558" s="5">
        <v>-0.103873</v>
      </c>
      <c r="E558" s="5">
        <v>0.00363146</v>
      </c>
      <c r="F558" s="5">
        <v>12</v>
      </c>
      <c r="G558" s="11">
        <v>6.0256e-180</v>
      </c>
      <c r="H558" s="5" t="s">
        <v>30</v>
      </c>
      <c r="I558" s="5" t="s">
        <v>29</v>
      </c>
      <c r="J558" s="5" t="b">
        <v>1</v>
      </c>
      <c r="K558" s="5">
        <f t="shared" si="16"/>
        <v>0.198624697764424</v>
      </c>
      <c r="L558" s="5">
        <f>'Table S3'!K558*3299/(1-'Table S3'!K558)</f>
        <v>817.672913174221</v>
      </c>
    </row>
    <row r="559" spans="1:12">
      <c r="A559" s="5" t="s">
        <v>572</v>
      </c>
      <c r="B559" s="5" t="s">
        <v>573</v>
      </c>
      <c r="C559" s="5" t="s">
        <v>656</v>
      </c>
      <c r="D559" s="5">
        <v>-0.139946</v>
      </c>
      <c r="E559" s="5">
        <v>0.00888404</v>
      </c>
      <c r="F559" s="5">
        <v>5</v>
      </c>
      <c r="G559" s="11">
        <v>6.59933e-56</v>
      </c>
      <c r="H559" s="5" t="s">
        <v>32</v>
      </c>
      <c r="I559" s="5" t="s">
        <v>33</v>
      </c>
      <c r="J559" s="5" t="b">
        <v>1</v>
      </c>
      <c r="K559" s="5">
        <f t="shared" si="16"/>
        <v>0.0699160066432136</v>
      </c>
      <c r="L559" s="5">
        <f>'Table S3'!K559*3299/(1-'Table S3'!K559)</f>
        <v>247.991479870014</v>
      </c>
    </row>
    <row r="560" spans="1:12">
      <c r="A560" s="5" t="s">
        <v>572</v>
      </c>
      <c r="B560" s="5" t="s">
        <v>573</v>
      </c>
      <c r="C560" s="5" t="s">
        <v>657</v>
      </c>
      <c r="D560" s="5">
        <v>0.0395485</v>
      </c>
      <c r="E560" s="5">
        <v>0.003722</v>
      </c>
      <c r="F560" s="5">
        <v>9</v>
      </c>
      <c r="G560" s="11">
        <v>2.26517e-26</v>
      </c>
      <c r="H560" s="5" t="s">
        <v>30</v>
      </c>
      <c r="I560" s="5" t="s">
        <v>29</v>
      </c>
      <c r="J560" s="5" t="b">
        <v>1</v>
      </c>
      <c r="K560" s="5">
        <f t="shared" si="16"/>
        <v>0.0330716648058083</v>
      </c>
      <c r="L560" s="5">
        <f>'Table S3'!K560*3299/(1-'Table S3'!K560)</f>
        <v>112.835065664355</v>
      </c>
    </row>
    <row r="561" spans="1:12">
      <c r="A561" s="5" t="s">
        <v>572</v>
      </c>
      <c r="B561" s="5" t="s">
        <v>573</v>
      </c>
      <c r="C561" s="5" t="s">
        <v>658</v>
      </c>
      <c r="D561" s="5">
        <v>0.0565289</v>
      </c>
      <c r="E561" s="5">
        <v>0.00409838</v>
      </c>
      <c r="F561" s="5">
        <v>11</v>
      </c>
      <c r="G561" s="11">
        <v>2.80931e-43</v>
      </c>
      <c r="H561" s="5" t="s">
        <v>30</v>
      </c>
      <c r="I561" s="5" t="s">
        <v>32</v>
      </c>
      <c r="J561" s="5" t="b">
        <v>1</v>
      </c>
      <c r="K561" s="5">
        <f t="shared" si="16"/>
        <v>0.0544924220588125</v>
      </c>
      <c r="L561" s="5">
        <f>'Table S3'!K561*3299/(1-'Table S3'!K561)</f>
        <v>190.131210543512</v>
      </c>
    </row>
    <row r="562" spans="1:12">
      <c r="A562" s="5" t="s">
        <v>572</v>
      </c>
      <c r="B562" s="5" t="s">
        <v>573</v>
      </c>
      <c r="C562" s="5" t="s">
        <v>659</v>
      </c>
      <c r="D562" s="5">
        <v>0.0391195</v>
      </c>
      <c r="E562" s="5">
        <v>0.00662809</v>
      </c>
      <c r="F562" s="5">
        <v>4</v>
      </c>
      <c r="G562" s="11">
        <v>3.58897e-9</v>
      </c>
      <c r="H562" s="5" t="s">
        <v>32</v>
      </c>
      <c r="I562" s="5" t="s">
        <v>33</v>
      </c>
      <c r="J562" s="5" t="b">
        <v>1</v>
      </c>
      <c r="K562" s="5">
        <f t="shared" si="16"/>
        <v>0.0104425195882008</v>
      </c>
      <c r="L562" s="5">
        <f>'Table S3'!K562*3299/(1-'Table S3'!K562)</f>
        <v>34.8134118567203</v>
      </c>
    </row>
    <row r="563" spans="1:12">
      <c r="A563" s="5" t="s">
        <v>572</v>
      </c>
      <c r="B563" s="5" t="s">
        <v>573</v>
      </c>
      <c r="C563" s="5" t="s">
        <v>660</v>
      </c>
      <c r="D563" s="5">
        <v>-0.0307656</v>
      </c>
      <c r="E563" s="5">
        <v>0.00503282</v>
      </c>
      <c r="F563" s="5">
        <v>22</v>
      </c>
      <c r="G563" s="11">
        <v>9.778e-10</v>
      </c>
      <c r="H563" s="5" t="s">
        <v>33</v>
      </c>
      <c r="I563" s="5" t="s">
        <v>32</v>
      </c>
      <c r="J563" s="5" t="b">
        <v>1</v>
      </c>
      <c r="K563" s="5">
        <f t="shared" si="16"/>
        <v>0.0111937004994592</v>
      </c>
      <c r="L563" s="5">
        <f>'Table S3'!K563*3299/(1-'Table S3'!K563)</f>
        <v>37.3460585418689</v>
      </c>
    </row>
    <row r="564" spans="1:12">
      <c r="A564" s="5" t="s">
        <v>572</v>
      </c>
      <c r="B564" s="5" t="s">
        <v>573</v>
      </c>
      <c r="C564" s="5" t="s">
        <v>661</v>
      </c>
      <c r="D564" s="5">
        <v>-0.0412622</v>
      </c>
      <c r="E564" s="5">
        <v>0.00373679</v>
      </c>
      <c r="F564" s="5">
        <v>3</v>
      </c>
      <c r="G564" s="11">
        <v>2.39276e-28</v>
      </c>
      <c r="H564" s="5" t="s">
        <v>29</v>
      </c>
      <c r="I564" s="5" t="s">
        <v>30</v>
      </c>
      <c r="J564" s="5" t="b">
        <v>1</v>
      </c>
      <c r="K564" s="5">
        <f t="shared" si="16"/>
        <v>0.035621275933352</v>
      </c>
      <c r="L564" s="5">
        <f>'Table S3'!K564*3299/(1-'Table S3'!K564)</f>
        <v>121.855228004809</v>
      </c>
    </row>
    <row r="565" spans="1:12">
      <c r="A565" s="5" t="s">
        <v>572</v>
      </c>
      <c r="B565" s="5" t="s">
        <v>573</v>
      </c>
      <c r="C565" s="5" t="s">
        <v>662</v>
      </c>
      <c r="D565" s="5">
        <v>0.0237196</v>
      </c>
      <c r="E565" s="5">
        <v>0.0039845</v>
      </c>
      <c r="F565" s="5">
        <v>14</v>
      </c>
      <c r="G565" s="11">
        <v>2.63299e-9</v>
      </c>
      <c r="H565" s="5" t="s">
        <v>33</v>
      </c>
      <c r="I565" s="5" t="s">
        <v>32</v>
      </c>
      <c r="J565" s="5" t="b">
        <v>1</v>
      </c>
      <c r="K565" s="5">
        <f t="shared" si="16"/>
        <v>0.0106214552439813</v>
      </c>
      <c r="L565" s="5">
        <f>'Table S3'!K565*3299/(1-'Table S3'!K565)</f>
        <v>35.4163540695492</v>
      </c>
    </row>
    <row r="566" spans="1:12">
      <c r="A566" s="5" t="s">
        <v>572</v>
      </c>
      <c r="B566" s="5" t="s">
        <v>573</v>
      </c>
      <c r="C566" s="5" t="s">
        <v>663</v>
      </c>
      <c r="D566" s="5">
        <v>0.105455</v>
      </c>
      <c r="E566" s="5">
        <v>0.00364564</v>
      </c>
      <c r="F566" s="5">
        <v>9</v>
      </c>
      <c r="G566" s="11">
        <v>5.54626e-184</v>
      </c>
      <c r="H566" s="5" t="s">
        <v>30</v>
      </c>
      <c r="I566" s="5" t="s">
        <v>29</v>
      </c>
      <c r="J566" s="5" t="b">
        <v>1</v>
      </c>
      <c r="K566" s="5">
        <f t="shared" si="16"/>
        <v>0.202220113235486</v>
      </c>
      <c r="L566" s="5">
        <f>'Table S3'!K566*3299/(1-'Table S3'!K566)</f>
        <v>836.225837015601</v>
      </c>
    </row>
    <row r="567" spans="1:12">
      <c r="A567" s="5" t="s">
        <v>572</v>
      </c>
      <c r="B567" s="5" t="s">
        <v>573</v>
      </c>
      <c r="C567" s="5" t="s">
        <v>664</v>
      </c>
      <c r="D567" s="5">
        <v>0.074694</v>
      </c>
      <c r="E567" s="5">
        <v>0.00659184</v>
      </c>
      <c r="F567" s="5">
        <v>13</v>
      </c>
      <c r="G567" s="11">
        <v>9.18333e-30</v>
      </c>
      <c r="H567" s="5" t="s">
        <v>32</v>
      </c>
      <c r="I567" s="5" t="s">
        <v>30</v>
      </c>
      <c r="J567" s="5" t="b">
        <v>1</v>
      </c>
      <c r="K567" s="5">
        <f t="shared" si="16"/>
        <v>0.0374403788624955</v>
      </c>
      <c r="L567" s="5">
        <f>'Table S3'!K567*3299/(1-'Table S3'!K567)</f>
        <v>128.320165478589</v>
      </c>
    </row>
    <row r="568" spans="1:12">
      <c r="A568" s="5" t="s">
        <v>572</v>
      </c>
      <c r="B568" s="5" t="s">
        <v>573</v>
      </c>
      <c r="C568" s="5" t="s">
        <v>665</v>
      </c>
      <c r="D568" s="5">
        <v>-0.035014</v>
      </c>
      <c r="E568" s="5">
        <v>0.00430472</v>
      </c>
      <c r="F568" s="5">
        <v>10</v>
      </c>
      <c r="G568" s="11">
        <v>4.15911e-16</v>
      </c>
      <c r="H568" s="5" t="s">
        <v>33</v>
      </c>
      <c r="I568" s="5" t="s">
        <v>32</v>
      </c>
      <c r="J568" s="5" t="b">
        <v>1</v>
      </c>
      <c r="K568" s="5">
        <f t="shared" si="16"/>
        <v>0.0196485235433835</v>
      </c>
      <c r="L568" s="5">
        <f>'Table S3'!K568*3299/(1-'Table S3'!K568)</f>
        <v>66.1196323219803</v>
      </c>
    </row>
    <row r="569" spans="1:12">
      <c r="A569" s="5" t="s">
        <v>572</v>
      </c>
      <c r="B569" s="5" t="s">
        <v>573</v>
      </c>
      <c r="C569" s="5" t="s">
        <v>666</v>
      </c>
      <c r="D569" s="5">
        <v>-0.0435281</v>
      </c>
      <c r="E569" s="5">
        <v>0.00370567</v>
      </c>
      <c r="F569" s="5">
        <v>12</v>
      </c>
      <c r="G569" s="11">
        <v>7.37395e-32</v>
      </c>
      <c r="H569" s="5" t="s">
        <v>29</v>
      </c>
      <c r="I569" s="5" t="s">
        <v>33</v>
      </c>
      <c r="J569" s="5" t="b">
        <v>1</v>
      </c>
      <c r="K569" s="5">
        <f t="shared" si="16"/>
        <v>0.0401214571272157</v>
      </c>
      <c r="L569" s="5">
        <f>'Table S3'!K569*3299/(1-'Table S3'!K569)</f>
        <v>137.893161635375</v>
      </c>
    </row>
    <row r="570" spans="1:12">
      <c r="A570" s="5" t="s">
        <v>572</v>
      </c>
      <c r="B570" s="5" t="s">
        <v>573</v>
      </c>
      <c r="C570" s="5" t="s">
        <v>667</v>
      </c>
      <c r="D570" s="5">
        <v>-0.045926</v>
      </c>
      <c r="E570" s="5">
        <v>0.0041463</v>
      </c>
      <c r="F570" s="5">
        <v>20</v>
      </c>
      <c r="G570" s="11">
        <v>1.63418e-28</v>
      </c>
      <c r="H570" s="5" t="s">
        <v>30</v>
      </c>
      <c r="I570" s="5" t="s">
        <v>29</v>
      </c>
      <c r="J570" s="5" t="b">
        <v>1</v>
      </c>
      <c r="K570" s="5">
        <f t="shared" si="16"/>
        <v>0.0358345408528227</v>
      </c>
      <c r="L570" s="5">
        <f>'Table S3'!K570*3299/(1-'Table S3'!K570)</f>
        <v>122.611891093909</v>
      </c>
    </row>
    <row r="571" spans="1:12">
      <c r="A571" s="5" t="s">
        <v>572</v>
      </c>
      <c r="B571" s="5" t="s">
        <v>573</v>
      </c>
      <c r="C571" s="5" t="s">
        <v>668</v>
      </c>
      <c r="D571" s="5">
        <v>0.0293459</v>
      </c>
      <c r="E571" s="5">
        <v>0.00466086</v>
      </c>
      <c r="F571" s="5">
        <v>14</v>
      </c>
      <c r="G571" s="11">
        <v>3.05e-10</v>
      </c>
      <c r="H571" s="5" t="s">
        <v>33</v>
      </c>
      <c r="I571" s="5" t="s">
        <v>32</v>
      </c>
      <c r="J571" s="5" t="b">
        <v>1</v>
      </c>
      <c r="K571" s="5">
        <f t="shared" si="16"/>
        <v>0.0118667755504945</v>
      </c>
      <c r="L571" s="5">
        <f>'Table S3'!K571*3299/(1-'Table S3'!K571)</f>
        <v>39.6186380261539</v>
      </c>
    </row>
    <row r="572" spans="1:12">
      <c r="A572" s="5" t="s">
        <v>572</v>
      </c>
      <c r="B572" s="5" t="s">
        <v>573</v>
      </c>
      <c r="C572" s="5" t="s">
        <v>669</v>
      </c>
      <c r="D572" s="5">
        <v>0.0221401</v>
      </c>
      <c r="E572" s="5">
        <v>0.00366247</v>
      </c>
      <c r="F572" s="5">
        <v>5</v>
      </c>
      <c r="G572" s="11">
        <v>1.493e-9</v>
      </c>
      <c r="H572" s="5" t="s">
        <v>29</v>
      </c>
      <c r="I572" s="5" t="s">
        <v>30</v>
      </c>
      <c r="J572" s="5" t="b">
        <v>1</v>
      </c>
      <c r="K572" s="5">
        <f t="shared" si="16"/>
        <v>0.0109492421351068</v>
      </c>
      <c r="L572" s="5">
        <f>'Table S3'!K572*3299/(1-'Table S3'!K572)</f>
        <v>36.5214318036564</v>
      </c>
    </row>
    <row r="573" spans="1:12">
      <c r="A573" s="5" t="s">
        <v>572</v>
      </c>
      <c r="B573" s="5" t="s">
        <v>573</v>
      </c>
      <c r="C573" s="5" t="s">
        <v>670</v>
      </c>
      <c r="D573" s="5">
        <v>-0.0668832</v>
      </c>
      <c r="E573" s="5">
        <v>0.00758524</v>
      </c>
      <c r="F573" s="5">
        <v>9</v>
      </c>
      <c r="G573" s="11">
        <v>1.17004e-18</v>
      </c>
      <c r="H573" s="5" t="s">
        <v>30</v>
      </c>
      <c r="I573" s="5" t="s">
        <v>29</v>
      </c>
      <c r="J573" s="5" t="b">
        <v>1</v>
      </c>
      <c r="K573" s="5">
        <f t="shared" si="16"/>
        <v>0.0230112117845038</v>
      </c>
      <c r="L573" s="5">
        <f>'Table S3'!K573*3299/(1-'Table S3'!K573)</f>
        <v>77.7020049695121</v>
      </c>
    </row>
    <row r="574" spans="1:12">
      <c r="A574" s="5" t="s">
        <v>572</v>
      </c>
      <c r="B574" s="5" t="s">
        <v>573</v>
      </c>
      <c r="C574" s="5" t="s">
        <v>671</v>
      </c>
      <c r="D574" s="5">
        <v>0.0238239</v>
      </c>
      <c r="E574" s="5">
        <v>0.00376192</v>
      </c>
      <c r="F574" s="5">
        <v>1</v>
      </c>
      <c r="G574" s="11">
        <v>2.40602e-10</v>
      </c>
      <c r="H574" s="5" t="s">
        <v>29</v>
      </c>
      <c r="I574" s="5" t="s">
        <v>30</v>
      </c>
      <c r="J574" s="5" t="b">
        <v>1</v>
      </c>
      <c r="K574" s="5">
        <f t="shared" si="16"/>
        <v>0.0120037345303173</v>
      </c>
      <c r="L574" s="5">
        <f>'Table S3'!K574*3299/(1-'Table S3'!K574)</f>
        <v>40.081447268114</v>
      </c>
    </row>
    <row r="575" spans="1:12">
      <c r="A575" s="5" t="s">
        <v>572</v>
      </c>
      <c r="B575" s="5" t="s">
        <v>573</v>
      </c>
      <c r="C575" s="5" t="s">
        <v>672</v>
      </c>
      <c r="D575" s="5">
        <v>-0.0244277</v>
      </c>
      <c r="E575" s="5">
        <v>0.00398321</v>
      </c>
      <c r="F575" s="5">
        <v>2</v>
      </c>
      <c r="G575" s="11">
        <v>8.64092e-10</v>
      </c>
      <c r="H575" s="5" t="s">
        <v>29</v>
      </c>
      <c r="I575" s="5" t="s">
        <v>30</v>
      </c>
      <c r="J575" s="5" t="b">
        <v>1</v>
      </c>
      <c r="K575" s="5">
        <f t="shared" si="16"/>
        <v>0.0112650496468324</v>
      </c>
      <c r="L575" s="5">
        <f>'Table S3'!K575*3299/(1-'Table S3'!K575)</f>
        <v>37.5868161347242</v>
      </c>
    </row>
    <row r="576" spans="1:12">
      <c r="A576" s="5" t="s">
        <v>572</v>
      </c>
      <c r="B576" s="5" t="s">
        <v>573</v>
      </c>
      <c r="C576" s="5" t="s">
        <v>673</v>
      </c>
      <c r="D576" s="5">
        <v>0.0317138</v>
      </c>
      <c r="E576" s="5">
        <v>0.00372657</v>
      </c>
      <c r="F576" s="5">
        <v>6</v>
      </c>
      <c r="G576" s="11">
        <v>1.7358e-17</v>
      </c>
      <c r="H576" s="5" t="s">
        <v>32</v>
      </c>
      <c r="I576" s="5" t="s">
        <v>33</v>
      </c>
      <c r="J576" s="5" t="b">
        <v>1</v>
      </c>
      <c r="K576" s="5">
        <f t="shared" si="16"/>
        <v>0.0214687701122072</v>
      </c>
      <c r="L576" s="5">
        <f>'Table S3'!K576*3299/(1-'Table S3'!K576)</f>
        <v>72.3793686260715</v>
      </c>
    </row>
    <row r="577" spans="1:12">
      <c r="A577" s="5" t="s">
        <v>572</v>
      </c>
      <c r="B577" s="5" t="s">
        <v>573</v>
      </c>
      <c r="C577" s="5" t="s">
        <v>674</v>
      </c>
      <c r="D577" s="5">
        <v>-0.042171</v>
      </c>
      <c r="E577" s="5">
        <v>0.00555237</v>
      </c>
      <c r="F577" s="5">
        <v>16</v>
      </c>
      <c r="G577" s="11">
        <v>3.07468e-14</v>
      </c>
      <c r="H577" s="5" t="s">
        <v>30</v>
      </c>
      <c r="I577" s="5" t="s">
        <v>29</v>
      </c>
      <c r="J577" s="5" t="b">
        <v>1</v>
      </c>
      <c r="K577" s="5">
        <f t="shared" si="16"/>
        <v>0.0171751914652383</v>
      </c>
      <c r="L577" s="5">
        <f>'Table S3'!K577*3299/(1-'Table S3'!K577)</f>
        <v>57.6511257670569</v>
      </c>
    </row>
    <row r="578" spans="1:12">
      <c r="A578" s="5" t="s">
        <v>572</v>
      </c>
      <c r="B578" s="5" t="s">
        <v>573</v>
      </c>
      <c r="C578" s="5" t="s">
        <v>675</v>
      </c>
      <c r="D578" s="5">
        <v>-0.0250286</v>
      </c>
      <c r="E578" s="5">
        <v>0.0038051</v>
      </c>
      <c r="F578" s="5">
        <v>15</v>
      </c>
      <c r="G578" s="11">
        <v>4.77859e-11</v>
      </c>
      <c r="H578" s="5" t="s">
        <v>29</v>
      </c>
      <c r="I578" s="5" t="s">
        <v>30</v>
      </c>
      <c r="J578" s="5" t="b">
        <v>1</v>
      </c>
      <c r="K578" s="5">
        <f t="shared" si="16"/>
        <v>0.0129371980590042</v>
      </c>
      <c r="L578" s="5">
        <f>'Table S3'!K578*3299/(1-'Table S3'!K578)</f>
        <v>43.2392106284705</v>
      </c>
    </row>
    <row r="579" spans="1:12">
      <c r="A579" s="5" t="s">
        <v>572</v>
      </c>
      <c r="B579" s="5" t="s">
        <v>573</v>
      </c>
      <c r="C579" s="5" t="s">
        <v>676</v>
      </c>
      <c r="D579" s="5">
        <v>-0.0319651</v>
      </c>
      <c r="E579" s="5">
        <v>0.00364679</v>
      </c>
      <c r="F579" s="5">
        <v>11</v>
      </c>
      <c r="G579" s="11">
        <v>1.86294e-18</v>
      </c>
      <c r="H579" s="5" t="s">
        <v>33</v>
      </c>
      <c r="I579" s="5" t="s">
        <v>32</v>
      </c>
      <c r="J579" s="5" t="b">
        <v>1</v>
      </c>
      <c r="K579" s="5">
        <f t="shared" si="16"/>
        <v>0.0227453613416013</v>
      </c>
      <c r="L579" s="5">
        <f>'Table S3'!K579*3299/(1-'Table S3'!K579)</f>
        <v>76.7834135522298</v>
      </c>
    </row>
    <row r="580" spans="1:12">
      <c r="A580" s="5" t="s">
        <v>572</v>
      </c>
      <c r="B580" s="5" t="s">
        <v>573</v>
      </c>
      <c r="C580" s="5" t="s">
        <v>677</v>
      </c>
      <c r="D580" s="5">
        <v>-0.0365178</v>
      </c>
      <c r="E580" s="5">
        <v>0.00520161</v>
      </c>
      <c r="F580" s="5">
        <v>15</v>
      </c>
      <c r="G580" s="11">
        <v>2.21106e-12</v>
      </c>
      <c r="H580" s="5" t="s">
        <v>32</v>
      </c>
      <c r="I580" s="5" t="s">
        <v>33</v>
      </c>
      <c r="J580" s="5" t="b">
        <v>1</v>
      </c>
      <c r="K580" s="5">
        <f t="shared" si="16"/>
        <v>0.0147113187948301</v>
      </c>
      <c r="L580" s="5">
        <f>'Table S3'!K580*3299/(1-'Table S3'!K580)</f>
        <v>49.2572802569711</v>
      </c>
    </row>
    <row r="581" spans="1:12">
      <c r="A581" s="5" t="s">
        <v>572</v>
      </c>
      <c r="B581" s="5" t="s">
        <v>573</v>
      </c>
      <c r="C581" s="5" t="s">
        <v>678</v>
      </c>
      <c r="D581" s="5">
        <v>-0.0648302</v>
      </c>
      <c r="E581" s="5">
        <v>0.00366003</v>
      </c>
      <c r="F581" s="5">
        <v>17</v>
      </c>
      <c r="G581" s="11">
        <v>3.32583e-70</v>
      </c>
      <c r="H581" s="5" t="s">
        <v>30</v>
      </c>
      <c r="I581" s="5" t="s">
        <v>32</v>
      </c>
      <c r="J581" s="5" t="b">
        <v>1</v>
      </c>
      <c r="K581" s="5">
        <f t="shared" si="16"/>
        <v>0.0867974604602468</v>
      </c>
      <c r="L581" s="5">
        <f>'Table S3'!K581*3299/(1-'Table S3'!K581)</f>
        <v>313.561132016419</v>
      </c>
    </row>
    <row r="582" spans="1:12">
      <c r="A582" s="5" t="s">
        <v>572</v>
      </c>
      <c r="B582" s="5" t="s">
        <v>573</v>
      </c>
      <c r="C582" s="5" t="s">
        <v>679</v>
      </c>
      <c r="D582" s="5">
        <v>-0.0376753</v>
      </c>
      <c r="E582" s="5">
        <v>0.00428416</v>
      </c>
      <c r="F582" s="5">
        <v>1</v>
      </c>
      <c r="G582" s="11">
        <v>1.44212e-18</v>
      </c>
      <c r="H582" s="5" t="s">
        <v>32</v>
      </c>
      <c r="I582" s="5" t="s">
        <v>33</v>
      </c>
      <c r="J582" s="5" t="b">
        <v>1</v>
      </c>
      <c r="K582" s="5">
        <f t="shared" si="16"/>
        <v>0.0228917621477578</v>
      </c>
      <c r="L582" s="5">
        <f>'Table S3'!K582*3299/(1-'Table S3'!K582)</f>
        <v>77.2892095265224</v>
      </c>
    </row>
    <row r="583" spans="1:12">
      <c r="A583" s="5" t="s">
        <v>572</v>
      </c>
      <c r="B583" s="5" t="s">
        <v>573</v>
      </c>
      <c r="C583" s="5" t="s">
        <v>680</v>
      </c>
      <c r="D583" s="5">
        <v>0.114271</v>
      </c>
      <c r="E583" s="5">
        <v>0.0114476</v>
      </c>
      <c r="F583" s="5">
        <v>15</v>
      </c>
      <c r="G583" s="11">
        <v>1.82516e-23</v>
      </c>
      <c r="H583" s="5" t="s">
        <v>29</v>
      </c>
      <c r="I583" s="5" t="s">
        <v>30</v>
      </c>
      <c r="J583" s="5" t="b">
        <v>1</v>
      </c>
      <c r="K583" s="5">
        <f t="shared" si="16"/>
        <v>0.0293009855543207</v>
      </c>
      <c r="L583" s="5">
        <f>'Table S3'!K583*3299/(1-'Table S3'!K583)</f>
        <v>99.5817961130868</v>
      </c>
    </row>
    <row r="584" spans="1:12">
      <c r="A584" s="5" t="s">
        <v>572</v>
      </c>
      <c r="B584" s="5" t="s">
        <v>573</v>
      </c>
      <c r="C584" s="5" t="s">
        <v>681</v>
      </c>
      <c r="D584" s="5">
        <v>-0.138778</v>
      </c>
      <c r="E584" s="5">
        <v>0.00704842</v>
      </c>
      <c r="F584" s="5">
        <v>1</v>
      </c>
      <c r="G584" s="11">
        <v>2.66318e-86</v>
      </c>
      <c r="H584" s="5" t="s">
        <v>32</v>
      </c>
      <c r="I584" s="5" t="s">
        <v>33</v>
      </c>
      <c r="J584" s="5" t="b">
        <v>1</v>
      </c>
      <c r="K584" s="5">
        <f t="shared" si="16"/>
        <v>0.105096527777389</v>
      </c>
      <c r="L584" s="5">
        <f>'Table S3'!K584*3299/(1-'Table S3'!K584)</f>
        <v>387.43110949888</v>
      </c>
    </row>
    <row r="585" spans="1:12">
      <c r="A585" s="5" t="s">
        <v>572</v>
      </c>
      <c r="B585" s="5" t="s">
        <v>573</v>
      </c>
      <c r="C585" s="5" t="s">
        <v>682</v>
      </c>
      <c r="D585" s="5">
        <v>-0.0279054</v>
      </c>
      <c r="E585" s="5">
        <v>0.00365517</v>
      </c>
      <c r="F585" s="5">
        <v>11</v>
      </c>
      <c r="G585" s="11">
        <v>2.26725e-14</v>
      </c>
      <c r="H585" s="5" t="s">
        <v>29</v>
      </c>
      <c r="I585" s="5" t="s">
        <v>30</v>
      </c>
      <c r="J585" s="5" t="b">
        <v>1</v>
      </c>
      <c r="K585" s="5">
        <f t="shared" si="16"/>
        <v>0.0173505966403508</v>
      </c>
      <c r="L585" s="5">
        <f>'Table S3'!K585*3299/(1-'Table S3'!K585)</f>
        <v>58.2502957014137</v>
      </c>
    </row>
    <row r="586" spans="1:12">
      <c r="A586" s="5" t="s">
        <v>572</v>
      </c>
      <c r="B586" s="5" t="s">
        <v>573</v>
      </c>
      <c r="C586" s="5" t="s">
        <v>683</v>
      </c>
      <c r="D586" s="5">
        <v>-0.0551064</v>
      </c>
      <c r="E586" s="5">
        <v>0.00689241</v>
      </c>
      <c r="F586" s="5">
        <v>5</v>
      </c>
      <c r="G586" s="11">
        <v>1.293e-15</v>
      </c>
      <c r="H586" s="5" t="s">
        <v>33</v>
      </c>
      <c r="I586" s="5" t="s">
        <v>32</v>
      </c>
      <c r="J586" s="5" t="b">
        <v>1</v>
      </c>
      <c r="K586" s="5">
        <f t="shared" si="16"/>
        <v>0.018997071288071</v>
      </c>
      <c r="L586" s="5">
        <f>'Table S3'!K586*3299/(1-'Table S3'!K586)</f>
        <v>63.8849654216981</v>
      </c>
    </row>
    <row r="587" spans="1:12">
      <c r="A587" s="5" t="s">
        <v>572</v>
      </c>
      <c r="B587" s="5" t="s">
        <v>573</v>
      </c>
      <c r="C587" s="5" t="s">
        <v>684</v>
      </c>
      <c r="D587" s="5">
        <v>0.0408115</v>
      </c>
      <c r="E587" s="5">
        <v>0.00461498</v>
      </c>
      <c r="F587" s="5">
        <v>16</v>
      </c>
      <c r="G587" s="11">
        <v>9.29608e-19</v>
      </c>
      <c r="H587" s="5" t="s">
        <v>32</v>
      </c>
      <c r="I587" s="5" t="s">
        <v>33</v>
      </c>
      <c r="J587" s="5" t="b">
        <v>1</v>
      </c>
      <c r="K587" s="5">
        <f t="shared" si="16"/>
        <v>0.0231425461478376</v>
      </c>
      <c r="L587" s="5">
        <f>'Table S3'!K587*3299/(1-'Table S3'!K587)</f>
        <v>78.1559883078609</v>
      </c>
    </row>
    <row r="588" spans="1:12">
      <c r="A588" s="5" t="s">
        <v>572</v>
      </c>
      <c r="B588" s="5" t="s">
        <v>573</v>
      </c>
      <c r="C588" s="5" t="s">
        <v>685</v>
      </c>
      <c r="D588" s="5">
        <v>0.0621083</v>
      </c>
      <c r="E588" s="5">
        <v>0.00365171</v>
      </c>
      <c r="F588" s="5">
        <v>3</v>
      </c>
      <c r="G588" s="11">
        <v>7.16638e-65</v>
      </c>
      <c r="H588" s="5" t="s">
        <v>29</v>
      </c>
      <c r="I588" s="5" t="s">
        <v>30</v>
      </c>
      <c r="J588" s="5" t="b">
        <v>1</v>
      </c>
      <c r="K588" s="5">
        <f t="shared" si="16"/>
        <v>0.0805711095474391</v>
      </c>
      <c r="L588" s="5">
        <f>'Table S3'!K588*3299/(1-'Table S3'!K588)</f>
        <v>289.096952637814</v>
      </c>
    </row>
    <row r="589" spans="1:12">
      <c r="A589" s="5" t="s">
        <v>572</v>
      </c>
      <c r="B589" s="5" t="s">
        <v>573</v>
      </c>
      <c r="C589" s="5" t="s">
        <v>686</v>
      </c>
      <c r="D589" s="5">
        <v>-0.0237272</v>
      </c>
      <c r="E589" s="5">
        <v>0.00374956</v>
      </c>
      <c r="F589" s="5">
        <v>3</v>
      </c>
      <c r="G589" s="11">
        <v>2.48399e-10</v>
      </c>
      <c r="H589" s="5" t="s">
        <v>32</v>
      </c>
      <c r="I589" s="5" t="s">
        <v>33</v>
      </c>
      <c r="J589" s="5" t="b">
        <v>1</v>
      </c>
      <c r="K589" s="5">
        <f t="shared" ref="K589:K620" si="17">D589^2/(D589^2+E589^2*3301)</f>
        <v>0.0119853365280669</v>
      </c>
      <c r="L589" s="5">
        <f>'Table S3'!K589*3299/(1-'Table S3'!K589)</f>
        <v>40.0192696200969</v>
      </c>
    </row>
    <row r="590" spans="1:12">
      <c r="A590" s="5" t="s">
        <v>572</v>
      </c>
      <c r="B590" s="5" t="s">
        <v>573</v>
      </c>
      <c r="C590" s="5" t="s">
        <v>687</v>
      </c>
      <c r="D590" s="5">
        <v>-0.0280171</v>
      </c>
      <c r="E590" s="5">
        <v>0.00500436</v>
      </c>
      <c r="F590" s="5">
        <v>15</v>
      </c>
      <c r="G590" s="11">
        <v>2.16202e-8</v>
      </c>
      <c r="H590" s="5" t="s">
        <v>32</v>
      </c>
      <c r="I590" s="5" t="s">
        <v>33</v>
      </c>
      <c r="J590" s="5" t="b">
        <v>1</v>
      </c>
      <c r="K590" s="5">
        <f t="shared" si="17"/>
        <v>0.00940588128613111</v>
      </c>
      <c r="L590" s="5">
        <f>'Table S3'!K590*3299/(1-'Table S3'!K590)</f>
        <v>31.3246381911031</v>
      </c>
    </row>
    <row r="591" spans="1:12">
      <c r="A591" s="5" t="s">
        <v>572</v>
      </c>
      <c r="B591" s="5" t="s">
        <v>573</v>
      </c>
      <c r="C591" s="5" t="s">
        <v>688</v>
      </c>
      <c r="D591" s="5">
        <v>-0.0304776</v>
      </c>
      <c r="E591" s="5">
        <v>0.00389537</v>
      </c>
      <c r="F591" s="5">
        <v>3</v>
      </c>
      <c r="G591" s="11">
        <v>5.11446e-15</v>
      </c>
      <c r="H591" s="5" t="s">
        <v>33</v>
      </c>
      <c r="I591" s="5" t="s">
        <v>32</v>
      </c>
      <c r="J591" s="5" t="b">
        <v>1</v>
      </c>
      <c r="K591" s="5">
        <f t="shared" si="17"/>
        <v>0.0182070046976512</v>
      </c>
      <c r="L591" s="5">
        <f>'Table S3'!K591*3299/(1-'Table S3'!K591)</f>
        <v>61.178791033291</v>
      </c>
    </row>
    <row r="592" spans="1:12">
      <c r="A592" s="5" t="s">
        <v>572</v>
      </c>
      <c r="B592" s="5" t="s">
        <v>573</v>
      </c>
      <c r="C592" s="5" t="s">
        <v>689</v>
      </c>
      <c r="D592" s="5">
        <v>0.0395562</v>
      </c>
      <c r="E592" s="5">
        <v>0.00627113</v>
      </c>
      <c r="F592" s="5">
        <v>3</v>
      </c>
      <c r="G592" s="11">
        <v>2.83302e-10</v>
      </c>
      <c r="H592" s="5" t="s">
        <v>32</v>
      </c>
      <c r="I592" s="5" t="s">
        <v>33</v>
      </c>
      <c r="J592" s="5" t="b">
        <v>1</v>
      </c>
      <c r="K592" s="5">
        <f t="shared" si="17"/>
        <v>0.0119093697042343</v>
      </c>
      <c r="L592" s="5">
        <f>'Table S3'!K592*3299/(1-'Table S3'!K592)</f>
        <v>39.7625576537534</v>
      </c>
    </row>
    <row r="593" spans="1:12">
      <c r="A593" s="5" t="s">
        <v>572</v>
      </c>
      <c r="B593" s="5" t="s">
        <v>573</v>
      </c>
      <c r="C593" s="5" t="s">
        <v>690</v>
      </c>
      <c r="D593" s="5">
        <v>-0.0652399</v>
      </c>
      <c r="E593" s="5">
        <v>0.00456508</v>
      </c>
      <c r="F593" s="5">
        <v>1</v>
      </c>
      <c r="G593" s="11">
        <v>2.48828e-46</v>
      </c>
      <c r="H593" s="5" t="s">
        <v>32</v>
      </c>
      <c r="I593" s="5" t="s">
        <v>30</v>
      </c>
      <c r="J593" s="5" t="b">
        <v>1</v>
      </c>
      <c r="K593" s="5">
        <f t="shared" si="17"/>
        <v>0.0582656600698008</v>
      </c>
      <c r="L593" s="5">
        <f>'Table S3'!K593*3299/(1-'Table S3'!K593)</f>
        <v>204.111079335304</v>
      </c>
    </row>
    <row r="594" spans="1:12">
      <c r="A594" s="5" t="s">
        <v>572</v>
      </c>
      <c r="B594" s="5" t="s">
        <v>573</v>
      </c>
      <c r="C594" s="5" t="s">
        <v>691</v>
      </c>
      <c r="D594" s="5">
        <v>0.0335443</v>
      </c>
      <c r="E594" s="5">
        <v>0.00414723</v>
      </c>
      <c r="F594" s="5">
        <v>1</v>
      </c>
      <c r="G594" s="11">
        <v>6.04644e-16</v>
      </c>
      <c r="H594" s="5" t="s">
        <v>33</v>
      </c>
      <c r="I594" s="5" t="s">
        <v>32</v>
      </c>
      <c r="J594" s="5" t="b">
        <v>1</v>
      </c>
      <c r="K594" s="5">
        <f t="shared" si="17"/>
        <v>0.0194335757783869</v>
      </c>
      <c r="L594" s="5">
        <f>'Table S3'!K594*3299/(1-'Table S3'!K594)</f>
        <v>65.3819720003068</v>
      </c>
    </row>
    <row r="595" spans="1:12">
      <c r="A595" s="5" t="s">
        <v>572</v>
      </c>
      <c r="B595" s="5" t="s">
        <v>573</v>
      </c>
      <c r="C595" s="5" t="s">
        <v>692</v>
      </c>
      <c r="D595" s="5">
        <v>0.022877</v>
      </c>
      <c r="E595" s="5">
        <v>0.00415931</v>
      </c>
      <c r="F595" s="5">
        <v>3</v>
      </c>
      <c r="G595" s="11">
        <v>3.79402e-8</v>
      </c>
      <c r="H595" s="5" t="s">
        <v>32</v>
      </c>
      <c r="I595" s="5" t="s">
        <v>33</v>
      </c>
      <c r="J595" s="5" t="b">
        <v>1</v>
      </c>
      <c r="K595" s="5">
        <f t="shared" si="17"/>
        <v>0.00908130084948638</v>
      </c>
      <c r="L595" s="5">
        <f>'Table S3'!K595*3299/(1-'Table S3'!K595)</f>
        <v>30.2337734953824</v>
      </c>
    </row>
    <row r="596" spans="1:12">
      <c r="A596" s="5" t="s">
        <v>572</v>
      </c>
      <c r="B596" s="5" t="s">
        <v>573</v>
      </c>
      <c r="C596" s="5" t="s">
        <v>693</v>
      </c>
      <c r="D596" s="5">
        <v>-0.0231632</v>
      </c>
      <c r="E596" s="5">
        <v>0.00364721</v>
      </c>
      <c r="F596" s="5">
        <v>8</v>
      </c>
      <c r="G596" s="11">
        <v>2.13998e-10</v>
      </c>
      <c r="H596" s="5" t="s">
        <v>29</v>
      </c>
      <c r="I596" s="5" t="s">
        <v>33</v>
      </c>
      <c r="J596" s="5" t="b">
        <v>1</v>
      </c>
      <c r="K596" s="5">
        <f t="shared" si="17"/>
        <v>0.0120713441758416</v>
      </c>
      <c r="L596" s="5">
        <f>'Table S3'!K596*3299/(1-'Table S3'!K596)</f>
        <v>40.309959834984</v>
      </c>
    </row>
    <row r="597" spans="1:12">
      <c r="A597" s="5" t="s">
        <v>572</v>
      </c>
      <c r="B597" s="5" t="s">
        <v>573</v>
      </c>
      <c r="C597" s="5" t="s">
        <v>694</v>
      </c>
      <c r="D597" s="5">
        <v>0.0734903</v>
      </c>
      <c r="E597" s="5">
        <v>0.00407363</v>
      </c>
      <c r="F597" s="5">
        <v>2</v>
      </c>
      <c r="G597" s="11">
        <v>9.36915e-73</v>
      </c>
      <c r="H597" s="5" t="s">
        <v>32</v>
      </c>
      <c r="I597" s="5" t="s">
        <v>33</v>
      </c>
      <c r="J597" s="5" t="b">
        <v>1</v>
      </c>
      <c r="K597" s="5">
        <f t="shared" si="17"/>
        <v>0.0897457837792887</v>
      </c>
      <c r="L597" s="5">
        <f>'Table S3'!K597*3299/(1-'Table S3'!K597)</f>
        <v>325.262256863949</v>
      </c>
    </row>
    <row r="598" spans="1:12">
      <c r="A598" s="5" t="s">
        <v>572</v>
      </c>
      <c r="B598" s="5" t="s">
        <v>573</v>
      </c>
      <c r="C598" s="5" t="s">
        <v>695</v>
      </c>
      <c r="D598" s="5">
        <v>-0.0461715</v>
      </c>
      <c r="E598" s="5">
        <v>0.00390517</v>
      </c>
      <c r="F598" s="5">
        <v>5</v>
      </c>
      <c r="G598" s="11">
        <v>2.9621e-32</v>
      </c>
      <c r="H598" s="5" t="s">
        <v>30</v>
      </c>
      <c r="I598" s="5" t="s">
        <v>29</v>
      </c>
      <c r="J598" s="5" t="b">
        <v>1</v>
      </c>
      <c r="K598" s="5">
        <f t="shared" si="17"/>
        <v>0.0406265775251982</v>
      </c>
      <c r="L598" s="5">
        <f>'Table S3'!K598*3299/(1-'Table S3'!K598)</f>
        <v>139.702722751994</v>
      </c>
    </row>
    <row r="599" spans="1:12">
      <c r="A599" s="5" t="s">
        <v>572</v>
      </c>
      <c r="B599" s="5" t="s">
        <v>573</v>
      </c>
      <c r="C599" s="5" t="s">
        <v>696</v>
      </c>
      <c r="D599" s="5">
        <v>-0.0293171</v>
      </c>
      <c r="E599" s="5">
        <v>0.00372146</v>
      </c>
      <c r="F599" s="5">
        <v>3</v>
      </c>
      <c r="G599" s="11">
        <v>3.33119e-15</v>
      </c>
      <c r="H599" s="5" t="s">
        <v>29</v>
      </c>
      <c r="I599" s="5" t="s">
        <v>33</v>
      </c>
      <c r="J599" s="5" t="b">
        <v>1</v>
      </c>
      <c r="K599" s="5">
        <f t="shared" si="17"/>
        <v>0.0184535797165229</v>
      </c>
      <c r="L599" s="5">
        <f>'Table S3'!K599*3299/(1-'Table S3'!K599)</f>
        <v>62.0229040896783</v>
      </c>
    </row>
    <row r="600" spans="1:12">
      <c r="A600" s="5" t="s">
        <v>572</v>
      </c>
      <c r="B600" s="5" t="s">
        <v>573</v>
      </c>
      <c r="C600" s="5" t="s">
        <v>697</v>
      </c>
      <c r="D600" s="5">
        <v>0.0312452</v>
      </c>
      <c r="E600" s="5">
        <v>0.00374505</v>
      </c>
      <c r="F600" s="5">
        <v>5</v>
      </c>
      <c r="G600" s="11">
        <v>7.23936e-17</v>
      </c>
      <c r="H600" s="5" t="s">
        <v>32</v>
      </c>
      <c r="I600" s="5" t="s">
        <v>33</v>
      </c>
      <c r="J600" s="5" t="b">
        <v>1</v>
      </c>
      <c r="K600" s="5">
        <f t="shared" si="17"/>
        <v>0.0206511047980754</v>
      </c>
      <c r="L600" s="5">
        <f>'Table S3'!K600*3299/(1-'Table S3'!K600)</f>
        <v>69.5645801640527</v>
      </c>
    </row>
    <row r="601" spans="1:12">
      <c r="A601" s="5" t="s">
        <v>572</v>
      </c>
      <c r="B601" s="5" t="s">
        <v>573</v>
      </c>
      <c r="C601" s="5" t="s">
        <v>698</v>
      </c>
      <c r="D601" s="5">
        <v>0.0300494</v>
      </c>
      <c r="E601" s="5">
        <v>0.00365178</v>
      </c>
      <c r="F601" s="5">
        <v>6</v>
      </c>
      <c r="G601" s="11">
        <v>1.89322e-16</v>
      </c>
      <c r="H601" s="5" t="s">
        <v>30</v>
      </c>
      <c r="I601" s="5" t="s">
        <v>29</v>
      </c>
      <c r="J601" s="5" t="b">
        <v>1</v>
      </c>
      <c r="K601" s="5">
        <f t="shared" si="17"/>
        <v>0.0201001167371734</v>
      </c>
      <c r="L601" s="5">
        <f>'Table S3'!K601*3299/(1-'Table S3'!K601)</f>
        <v>67.6704694515709</v>
      </c>
    </row>
    <row r="602" spans="1:12">
      <c r="A602" s="5" t="s">
        <v>572</v>
      </c>
      <c r="B602" s="5" t="s">
        <v>573</v>
      </c>
      <c r="C602" s="5" t="s">
        <v>699</v>
      </c>
      <c r="D602" s="5">
        <v>0.0260662</v>
      </c>
      <c r="E602" s="5">
        <v>0.00375989</v>
      </c>
      <c r="F602" s="5">
        <v>7</v>
      </c>
      <c r="G602" s="11">
        <v>4.12857e-12</v>
      </c>
      <c r="H602" s="5" t="s">
        <v>29</v>
      </c>
      <c r="I602" s="5" t="s">
        <v>30</v>
      </c>
      <c r="J602" s="5" t="b">
        <v>1</v>
      </c>
      <c r="K602" s="5">
        <f t="shared" si="17"/>
        <v>0.0143509923322588</v>
      </c>
      <c r="L602" s="5">
        <f>'Table S3'!K602*3299/(1-'Table S3'!K602)</f>
        <v>48.033248484821</v>
      </c>
    </row>
    <row r="603" spans="1:12">
      <c r="A603" s="5" t="s">
        <v>572</v>
      </c>
      <c r="B603" s="5" t="s">
        <v>573</v>
      </c>
      <c r="C603" s="5" t="s">
        <v>700</v>
      </c>
      <c r="D603" s="5">
        <v>-0.0415782</v>
      </c>
      <c r="E603" s="5">
        <v>0.00364994</v>
      </c>
      <c r="F603" s="5">
        <v>9</v>
      </c>
      <c r="G603" s="11">
        <v>4.61105e-30</v>
      </c>
      <c r="H603" s="5" t="s">
        <v>32</v>
      </c>
      <c r="I603" s="5" t="s">
        <v>33</v>
      </c>
      <c r="J603" s="5" t="b">
        <v>1</v>
      </c>
      <c r="K603" s="5">
        <f t="shared" si="17"/>
        <v>0.0378241221788701</v>
      </c>
      <c r="L603" s="5">
        <f>'Table S3'!K603*3299/(1-'Table S3'!K603)</f>
        <v>129.687078988785</v>
      </c>
    </row>
    <row r="604" spans="1:12">
      <c r="A604" s="5" t="s">
        <v>572</v>
      </c>
      <c r="B604" s="5" t="s">
        <v>573</v>
      </c>
      <c r="C604" s="5" t="s">
        <v>701</v>
      </c>
      <c r="D604" s="5">
        <v>0.0215666</v>
      </c>
      <c r="E604" s="5">
        <v>0.00390446</v>
      </c>
      <c r="F604" s="5">
        <v>10</v>
      </c>
      <c r="G604" s="11">
        <v>3.322e-8</v>
      </c>
      <c r="H604" s="5" t="s">
        <v>29</v>
      </c>
      <c r="I604" s="5" t="s">
        <v>33</v>
      </c>
      <c r="J604" s="5" t="b">
        <v>1</v>
      </c>
      <c r="K604" s="5">
        <f t="shared" si="17"/>
        <v>0.00915799278558956</v>
      </c>
      <c r="L604" s="5">
        <f>'Table S3'!K604*3299/(1-'Table S3'!K604)</f>
        <v>30.491458758997</v>
      </c>
    </row>
    <row r="605" spans="1:12">
      <c r="A605" s="5" t="s">
        <v>572</v>
      </c>
      <c r="B605" s="5" t="s">
        <v>573</v>
      </c>
      <c r="C605" s="5" t="s">
        <v>702</v>
      </c>
      <c r="D605" s="5">
        <v>-0.0284644</v>
      </c>
      <c r="E605" s="5">
        <v>0.00389651</v>
      </c>
      <c r="F605" s="5">
        <v>19</v>
      </c>
      <c r="G605" s="11">
        <v>2.77013e-13</v>
      </c>
      <c r="H605" s="5" t="s">
        <v>30</v>
      </c>
      <c r="I605" s="5" t="s">
        <v>29</v>
      </c>
      <c r="J605" s="5" t="b">
        <v>1</v>
      </c>
      <c r="K605" s="5">
        <f t="shared" si="17"/>
        <v>0.0159089758851313</v>
      </c>
      <c r="L605" s="5">
        <f>'Table S3'!K605*3299/(1-'Table S3'!K605)</f>
        <v>53.332171678178</v>
      </c>
    </row>
    <row r="606" spans="1:12">
      <c r="A606" s="5" t="s">
        <v>572</v>
      </c>
      <c r="B606" s="5" t="s">
        <v>573</v>
      </c>
      <c r="C606" s="5" t="s">
        <v>703</v>
      </c>
      <c r="D606" s="5">
        <v>-0.0545299</v>
      </c>
      <c r="E606" s="5">
        <v>0.00484245</v>
      </c>
      <c r="F606" s="5">
        <v>14</v>
      </c>
      <c r="G606" s="11">
        <v>2.0488e-29</v>
      </c>
      <c r="H606" s="5" t="s">
        <v>33</v>
      </c>
      <c r="I606" s="5" t="s">
        <v>32</v>
      </c>
      <c r="J606" s="5" t="b">
        <v>1</v>
      </c>
      <c r="K606" s="5">
        <f t="shared" si="17"/>
        <v>0.0369932854061349</v>
      </c>
      <c r="L606" s="5">
        <f>'Table S3'!K606*3299/(1-'Table S3'!K606)</f>
        <v>126.7289694925</v>
      </c>
    </row>
    <row r="607" spans="1:12">
      <c r="A607" s="5" t="s">
        <v>572</v>
      </c>
      <c r="B607" s="5" t="s">
        <v>573</v>
      </c>
      <c r="C607" s="5" t="s">
        <v>704</v>
      </c>
      <c r="D607" s="5">
        <v>-0.0373318</v>
      </c>
      <c r="E607" s="5">
        <v>0.00365403</v>
      </c>
      <c r="F607" s="5">
        <v>22</v>
      </c>
      <c r="G607" s="11">
        <v>1.67109e-24</v>
      </c>
      <c r="H607" s="5" t="s">
        <v>32</v>
      </c>
      <c r="I607" s="5" t="s">
        <v>33</v>
      </c>
      <c r="J607" s="5" t="b">
        <v>1</v>
      </c>
      <c r="K607" s="5">
        <f t="shared" si="17"/>
        <v>0.030651248880665</v>
      </c>
      <c r="L607" s="5">
        <f>'Table S3'!K607*3299/(1-'Table S3'!K607)</f>
        <v>104.315882122455</v>
      </c>
    </row>
    <row r="608" spans="1:12">
      <c r="A608" s="5" t="s">
        <v>572</v>
      </c>
      <c r="B608" s="5" t="s">
        <v>573</v>
      </c>
      <c r="C608" s="5" t="s">
        <v>705</v>
      </c>
      <c r="D608" s="5">
        <v>-0.0680813</v>
      </c>
      <c r="E608" s="5">
        <v>0.0103101</v>
      </c>
      <c r="F608" s="5">
        <v>4</v>
      </c>
      <c r="G608" s="11">
        <v>4.01883e-11</v>
      </c>
      <c r="H608" s="5" t="s">
        <v>32</v>
      </c>
      <c r="I608" s="5" t="s">
        <v>33</v>
      </c>
      <c r="J608" s="5" t="b">
        <v>1</v>
      </c>
      <c r="K608" s="5">
        <f t="shared" si="17"/>
        <v>0.0130372253653121</v>
      </c>
      <c r="L608" s="5">
        <f>'Table S3'!K608*3299/(1-'Table S3'!K608)</f>
        <v>43.5779419300632</v>
      </c>
    </row>
    <row r="609" spans="1:12">
      <c r="A609" s="5" t="s">
        <v>572</v>
      </c>
      <c r="B609" s="5" t="s">
        <v>573</v>
      </c>
      <c r="C609" s="5" t="s">
        <v>706</v>
      </c>
      <c r="D609" s="5">
        <v>0.0407298</v>
      </c>
      <c r="E609" s="5">
        <v>0.00471552</v>
      </c>
      <c r="F609" s="5">
        <v>12</v>
      </c>
      <c r="G609" s="11">
        <v>5.75043e-18</v>
      </c>
      <c r="H609" s="5" t="s">
        <v>29</v>
      </c>
      <c r="I609" s="5" t="s">
        <v>30</v>
      </c>
      <c r="J609" s="5" t="b">
        <v>1</v>
      </c>
      <c r="K609" s="5">
        <f t="shared" si="17"/>
        <v>0.0221010958382863</v>
      </c>
      <c r="L609" s="5">
        <f>'Table S3'!K609*3299/(1-'Table S3'!K609)</f>
        <v>74.5593587028392</v>
      </c>
    </row>
    <row r="610" spans="1:12">
      <c r="A610" s="5" t="s">
        <v>572</v>
      </c>
      <c r="B610" s="5" t="s">
        <v>573</v>
      </c>
      <c r="C610" s="5" t="s">
        <v>707</v>
      </c>
      <c r="D610" s="5">
        <v>0.0401272</v>
      </c>
      <c r="E610" s="5">
        <v>0.00690356</v>
      </c>
      <c r="F610" s="5">
        <v>7</v>
      </c>
      <c r="G610" s="11">
        <v>6.15404e-9</v>
      </c>
      <c r="H610" s="5" t="s">
        <v>30</v>
      </c>
      <c r="I610" s="5" t="s">
        <v>29</v>
      </c>
      <c r="J610" s="5" t="b">
        <v>1</v>
      </c>
      <c r="K610" s="5">
        <f t="shared" si="17"/>
        <v>0.0101312629999169</v>
      </c>
      <c r="L610" s="5">
        <f>'Table S3'!K610*3299/(1-'Table S3'!K610)</f>
        <v>33.765119947134</v>
      </c>
    </row>
    <row r="611" spans="1:12">
      <c r="A611" s="5" t="s">
        <v>572</v>
      </c>
      <c r="B611" s="5" t="s">
        <v>573</v>
      </c>
      <c r="C611" s="5" t="s">
        <v>708</v>
      </c>
      <c r="D611" s="5">
        <v>0.0236699</v>
      </c>
      <c r="E611" s="5">
        <v>0.00377167</v>
      </c>
      <c r="F611" s="5">
        <v>13</v>
      </c>
      <c r="G611" s="11">
        <v>3.48001e-10</v>
      </c>
      <c r="H611" s="5" t="s">
        <v>33</v>
      </c>
      <c r="I611" s="5" t="s">
        <v>29</v>
      </c>
      <c r="J611" s="5" t="b">
        <v>1</v>
      </c>
      <c r="K611" s="5">
        <f t="shared" si="17"/>
        <v>0.0117904127843035</v>
      </c>
      <c r="L611" s="5">
        <f>'Table S3'!K611*3299/(1-'Table S3'!K611)</f>
        <v>39.3606500874064</v>
      </c>
    </row>
    <row r="612" spans="1:12">
      <c r="A612" s="5" t="s">
        <v>572</v>
      </c>
      <c r="B612" s="5" t="s">
        <v>573</v>
      </c>
      <c r="C612" s="5" t="s">
        <v>709</v>
      </c>
      <c r="D612" s="5">
        <v>0.154106</v>
      </c>
      <c r="E612" s="5">
        <v>0.0207015</v>
      </c>
      <c r="F612" s="5">
        <v>1</v>
      </c>
      <c r="G612" s="11">
        <v>9.75439e-14</v>
      </c>
      <c r="H612" s="5" t="s">
        <v>29</v>
      </c>
      <c r="I612" s="5" t="s">
        <v>33</v>
      </c>
      <c r="J612" s="5" t="b">
        <v>1</v>
      </c>
      <c r="K612" s="5">
        <f t="shared" si="17"/>
        <v>0.0165104792062894</v>
      </c>
      <c r="L612" s="5">
        <f>'Table S3'!K612*3299/(1-'Table S3'!K612)</f>
        <v>55.3824618869259</v>
      </c>
    </row>
    <row r="613" spans="1:12">
      <c r="A613" s="5" t="s">
        <v>572</v>
      </c>
      <c r="B613" s="5" t="s">
        <v>573</v>
      </c>
      <c r="C613" s="5" t="s">
        <v>710</v>
      </c>
      <c r="D613" s="5">
        <v>0.115732</v>
      </c>
      <c r="E613" s="5">
        <v>0.00712244</v>
      </c>
      <c r="F613" s="5">
        <v>22</v>
      </c>
      <c r="G613" s="11">
        <v>2.2751e-59</v>
      </c>
      <c r="H613" s="5" t="s">
        <v>32</v>
      </c>
      <c r="I613" s="5" t="s">
        <v>33</v>
      </c>
      <c r="J613" s="5" t="b">
        <v>1</v>
      </c>
      <c r="K613" s="5">
        <f t="shared" si="17"/>
        <v>0.0740604629058989</v>
      </c>
      <c r="L613" s="5">
        <f>'Table S3'!K613*3299/(1-'Table S3'!K613)</f>
        <v>263.867625626327</v>
      </c>
    </row>
    <row r="614" spans="1:12">
      <c r="A614" s="5" t="s">
        <v>572</v>
      </c>
      <c r="B614" s="5" t="s">
        <v>573</v>
      </c>
      <c r="C614" s="5" t="s">
        <v>711</v>
      </c>
      <c r="D614" s="5">
        <v>0.0211687</v>
      </c>
      <c r="E614" s="5">
        <v>0.00366842</v>
      </c>
      <c r="F614" s="5">
        <v>1</v>
      </c>
      <c r="G614" s="11">
        <v>7.90296e-9</v>
      </c>
      <c r="H614" s="5" t="s">
        <v>30</v>
      </c>
      <c r="I614" s="5" t="s">
        <v>29</v>
      </c>
      <c r="J614" s="5" t="b">
        <v>1</v>
      </c>
      <c r="K614" s="5">
        <f t="shared" si="17"/>
        <v>0.00998678587534233</v>
      </c>
      <c r="L614" s="5">
        <f>'Table S3'!K614*3299/(1-'Table S3'!K614)</f>
        <v>33.2787543971165</v>
      </c>
    </row>
    <row r="615" spans="1:12">
      <c r="A615" s="5" t="s">
        <v>572</v>
      </c>
      <c r="B615" s="5" t="s">
        <v>573</v>
      </c>
      <c r="C615" s="5" t="s">
        <v>712</v>
      </c>
      <c r="D615" s="5">
        <v>0.023368</v>
      </c>
      <c r="E615" s="5">
        <v>0.00382508</v>
      </c>
      <c r="F615" s="5">
        <v>2</v>
      </c>
      <c r="G615" s="11">
        <v>1.00201e-9</v>
      </c>
      <c r="H615" s="5" t="s">
        <v>33</v>
      </c>
      <c r="I615" s="5" t="s">
        <v>32</v>
      </c>
      <c r="J615" s="5" t="b">
        <v>1</v>
      </c>
      <c r="K615" s="5">
        <f t="shared" si="17"/>
        <v>0.011179795256943</v>
      </c>
      <c r="L615" s="5">
        <f>'Table S3'!K615*3299/(1-'Table S3'!K615)</f>
        <v>37.2991413158257</v>
      </c>
    </row>
    <row r="616" spans="1:12">
      <c r="A616" s="5" t="s">
        <v>572</v>
      </c>
      <c r="B616" s="5" t="s">
        <v>573</v>
      </c>
      <c r="C616" s="5" t="s">
        <v>529</v>
      </c>
      <c r="D616" s="5">
        <v>0.0366645</v>
      </c>
      <c r="E616" s="5">
        <v>0.0039623</v>
      </c>
      <c r="F616" s="5">
        <v>5</v>
      </c>
      <c r="G616" s="11">
        <v>2.17621e-20</v>
      </c>
      <c r="H616" s="5" t="s">
        <v>32</v>
      </c>
      <c r="I616" s="5" t="s">
        <v>30</v>
      </c>
      <c r="J616" s="5" t="b">
        <v>1</v>
      </c>
      <c r="K616" s="5">
        <f t="shared" si="17"/>
        <v>0.0252830701591724</v>
      </c>
      <c r="L616" s="5">
        <f>'Table S3'!K616*3299/(1-'Table S3'!K616)</f>
        <v>85.5723809667802</v>
      </c>
    </row>
    <row r="617" spans="1:12">
      <c r="A617" s="5" t="s">
        <v>572</v>
      </c>
      <c r="B617" s="5" t="s">
        <v>573</v>
      </c>
      <c r="C617" s="5" t="s">
        <v>713</v>
      </c>
      <c r="D617" s="5">
        <v>0.0685927</v>
      </c>
      <c r="E617" s="5">
        <v>0.00670697</v>
      </c>
      <c r="F617" s="5">
        <v>7</v>
      </c>
      <c r="G617" s="11">
        <v>1.50003e-24</v>
      </c>
      <c r="H617" s="5" t="s">
        <v>29</v>
      </c>
      <c r="I617" s="5" t="s">
        <v>30</v>
      </c>
      <c r="J617" s="5" t="b">
        <v>1</v>
      </c>
      <c r="K617" s="5">
        <f t="shared" si="17"/>
        <v>0.0307121563940581</v>
      </c>
      <c r="L617" s="5">
        <f>'Table S3'!K617*3299/(1-'Table S3'!K617)</f>
        <v>104.529737592777</v>
      </c>
    </row>
    <row r="618" spans="1:12">
      <c r="A618" s="5" t="s">
        <v>572</v>
      </c>
      <c r="B618" s="5" t="s">
        <v>573</v>
      </c>
      <c r="C618" s="5" t="s">
        <v>531</v>
      </c>
      <c r="D618" s="5">
        <v>0.119171</v>
      </c>
      <c r="E618" s="5">
        <v>0.00415266</v>
      </c>
      <c r="F618" s="5">
        <v>6</v>
      </c>
      <c r="G618" s="11">
        <v>4.09261e-181</v>
      </c>
      <c r="H618" s="5" t="s">
        <v>33</v>
      </c>
      <c r="I618" s="5" t="s">
        <v>32</v>
      </c>
      <c r="J618" s="5" t="b">
        <v>1</v>
      </c>
      <c r="K618" s="5">
        <f t="shared" si="17"/>
        <v>0.199669695466778</v>
      </c>
      <c r="L618" s="5">
        <f>'Table S3'!K618*3299/(1-'Table S3'!K618)</f>
        <v>823.048086038778</v>
      </c>
    </row>
    <row r="619" spans="1:12">
      <c r="A619" s="5" t="s">
        <v>572</v>
      </c>
      <c r="B619" s="5" t="s">
        <v>573</v>
      </c>
      <c r="C619" s="5" t="s">
        <v>714</v>
      </c>
      <c r="D619" s="5">
        <v>-0.0442824</v>
      </c>
      <c r="E619" s="5">
        <v>0.00615312</v>
      </c>
      <c r="F619" s="5">
        <v>7</v>
      </c>
      <c r="G619" s="11">
        <v>6.16737e-13</v>
      </c>
      <c r="H619" s="5" t="s">
        <v>32</v>
      </c>
      <c r="I619" s="5" t="s">
        <v>30</v>
      </c>
      <c r="J619" s="5" t="b">
        <v>1</v>
      </c>
      <c r="K619" s="5">
        <f t="shared" si="17"/>
        <v>0.015447734016755</v>
      </c>
      <c r="L619" s="5">
        <f>'Table S3'!K619*3299/(1-'Table S3'!K619)</f>
        <v>51.7616751106456</v>
      </c>
    </row>
    <row r="620" spans="1:12">
      <c r="A620" s="5" t="s">
        <v>572</v>
      </c>
      <c r="B620" s="5" t="s">
        <v>573</v>
      </c>
      <c r="C620" s="5" t="s">
        <v>715</v>
      </c>
      <c r="D620" s="5">
        <v>0.0653096</v>
      </c>
      <c r="E620" s="5">
        <v>0.00532164</v>
      </c>
      <c r="F620" s="5">
        <v>2</v>
      </c>
      <c r="G620" s="11">
        <v>1.27292e-34</v>
      </c>
      <c r="H620" s="5" t="s">
        <v>32</v>
      </c>
      <c r="I620" s="5" t="s">
        <v>33</v>
      </c>
      <c r="J620" s="5" t="b">
        <v>1</v>
      </c>
      <c r="K620" s="5">
        <f t="shared" si="17"/>
        <v>0.0436355989416124</v>
      </c>
      <c r="L620" s="5">
        <f>'Table S3'!K620*3299/(1-'Table S3'!K620)</f>
        <v>150.52195664024</v>
      </c>
    </row>
    <row r="621" spans="1:12">
      <c r="A621" s="5" t="s">
        <v>572</v>
      </c>
      <c r="B621" s="5" t="s">
        <v>573</v>
      </c>
      <c r="C621" s="5" t="s">
        <v>716</v>
      </c>
      <c r="D621" s="5">
        <v>0.027417</v>
      </c>
      <c r="E621" s="5">
        <v>0.00365728</v>
      </c>
      <c r="F621" s="5">
        <v>11</v>
      </c>
      <c r="G621" s="11">
        <v>6.55089e-14</v>
      </c>
      <c r="H621" s="5" t="s">
        <v>30</v>
      </c>
      <c r="I621" s="5" t="s">
        <v>29</v>
      </c>
      <c r="J621" s="5" t="b">
        <v>1</v>
      </c>
      <c r="K621" s="5">
        <f t="shared" ref="K621:K639" si="18">D621^2/(D621^2+E621^2*3301)</f>
        <v>0.0167396526885384</v>
      </c>
      <c r="L621" s="5">
        <f>'Table S3'!K621*3299/(1-'Table S3'!K621)</f>
        <v>56.1642848412306</v>
      </c>
    </row>
    <row r="622" spans="1:12">
      <c r="A622" s="5" t="s">
        <v>572</v>
      </c>
      <c r="B622" s="5" t="s">
        <v>573</v>
      </c>
      <c r="C622" s="5" t="s">
        <v>717</v>
      </c>
      <c r="D622" s="5">
        <v>-0.0416226</v>
      </c>
      <c r="E622" s="5">
        <v>0.00687105</v>
      </c>
      <c r="F622" s="5">
        <v>12</v>
      </c>
      <c r="G622" s="11">
        <v>1.38099e-9</v>
      </c>
      <c r="H622" s="5" t="s">
        <v>33</v>
      </c>
      <c r="I622" s="5" t="s">
        <v>32</v>
      </c>
      <c r="J622" s="5" t="b">
        <v>1</v>
      </c>
      <c r="K622" s="5">
        <f t="shared" si="18"/>
        <v>0.0109942469211403</v>
      </c>
      <c r="L622" s="5">
        <f>'Table S3'!K622*3299/(1-'Table S3'!K622)</f>
        <v>36.6732149736543</v>
      </c>
    </row>
    <row r="623" spans="1:12">
      <c r="A623" s="5" t="s">
        <v>572</v>
      </c>
      <c r="B623" s="5" t="s">
        <v>573</v>
      </c>
      <c r="C623" s="5" t="s">
        <v>718</v>
      </c>
      <c r="D623" s="5">
        <v>0.124808</v>
      </c>
      <c r="E623" s="5">
        <v>0.0122751</v>
      </c>
      <c r="F623" s="5">
        <v>20</v>
      </c>
      <c r="G623" s="11">
        <v>2.76503e-24</v>
      </c>
      <c r="H623" s="5" t="s">
        <v>30</v>
      </c>
      <c r="I623" s="5" t="s">
        <v>29</v>
      </c>
      <c r="J623" s="5" t="b">
        <v>1</v>
      </c>
      <c r="K623" s="5">
        <f t="shared" si="18"/>
        <v>0.0303666436418473</v>
      </c>
      <c r="L623" s="5">
        <f>'Table S3'!K623*3299/(1-'Table S3'!K623)</f>
        <v>103.316946263811</v>
      </c>
    </row>
    <row r="624" spans="1:12">
      <c r="A624" s="5" t="s">
        <v>572</v>
      </c>
      <c r="B624" s="5" t="s">
        <v>573</v>
      </c>
      <c r="C624" s="5" t="s">
        <v>719</v>
      </c>
      <c r="D624" s="5">
        <v>-0.02849</v>
      </c>
      <c r="E624" s="5">
        <v>0.0046105</v>
      </c>
      <c r="F624" s="5">
        <v>2</v>
      </c>
      <c r="G624" s="11">
        <v>6.43606e-10</v>
      </c>
      <c r="H624" s="5" t="s">
        <v>32</v>
      </c>
      <c r="I624" s="5" t="s">
        <v>33</v>
      </c>
      <c r="J624" s="5" t="b">
        <v>1</v>
      </c>
      <c r="K624" s="5">
        <f t="shared" si="18"/>
        <v>0.0114353223148764</v>
      </c>
      <c r="L624" s="5">
        <f>'Table S3'!K624*3299/(1-'Table S3'!K624)</f>
        <v>38.1615175702175</v>
      </c>
    </row>
    <row r="625" spans="1:12">
      <c r="A625" s="5" t="s">
        <v>572</v>
      </c>
      <c r="B625" s="5" t="s">
        <v>573</v>
      </c>
      <c r="C625" s="5" t="s">
        <v>720</v>
      </c>
      <c r="D625" s="5">
        <v>-0.0354471</v>
      </c>
      <c r="E625" s="5">
        <v>0.00544984</v>
      </c>
      <c r="F625" s="5">
        <v>15</v>
      </c>
      <c r="G625" s="11">
        <v>7.80728e-11</v>
      </c>
      <c r="H625" s="5" t="s">
        <v>30</v>
      </c>
      <c r="I625" s="5" t="s">
        <v>29</v>
      </c>
      <c r="J625" s="5" t="b">
        <v>1</v>
      </c>
      <c r="K625" s="5">
        <f t="shared" si="18"/>
        <v>0.0126537103992338</v>
      </c>
      <c r="L625" s="5">
        <f>'Table S3'!K625*3299/(1-'Table S3'!K625)</f>
        <v>42.2795842216128</v>
      </c>
    </row>
    <row r="626" spans="1:12">
      <c r="A626" s="5" t="s">
        <v>572</v>
      </c>
      <c r="B626" s="5" t="s">
        <v>573</v>
      </c>
      <c r="C626" s="5" t="s">
        <v>721</v>
      </c>
      <c r="D626" s="5">
        <v>0.0223269</v>
      </c>
      <c r="E626" s="5">
        <v>0.00371422</v>
      </c>
      <c r="F626" s="5">
        <v>1</v>
      </c>
      <c r="G626" s="11">
        <v>1.842e-9</v>
      </c>
      <c r="H626" s="5" t="s">
        <v>30</v>
      </c>
      <c r="I626" s="5" t="s">
        <v>29</v>
      </c>
      <c r="J626" s="5" t="b">
        <v>1</v>
      </c>
      <c r="K626" s="5">
        <f t="shared" si="18"/>
        <v>0.0108279913455456</v>
      </c>
      <c r="L626" s="5">
        <f>'Table S3'!K626*3299/(1-'Table S3'!K626)</f>
        <v>36.1125700448661</v>
      </c>
    </row>
    <row r="627" spans="1:12">
      <c r="A627" s="5" t="s">
        <v>572</v>
      </c>
      <c r="B627" s="5" t="s">
        <v>573</v>
      </c>
      <c r="C627" s="5" t="s">
        <v>722</v>
      </c>
      <c r="D627" s="5">
        <v>-0.0346147</v>
      </c>
      <c r="E627" s="5">
        <v>0.00375799</v>
      </c>
      <c r="F627" s="5">
        <v>17</v>
      </c>
      <c r="G627" s="11">
        <v>3.23221e-20</v>
      </c>
      <c r="H627" s="5" t="s">
        <v>29</v>
      </c>
      <c r="I627" s="5" t="s">
        <v>30</v>
      </c>
      <c r="J627" s="5" t="b">
        <v>1</v>
      </c>
      <c r="K627" s="5">
        <f t="shared" si="18"/>
        <v>0.025057817435406</v>
      </c>
      <c r="L627" s="5">
        <f>'Table S3'!K627*3299/(1-'Table S3'!K627)</f>
        <v>84.7904021364133</v>
      </c>
    </row>
    <row r="628" spans="1:12">
      <c r="A628" s="5" t="s">
        <v>572</v>
      </c>
      <c r="B628" s="5" t="s">
        <v>573</v>
      </c>
      <c r="C628" s="5" t="s">
        <v>723</v>
      </c>
      <c r="D628" s="5">
        <v>-0.0239948</v>
      </c>
      <c r="E628" s="5">
        <v>0.00378096</v>
      </c>
      <c r="F628" s="5">
        <v>17</v>
      </c>
      <c r="G628" s="11">
        <v>2.20699e-10</v>
      </c>
      <c r="H628" s="5" t="s">
        <v>30</v>
      </c>
      <c r="I628" s="5" t="s">
        <v>32</v>
      </c>
      <c r="J628" s="5" t="b">
        <v>1</v>
      </c>
      <c r="K628" s="5">
        <f t="shared" si="18"/>
        <v>0.0120536325339687</v>
      </c>
      <c r="L628" s="5">
        <f>'Table S3'!K628*3299/(1-'Table S3'!K628)</f>
        <v>40.2500935668758</v>
      </c>
    </row>
    <row r="629" spans="1:12">
      <c r="A629" s="5" t="s">
        <v>572</v>
      </c>
      <c r="B629" s="5" t="s">
        <v>573</v>
      </c>
      <c r="C629" s="5" t="s">
        <v>724</v>
      </c>
      <c r="D629" s="5">
        <v>-0.0320764</v>
      </c>
      <c r="E629" s="5">
        <v>0.00366755</v>
      </c>
      <c r="F629" s="5">
        <v>22</v>
      </c>
      <c r="G629" s="11">
        <v>2.21004e-18</v>
      </c>
      <c r="H629" s="5" t="s">
        <v>33</v>
      </c>
      <c r="I629" s="5" t="s">
        <v>32</v>
      </c>
      <c r="J629" s="5" t="b">
        <v>1</v>
      </c>
      <c r="K629" s="5">
        <f t="shared" si="18"/>
        <v>0.0226477339417541</v>
      </c>
      <c r="L629" s="5">
        <f>'Table S3'!K629*3299/(1-'Table S3'!K629)</f>
        <v>76.4462076454572</v>
      </c>
    </row>
    <row r="630" spans="1:12">
      <c r="A630" s="5" t="s">
        <v>572</v>
      </c>
      <c r="B630" s="5" t="s">
        <v>573</v>
      </c>
      <c r="C630" s="5" t="s">
        <v>725</v>
      </c>
      <c r="D630" s="5">
        <v>0.0344319</v>
      </c>
      <c r="E630" s="5">
        <v>0.00364931</v>
      </c>
      <c r="F630" s="5">
        <v>6</v>
      </c>
      <c r="G630" s="11">
        <v>3.90301e-21</v>
      </c>
      <c r="H630" s="5" t="s">
        <v>30</v>
      </c>
      <c r="I630" s="5" t="s">
        <v>29</v>
      </c>
      <c r="J630" s="5" t="b">
        <v>1</v>
      </c>
      <c r="K630" s="5">
        <f t="shared" si="18"/>
        <v>0.0262601899911864</v>
      </c>
      <c r="L630" s="5">
        <f>'Table S3'!K630*3299/(1-'Table S3'!K630)</f>
        <v>88.9687017932849</v>
      </c>
    </row>
    <row r="631" spans="1:12">
      <c r="A631" s="5" t="s">
        <v>572</v>
      </c>
      <c r="B631" s="5" t="s">
        <v>573</v>
      </c>
      <c r="C631" s="5" t="s">
        <v>726</v>
      </c>
      <c r="D631" s="5">
        <v>0.0267484</v>
      </c>
      <c r="E631" s="5">
        <v>0.00416125</v>
      </c>
      <c r="F631" s="5">
        <v>1</v>
      </c>
      <c r="G631" s="11">
        <v>1.293e-10</v>
      </c>
      <c r="H631" s="5" t="s">
        <v>30</v>
      </c>
      <c r="I631" s="5" t="s">
        <v>29</v>
      </c>
      <c r="J631" s="5" t="b">
        <v>1</v>
      </c>
      <c r="K631" s="5">
        <f t="shared" si="18"/>
        <v>0.0123623241320747</v>
      </c>
      <c r="L631" s="5">
        <f>'Table S3'!K631*3299/(1-'Table S3'!K631)</f>
        <v>41.2937945850178</v>
      </c>
    </row>
    <row r="632" spans="1:12">
      <c r="A632" s="5" t="s">
        <v>572</v>
      </c>
      <c r="B632" s="5" t="s">
        <v>573</v>
      </c>
      <c r="C632" s="5" t="s">
        <v>727</v>
      </c>
      <c r="D632" s="5">
        <v>0.0823553</v>
      </c>
      <c r="E632" s="5">
        <v>0.00702806</v>
      </c>
      <c r="F632" s="5">
        <v>6</v>
      </c>
      <c r="G632" s="11">
        <v>1.02991e-31</v>
      </c>
      <c r="H632" s="5" t="s">
        <v>32</v>
      </c>
      <c r="I632" s="5" t="s">
        <v>33</v>
      </c>
      <c r="J632" s="5" t="b">
        <v>1</v>
      </c>
      <c r="K632" s="5">
        <f t="shared" si="18"/>
        <v>0.0399362015658186</v>
      </c>
      <c r="L632" s="5">
        <f>'Table S3'!K632*3299/(1-'Table S3'!K632)</f>
        <v>137.229972821091</v>
      </c>
    </row>
    <row r="633" spans="1:12">
      <c r="A633" s="5" t="s">
        <v>572</v>
      </c>
      <c r="B633" s="5" t="s">
        <v>573</v>
      </c>
      <c r="C633" s="5" t="s">
        <v>728</v>
      </c>
      <c r="D633" s="5">
        <v>-0.0350643</v>
      </c>
      <c r="E633" s="5">
        <v>0.00394449</v>
      </c>
      <c r="F633" s="5">
        <v>2</v>
      </c>
      <c r="G633" s="11">
        <v>6.14186e-19</v>
      </c>
      <c r="H633" s="5" t="s">
        <v>29</v>
      </c>
      <c r="I633" s="5" t="s">
        <v>30</v>
      </c>
      <c r="J633" s="5" t="b">
        <v>1</v>
      </c>
      <c r="K633" s="5">
        <f t="shared" si="18"/>
        <v>0.0233791698776307</v>
      </c>
      <c r="L633" s="5">
        <f>'Table S3'!K633*3299/(1-'Table S3'!K633)</f>
        <v>78.9742334459932</v>
      </c>
    </row>
    <row r="634" spans="1:12">
      <c r="A634" s="5" t="s">
        <v>572</v>
      </c>
      <c r="B634" s="5" t="s">
        <v>573</v>
      </c>
      <c r="C634" s="5" t="s">
        <v>729</v>
      </c>
      <c r="D634" s="5">
        <v>0.033133</v>
      </c>
      <c r="E634" s="5">
        <v>0.00440988</v>
      </c>
      <c r="F634" s="5">
        <v>6</v>
      </c>
      <c r="G634" s="11">
        <v>5.76235e-14</v>
      </c>
      <c r="H634" s="5" t="s">
        <v>33</v>
      </c>
      <c r="I634" s="5" t="s">
        <v>32</v>
      </c>
      <c r="J634" s="5" t="b">
        <v>1</v>
      </c>
      <c r="K634" s="5">
        <f t="shared" si="18"/>
        <v>0.0168135088148368</v>
      </c>
      <c r="L634" s="5">
        <f>'Table S3'!K634*3299/(1-'Table S3'!K634)</f>
        <v>56.4163219058107</v>
      </c>
    </row>
    <row r="635" spans="1:12">
      <c r="A635" s="5" t="s">
        <v>572</v>
      </c>
      <c r="B635" s="5" t="s">
        <v>573</v>
      </c>
      <c r="C635" s="5" t="s">
        <v>730</v>
      </c>
      <c r="D635" s="5">
        <v>-0.0296176</v>
      </c>
      <c r="E635" s="5">
        <v>0.00381377</v>
      </c>
      <c r="F635" s="5">
        <v>6</v>
      </c>
      <c r="G635" s="11">
        <v>8.10214e-15</v>
      </c>
      <c r="H635" s="5" t="s">
        <v>33</v>
      </c>
      <c r="I635" s="5" t="s">
        <v>32</v>
      </c>
      <c r="J635" s="5" t="b">
        <v>1</v>
      </c>
      <c r="K635" s="5">
        <f t="shared" si="18"/>
        <v>0.0179424662469294</v>
      </c>
      <c r="L635" s="5">
        <f>'Table S3'!K635*3299/(1-'Table S3'!K635)</f>
        <v>60.2736541538546</v>
      </c>
    </row>
    <row r="636" spans="1:12">
      <c r="A636" s="5" t="s">
        <v>572</v>
      </c>
      <c r="B636" s="5" t="s">
        <v>573</v>
      </c>
      <c r="C636" s="5" t="s">
        <v>731</v>
      </c>
      <c r="D636" s="5">
        <v>-0.0217499</v>
      </c>
      <c r="E636" s="5">
        <v>0.00379907</v>
      </c>
      <c r="F636" s="5">
        <v>1</v>
      </c>
      <c r="G636" s="11">
        <v>1.034e-8</v>
      </c>
      <c r="H636" s="5" t="s">
        <v>30</v>
      </c>
      <c r="I636" s="5" t="s">
        <v>32</v>
      </c>
      <c r="J636" s="5" t="b">
        <v>1</v>
      </c>
      <c r="K636" s="5">
        <f t="shared" si="18"/>
        <v>0.00983158373913763</v>
      </c>
      <c r="L636" s="5">
        <f>'Table S3'!K636*3299/(1-'Table S3'!K636)</f>
        <v>32.7564424624812</v>
      </c>
    </row>
    <row r="637" spans="1:12">
      <c r="A637" s="5" t="s">
        <v>572</v>
      </c>
      <c r="B637" s="5" t="s">
        <v>573</v>
      </c>
      <c r="C637" s="5" t="s">
        <v>732</v>
      </c>
      <c r="D637" s="5">
        <v>-0.0514325</v>
      </c>
      <c r="E637" s="5">
        <v>0.00927802</v>
      </c>
      <c r="F637" s="5">
        <v>1</v>
      </c>
      <c r="G637" s="11">
        <v>2.96497e-8</v>
      </c>
      <c r="H637" s="5" t="s">
        <v>32</v>
      </c>
      <c r="I637" s="5" t="s">
        <v>33</v>
      </c>
      <c r="J637" s="5" t="b">
        <v>1</v>
      </c>
      <c r="K637" s="5">
        <f t="shared" si="18"/>
        <v>0.0092234806722266</v>
      </c>
      <c r="L637" s="5">
        <f>'Table S3'!K637*3299/(1-'Table S3'!K637)</f>
        <v>30.7115299404962</v>
      </c>
    </row>
    <row r="638" spans="1:12">
      <c r="A638" s="5" t="s">
        <v>572</v>
      </c>
      <c r="B638" s="5" t="s">
        <v>573</v>
      </c>
      <c r="C638" s="5" t="s">
        <v>733</v>
      </c>
      <c r="D638" s="5">
        <v>0.0217319</v>
      </c>
      <c r="E638" s="5">
        <v>0.00394742</v>
      </c>
      <c r="F638" s="5">
        <v>21</v>
      </c>
      <c r="G638" s="11">
        <v>3.68502e-8</v>
      </c>
      <c r="H638" s="5" t="s">
        <v>29</v>
      </c>
      <c r="I638" s="5" t="s">
        <v>30</v>
      </c>
      <c r="J638" s="5" t="b">
        <v>1</v>
      </c>
      <c r="K638" s="5">
        <f t="shared" si="18"/>
        <v>0.00909816543869653</v>
      </c>
      <c r="L638" s="5">
        <f>'Table S3'!K638*3299/(1-'Table S3'!K638)</f>
        <v>30.2904351726709</v>
      </c>
    </row>
    <row r="639" spans="1:12">
      <c r="A639" s="5" t="s">
        <v>572</v>
      </c>
      <c r="B639" s="5" t="s">
        <v>573</v>
      </c>
      <c r="C639" s="5" t="s">
        <v>734</v>
      </c>
      <c r="D639" s="5">
        <v>0.0264998</v>
      </c>
      <c r="E639" s="5">
        <v>0.00373648</v>
      </c>
      <c r="F639" s="5">
        <v>3</v>
      </c>
      <c r="G639" s="11">
        <v>1.32008e-12</v>
      </c>
      <c r="H639" s="5" t="s">
        <v>33</v>
      </c>
      <c r="I639" s="5" t="s">
        <v>32</v>
      </c>
      <c r="J639" s="5" t="b">
        <v>1</v>
      </c>
      <c r="K639" s="5">
        <f t="shared" si="18"/>
        <v>0.0150088246525563</v>
      </c>
      <c r="L639" s="5">
        <f>'Table S3'!K639*3299/(1-'Table S3'!K639)</f>
        <v>50.268584905157</v>
      </c>
    </row>
    <row r="640" spans="1:12">
      <c r="A640" s="5" t="s">
        <v>735</v>
      </c>
      <c r="B640" s="5" t="s">
        <v>736</v>
      </c>
      <c r="C640" s="5" t="s">
        <v>737</v>
      </c>
      <c r="D640" s="5">
        <v>-0.0696</v>
      </c>
      <c r="E640" s="5">
        <v>0.0134</v>
      </c>
      <c r="F640" s="5">
        <v>19</v>
      </c>
      <c r="G640" s="11">
        <v>2.23198e-7</v>
      </c>
      <c r="H640" s="5" t="s">
        <v>32</v>
      </c>
      <c r="I640" s="5" t="s">
        <v>30</v>
      </c>
      <c r="J640" s="5" t="b">
        <v>1</v>
      </c>
      <c r="K640" s="5">
        <f t="shared" ref="K640:K665" si="19">D640^2/(D640^2+E640^2*3301)</f>
        <v>0.00810640771286834</v>
      </c>
      <c r="L640" s="5">
        <f>'Table S3'!K640*3299/(1-'Table S3'!K640)</f>
        <v>26.9616007732119</v>
      </c>
    </row>
    <row r="641" spans="1:12">
      <c r="A641" s="5" t="s">
        <v>735</v>
      </c>
      <c r="B641" s="5" t="s">
        <v>736</v>
      </c>
      <c r="C641" s="5" t="s">
        <v>738</v>
      </c>
      <c r="D641" s="5">
        <v>0.1106</v>
      </c>
      <c r="E641" s="5">
        <v>0.0223</v>
      </c>
      <c r="F641" s="5">
        <v>1</v>
      </c>
      <c r="G641" s="11">
        <v>7.33601e-7</v>
      </c>
      <c r="H641" s="5" t="s">
        <v>29</v>
      </c>
      <c r="I641" s="5" t="s">
        <v>33</v>
      </c>
      <c r="J641" s="5" t="b">
        <v>1</v>
      </c>
      <c r="K641" s="5">
        <f t="shared" si="19"/>
        <v>0.00739657681962785</v>
      </c>
      <c r="L641" s="5">
        <f>'Table S3'!K641*3299/(1-'Table S3'!K641)</f>
        <v>24.5831379966117</v>
      </c>
    </row>
    <row r="642" spans="1:12">
      <c r="A642" s="5" t="s">
        <v>735</v>
      </c>
      <c r="B642" s="5" t="s">
        <v>736</v>
      </c>
      <c r="C642" s="5" t="s">
        <v>739</v>
      </c>
      <c r="D642" s="5">
        <v>-0.0709</v>
      </c>
      <c r="E642" s="5">
        <v>0.0153</v>
      </c>
      <c r="F642" s="5">
        <v>1</v>
      </c>
      <c r="G642" s="11">
        <v>3.46497e-6</v>
      </c>
      <c r="H642" s="5" t="s">
        <v>29</v>
      </c>
      <c r="I642" s="5" t="s">
        <v>30</v>
      </c>
      <c r="J642" s="5" t="b">
        <v>1</v>
      </c>
      <c r="K642" s="5">
        <f t="shared" si="19"/>
        <v>0.00646320660966607</v>
      </c>
      <c r="L642" s="5">
        <f>'Table S3'!K642*3299/(1-'Table S3'!K642)</f>
        <v>21.4608243470571</v>
      </c>
    </row>
    <row r="643" spans="1:12">
      <c r="A643" s="5" t="s">
        <v>735</v>
      </c>
      <c r="B643" s="5" t="s">
        <v>736</v>
      </c>
      <c r="C643" s="5" t="s">
        <v>740</v>
      </c>
      <c r="D643" s="5">
        <v>-0.2269</v>
      </c>
      <c r="E643" s="5">
        <v>0.0161</v>
      </c>
      <c r="F643" s="5">
        <v>9</v>
      </c>
      <c r="G643" s="11">
        <v>5.76899e-45</v>
      </c>
      <c r="H643" s="5" t="s">
        <v>29</v>
      </c>
      <c r="I643" s="5" t="s">
        <v>30</v>
      </c>
      <c r="J643" s="5" t="b">
        <v>1</v>
      </c>
      <c r="K643" s="5">
        <f t="shared" si="19"/>
        <v>0.0567540260950119</v>
      </c>
      <c r="L643" s="5">
        <f>'Table S3'!K643*3299/(1-'Table S3'!K643)</f>
        <v>198.497038171619</v>
      </c>
    </row>
    <row r="644" spans="1:12">
      <c r="A644" s="5" t="s">
        <v>735</v>
      </c>
      <c r="B644" s="5" t="s">
        <v>736</v>
      </c>
      <c r="C644" s="5" t="s">
        <v>627</v>
      </c>
      <c r="D644" s="5">
        <v>0.0812</v>
      </c>
      <c r="E644" s="5">
        <v>0.0131</v>
      </c>
      <c r="F644" s="5">
        <v>3</v>
      </c>
      <c r="G644" s="11">
        <v>5.26502e-10</v>
      </c>
      <c r="H644" s="5" t="s">
        <v>30</v>
      </c>
      <c r="I644" s="5" t="s">
        <v>29</v>
      </c>
      <c r="J644" s="5" t="b">
        <v>1</v>
      </c>
      <c r="K644" s="5">
        <f t="shared" si="19"/>
        <v>0.0115053089190905</v>
      </c>
      <c r="L644" s="5">
        <f>'Table S3'!K644*3299/(1-'Table S3'!K644)</f>
        <v>38.3977925896345</v>
      </c>
    </row>
    <row r="645" spans="1:12">
      <c r="A645" s="5" t="s">
        <v>735</v>
      </c>
      <c r="B645" s="5" t="s">
        <v>736</v>
      </c>
      <c r="C645" s="5" t="s">
        <v>741</v>
      </c>
      <c r="D645" s="5">
        <v>0.2563</v>
      </c>
      <c r="E645" s="5">
        <v>0.0554</v>
      </c>
      <c r="F645" s="5">
        <v>13</v>
      </c>
      <c r="G645" s="11">
        <v>3.73001e-6</v>
      </c>
      <c r="H645" s="5" t="s">
        <v>33</v>
      </c>
      <c r="I645" s="5" t="s">
        <v>29</v>
      </c>
      <c r="J645" s="5" t="b">
        <v>1</v>
      </c>
      <c r="K645" s="5">
        <f t="shared" si="19"/>
        <v>0.00644206871758396</v>
      </c>
      <c r="L645" s="5">
        <f>'Table S3'!K645*3299/(1-'Table S3'!K645)</f>
        <v>21.3901817198302</v>
      </c>
    </row>
    <row r="646" spans="1:12">
      <c r="A646" s="5" t="s">
        <v>735</v>
      </c>
      <c r="B646" s="5" t="s">
        <v>736</v>
      </c>
      <c r="C646" s="5" t="s">
        <v>742</v>
      </c>
      <c r="D646" s="5">
        <v>0.0879</v>
      </c>
      <c r="E646" s="5">
        <v>0.0179</v>
      </c>
      <c r="F646" s="5">
        <v>10</v>
      </c>
      <c r="G646" s="11">
        <v>8.97305e-7</v>
      </c>
      <c r="H646" s="5" t="s">
        <v>30</v>
      </c>
      <c r="I646" s="5" t="s">
        <v>32</v>
      </c>
      <c r="J646" s="5" t="b">
        <v>1</v>
      </c>
      <c r="K646" s="5">
        <f t="shared" si="19"/>
        <v>0.0072521224942576</v>
      </c>
      <c r="L646" s="5">
        <f>'Table S3'!K646*3299/(1-'Table S3'!K646)</f>
        <v>24.0995248145645</v>
      </c>
    </row>
    <row r="647" spans="1:12">
      <c r="A647" s="5" t="s">
        <v>735</v>
      </c>
      <c r="B647" s="5" t="s">
        <v>736</v>
      </c>
      <c r="C647" s="5" t="s">
        <v>743</v>
      </c>
      <c r="D647" s="5">
        <v>-0.4518</v>
      </c>
      <c r="E647" s="5">
        <v>0.0852</v>
      </c>
      <c r="F647" s="5">
        <v>9</v>
      </c>
      <c r="G647" s="11">
        <v>1.15499e-7</v>
      </c>
      <c r="H647" s="5" t="s">
        <v>30</v>
      </c>
      <c r="I647" s="5" t="s">
        <v>29</v>
      </c>
      <c r="J647" s="5" t="b">
        <v>1</v>
      </c>
      <c r="K647" s="5">
        <f t="shared" si="19"/>
        <v>0.00844663701293639</v>
      </c>
      <c r="L647" s="5">
        <f>'Table S3'!K647*3299/(1-'Table S3'!K647)</f>
        <v>28.1028299089544</v>
      </c>
    </row>
    <row r="648" spans="1:12">
      <c r="A648" s="5" t="s">
        <v>735</v>
      </c>
      <c r="B648" s="5" t="s">
        <v>736</v>
      </c>
      <c r="C648" s="5" t="s">
        <v>744</v>
      </c>
      <c r="D648" s="5">
        <v>-0.2232</v>
      </c>
      <c r="E648" s="5">
        <v>0.0479</v>
      </c>
      <c r="F648" s="5">
        <v>7</v>
      </c>
      <c r="G648" s="11">
        <v>3.17402e-6</v>
      </c>
      <c r="H648" s="5" t="s">
        <v>32</v>
      </c>
      <c r="I648" s="5" t="s">
        <v>33</v>
      </c>
      <c r="J648" s="5" t="b">
        <v>1</v>
      </c>
      <c r="K648" s="5">
        <f t="shared" si="19"/>
        <v>0.00653468322026951</v>
      </c>
      <c r="L648" s="5">
        <f>'Table S3'!K648*3299/(1-'Table S3'!K648)</f>
        <v>21.6997207447041</v>
      </c>
    </row>
    <row r="649" spans="1:12">
      <c r="A649" s="5" t="s">
        <v>735</v>
      </c>
      <c r="B649" s="5" t="s">
        <v>736</v>
      </c>
      <c r="C649" s="5" t="s">
        <v>745</v>
      </c>
      <c r="D649" s="5">
        <v>-0.1207</v>
      </c>
      <c r="E649" s="5">
        <v>0.0158</v>
      </c>
      <c r="F649" s="5">
        <v>3</v>
      </c>
      <c r="G649" s="11">
        <v>1.88408e-14</v>
      </c>
      <c r="H649" s="5" t="s">
        <v>32</v>
      </c>
      <c r="I649" s="5" t="s">
        <v>33</v>
      </c>
      <c r="J649" s="5" t="b">
        <v>1</v>
      </c>
      <c r="K649" s="5">
        <f t="shared" si="19"/>
        <v>0.0173717703178635</v>
      </c>
      <c r="L649" s="5">
        <f>'Table S3'!K649*3299/(1-'Table S3'!K649)</f>
        <v>58.3226377458851</v>
      </c>
    </row>
    <row r="650" spans="1:12">
      <c r="A650" s="5" t="s">
        <v>735</v>
      </c>
      <c r="B650" s="5" t="s">
        <v>736</v>
      </c>
      <c r="C650" s="5" t="s">
        <v>746</v>
      </c>
      <c r="D650" s="5">
        <v>0.061</v>
      </c>
      <c r="E650" s="5">
        <v>0.0129</v>
      </c>
      <c r="F650" s="5">
        <v>5</v>
      </c>
      <c r="G650" s="11">
        <v>2.08401e-6</v>
      </c>
      <c r="H650" s="5" t="s">
        <v>32</v>
      </c>
      <c r="I650" s="5" t="s">
        <v>33</v>
      </c>
      <c r="J650" s="5" t="b">
        <v>1</v>
      </c>
      <c r="K650" s="5">
        <f t="shared" si="19"/>
        <v>0.00672826059853384</v>
      </c>
      <c r="L650" s="5">
        <f>'Table S3'!K650*3299/(1-'Table S3'!K650)</f>
        <v>22.3468873965331</v>
      </c>
    </row>
    <row r="651" spans="1:12">
      <c r="A651" s="5" t="s">
        <v>735</v>
      </c>
      <c r="B651" s="5" t="s">
        <v>736</v>
      </c>
      <c r="C651" s="5" t="s">
        <v>747</v>
      </c>
      <c r="D651" s="5">
        <v>-1.0689</v>
      </c>
      <c r="E651" s="5">
        <v>0.229</v>
      </c>
      <c r="F651" s="5">
        <v>9</v>
      </c>
      <c r="G651" s="11">
        <v>3.05802e-6</v>
      </c>
      <c r="H651" s="5" t="s">
        <v>33</v>
      </c>
      <c r="I651" s="5" t="s">
        <v>32</v>
      </c>
      <c r="J651" s="5" t="b">
        <v>1</v>
      </c>
      <c r="K651" s="5">
        <f t="shared" si="19"/>
        <v>0.006556931536452</v>
      </c>
      <c r="L651" s="5">
        <f>'Table S3'!K651*3299/(1-'Table S3'!K651)</f>
        <v>21.774088345304</v>
      </c>
    </row>
    <row r="652" spans="1:12">
      <c r="A652" s="5" t="s">
        <v>735</v>
      </c>
      <c r="B652" s="5" t="s">
        <v>736</v>
      </c>
      <c r="C652" s="5" t="s">
        <v>748</v>
      </c>
      <c r="D652" s="5">
        <v>0.1994</v>
      </c>
      <c r="E652" s="5">
        <v>0.043</v>
      </c>
      <c r="F652" s="5">
        <v>13</v>
      </c>
      <c r="G652" s="11">
        <v>3.49704e-6</v>
      </c>
      <c r="H652" s="5" t="s">
        <v>33</v>
      </c>
      <c r="I652" s="5" t="s">
        <v>32</v>
      </c>
      <c r="J652" s="5" t="b">
        <v>1</v>
      </c>
      <c r="K652" s="5">
        <f t="shared" si="19"/>
        <v>0.00647214028629025</v>
      </c>
      <c r="L652" s="5">
        <f>'Table S3'!K652*3299/(1-'Table S3'!K652)</f>
        <v>21.4906815100526</v>
      </c>
    </row>
    <row r="653" spans="1:12">
      <c r="A653" s="5" t="s">
        <v>735</v>
      </c>
      <c r="B653" s="5" t="s">
        <v>736</v>
      </c>
      <c r="C653" s="5" t="s">
        <v>749</v>
      </c>
      <c r="D653" s="5">
        <v>0.0644</v>
      </c>
      <c r="E653" s="5">
        <v>0.0136</v>
      </c>
      <c r="F653" s="5">
        <v>15</v>
      </c>
      <c r="G653" s="11">
        <v>2.29198e-6</v>
      </c>
      <c r="H653" s="5" t="s">
        <v>33</v>
      </c>
      <c r="I653" s="5" t="s">
        <v>32</v>
      </c>
      <c r="J653" s="5" t="b">
        <v>1</v>
      </c>
      <c r="K653" s="5">
        <f t="shared" si="19"/>
        <v>0.00674696248734668</v>
      </c>
      <c r="L653" s="5">
        <f>'Table S3'!K653*3299/(1-'Table S3'!K653)</f>
        <v>22.4094247942062</v>
      </c>
    </row>
    <row r="654" spans="1:12">
      <c r="A654" s="5" t="s">
        <v>735</v>
      </c>
      <c r="B654" s="5" t="s">
        <v>736</v>
      </c>
      <c r="C654" s="5" t="s">
        <v>750</v>
      </c>
      <c r="D654" s="5">
        <v>0.1487</v>
      </c>
      <c r="E654" s="5">
        <v>0.0312</v>
      </c>
      <c r="F654" s="5">
        <v>17</v>
      </c>
      <c r="G654" s="11">
        <v>1.85498e-6</v>
      </c>
      <c r="H654" s="5" t="s">
        <v>29</v>
      </c>
      <c r="I654" s="5" t="s">
        <v>30</v>
      </c>
      <c r="J654" s="5" t="b">
        <v>1</v>
      </c>
      <c r="K654" s="5">
        <f t="shared" si="19"/>
        <v>0.00683422026500636</v>
      </c>
      <c r="L654" s="5">
        <f>'Table S3'!K654*3299/(1-'Table S3'!K654)</f>
        <v>22.7012379144516</v>
      </c>
    </row>
    <row r="655" spans="1:12">
      <c r="A655" s="5" t="s">
        <v>735</v>
      </c>
      <c r="B655" s="5" t="s">
        <v>736</v>
      </c>
      <c r="C655" s="5" t="s">
        <v>751</v>
      </c>
      <c r="D655" s="5">
        <v>-0.247</v>
      </c>
      <c r="E655" s="5">
        <v>0.0541</v>
      </c>
      <c r="F655" s="5">
        <v>10</v>
      </c>
      <c r="G655" s="11">
        <v>4.98001e-6</v>
      </c>
      <c r="H655" s="5" t="s">
        <v>30</v>
      </c>
      <c r="I655" s="5" t="s">
        <v>29</v>
      </c>
      <c r="J655" s="5" t="b">
        <v>1</v>
      </c>
      <c r="K655" s="5">
        <f t="shared" si="19"/>
        <v>0.00627509099774215</v>
      </c>
      <c r="L655" s="5">
        <f>'Table S3'!K655*3299/(1-'Table S3'!K655)</f>
        <v>20.832249462617</v>
      </c>
    </row>
    <row r="656" spans="1:12">
      <c r="A656" s="5" t="s">
        <v>735</v>
      </c>
      <c r="B656" s="5" t="s">
        <v>736</v>
      </c>
      <c r="C656" s="5" t="s">
        <v>752</v>
      </c>
      <c r="D656" s="5">
        <v>0.0625</v>
      </c>
      <c r="E656" s="5">
        <v>0.0132</v>
      </c>
      <c r="F656" s="5">
        <v>17</v>
      </c>
      <c r="G656" s="11">
        <v>2.083e-6</v>
      </c>
      <c r="H656" s="5" t="s">
        <v>32</v>
      </c>
      <c r="I656" s="5" t="s">
        <v>30</v>
      </c>
      <c r="J656" s="5" t="b">
        <v>1</v>
      </c>
      <c r="K656" s="5">
        <f t="shared" si="19"/>
        <v>0.00674570121609473</v>
      </c>
      <c r="L656" s="5">
        <f>'Table S3'!K656*3299/(1-'Table S3'!K656)</f>
        <v>22.4052071449813</v>
      </c>
    </row>
    <row r="657" spans="1:12">
      <c r="A657" s="5" t="s">
        <v>735</v>
      </c>
      <c r="B657" s="5" t="s">
        <v>736</v>
      </c>
      <c r="C657" s="5" t="s">
        <v>753</v>
      </c>
      <c r="D657" s="5">
        <v>-0.0621</v>
      </c>
      <c r="E657" s="5">
        <v>0.0131</v>
      </c>
      <c r="F657" s="5">
        <v>14</v>
      </c>
      <c r="G657" s="11">
        <v>1.98802e-6</v>
      </c>
      <c r="H657" s="5" t="s">
        <v>33</v>
      </c>
      <c r="I657" s="5" t="s">
        <v>32</v>
      </c>
      <c r="J657" s="5" t="b">
        <v>1</v>
      </c>
      <c r="K657" s="5">
        <f t="shared" si="19"/>
        <v>0.00676158625237932</v>
      </c>
      <c r="L657" s="5">
        <f>'Table S3'!K657*3299/(1-'Table S3'!K657)</f>
        <v>22.4583269614333</v>
      </c>
    </row>
    <row r="658" spans="1:12">
      <c r="A658" s="5" t="s">
        <v>754</v>
      </c>
      <c r="B658" s="5" t="s">
        <v>755</v>
      </c>
      <c r="C658" s="5" t="s">
        <v>756</v>
      </c>
      <c r="D658" s="5">
        <v>0.0655782</v>
      </c>
      <c r="E658" s="5">
        <v>0.0137636</v>
      </c>
      <c r="F658" s="5">
        <v>3</v>
      </c>
      <c r="G658" s="11">
        <v>1.89998e-6</v>
      </c>
      <c r="H658" s="5" t="s">
        <v>29</v>
      </c>
      <c r="I658" s="5" t="s">
        <v>30</v>
      </c>
      <c r="J658" s="5" t="b">
        <v>1</v>
      </c>
      <c r="K658" s="5">
        <f t="shared" si="19"/>
        <v>0.00683019154586686</v>
      </c>
      <c r="L658" s="5">
        <f>'Table S3'!K658*3299/(1-'Table S3'!K658)</f>
        <v>22.6877636815068</v>
      </c>
    </row>
    <row r="659" spans="1:12">
      <c r="A659" s="5" t="s">
        <v>754</v>
      </c>
      <c r="B659" s="5" t="s">
        <v>755</v>
      </c>
      <c r="C659" s="5" t="s">
        <v>757</v>
      </c>
      <c r="D659" s="5">
        <v>0.0794787</v>
      </c>
      <c r="E659" s="5">
        <v>0.0158822</v>
      </c>
      <c r="F659" s="5">
        <v>17</v>
      </c>
      <c r="G659" s="11">
        <v>5.60003e-7</v>
      </c>
      <c r="H659" s="5" t="s">
        <v>32</v>
      </c>
      <c r="I659" s="5" t="s">
        <v>29</v>
      </c>
      <c r="J659" s="5" t="b">
        <v>1</v>
      </c>
      <c r="K659" s="5">
        <f t="shared" si="19"/>
        <v>0.00752926140252883</v>
      </c>
      <c r="L659" s="5">
        <f>'Table S3'!K659*3299/(1-'Table S3'!K659)</f>
        <v>25.0274717439472</v>
      </c>
    </row>
    <row r="660" spans="1:12">
      <c r="A660" s="5" t="s">
        <v>754</v>
      </c>
      <c r="B660" s="5" t="s">
        <v>755</v>
      </c>
      <c r="C660" s="5" t="s">
        <v>758</v>
      </c>
      <c r="D660" s="5">
        <v>0.044959</v>
      </c>
      <c r="E660" s="5">
        <v>0.00935324</v>
      </c>
      <c r="F660" s="5">
        <v>22</v>
      </c>
      <c r="G660" s="11">
        <v>1.5e-6</v>
      </c>
      <c r="H660" s="5" t="s">
        <v>32</v>
      </c>
      <c r="I660" s="5" t="s">
        <v>33</v>
      </c>
      <c r="J660" s="5" t="b">
        <v>1</v>
      </c>
      <c r="K660" s="5">
        <f t="shared" si="19"/>
        <v>0.00695079329726416</v>
      </c>
      <c r="L660" s="5">
        <f>'Table S3'!K660*3299/(1-'Table S3'!K660)</f>
        <v>23.0911690305984</v>
      </c>
    </row>
    <row r="661" spans="1:12">
      <c r="A661" s="5" t="s">
        <v>754</v>
      </c>
      <c r="B661" s="5" t="s">
        <v>755</v>
      </c>
      <c r="C661" s="5" t="s">
        <v>759</v>
      </c>
      <c r="D661" s="5">
        <v>-0.0808079</v>
      </c>
      <c r="E661" s="5">
        <v>0.0171646</v>
      </c>
      <c r="F661" s="5">
        <v>12</v>
      </c>
      <c r="G661" s="11">
        <v>2.5e-6</v>
      </c>
      <c r="H661" s="5" t="s">
        <v>33</v>
      </c>
      <c r="I661" s="5" t="s">
        <v>29</v>
      </c>
      <c r="J661" s="5" t="b">
        <v>1</v>
      </c>
      <c r="K661" s="5">
        <f t="shared" si="19"/>
        <v>0.00666942733233735</v>
      </c>
      <c r="L661" s="5">
        <f>'Table S3'!K661*3299/(1-'Table S3'!K661)</f>
        <v>22.1501697167054</v>
      </c>
    </row>
    <row r="662" spans="1:12">
      <c r="A662" s="5" t="s">
        <v>754</v>
      </c>
      <c r="B662" s="5" t="s">
        <v>755</v>
      </c>
      <c r="C662" s="5" t="s">
        <v>760</v>
      </c>
      <c r="D662" s="5">
        <v>0.0253068</v>
      </c>
      <c r="E662" s="5">
        <v>0.00550812</v>
      </c>
      <c r="F662" s="5">
        <v>15</v>
      </c>
      <c r="G662" s="11">
        <v>4.30002e-6</v>
      </c>
      <c r="H662" s="5" t="s">
        <v>30</v>
      </c>
      <c r="I662" s="5" t="s">
        <v>29</v>
      </c>
      <c r="J662" s="5" t="b">
        <v>1</v>
      </c>
      <c r="K662" s="5">
        <f t="shared" si="19"/>
        <v>0.00635409642942669</v>
      </c>
      <c r="L662" s="5">
        <f>'Table S3'!K662*3299/(1-'Table S3'!K662)</f>
        <v>21.0962114827355</v>
      </c>
    </row>
    <row r="663" spans="1:12">
      <c r="A663" s="5" t="s">
        <v>754</v>
      </c>
      <c r="B663" s="5" t="s">
        <v>755</v>
      </c>
      <c r="C663" s="5" t="s">
        <v>761</v>
      </c>
      <c r="D663" s="5">
        <v>-0.0306375</v>
      </c>
      <c r="E663" s="5">
        <v>0.00574377</v>
      </c>
      <c r="F663" s="5">
        <v>3</v>
      </c>
      <c r="G663" s="11">
        <v>9.59997e-8</v>
      </c>
      <c r="H663" s="5" t="s">
        <v>30</v>
      </c>
      <c r="I663" s="5" t="s">
        <v>32</v>
      </c>
      <c r="J663" s="5" t="b">
        <v>1</v>
      </c>
      <c r="K663" s="5">
        <f t="shared" si="19"/>
        <v>0.0085455458850709</v>
      </c>
      <c r="L663" s="5">
        <f>'Table S3'!K663*3299/(1-'Table S3'!K663)</f>
        <v>28.4347463041211</v>
      </c>
    </row>
    <row r="664" spans="1:12">
      <c r="A664" s="5" t="s">
        <v>754</v>
      </c>
      <c r="B664" s="5" t="s">
        <v>755</v>
      </c>
      <c r="C664" s="5" t="s">
        <v>762</v>
      </c>
      <c r="D664" s="5">
        <v>-0.0571013</v>
      </c>
      <c r="E664" s="5">
        <v>0.0118391</v>
      </c>
      <c r="F664" s="5">
        <v>10</v>
      </c>
      <c r="G664" s="11">
        <v>1.40001e-6</v>
      </c>
      <c r="H664" s="5" t="s">
        <v>29</v>
      </c>
      <c r="I664" s="5" t="s">
        <v>30</v>
      </c>
      <c r="J664" s="5" t="b">
        <v>1</v>
      </c>
      <c r="K664" s="5">
        <f t="shared" si="19"/>
        <v>0.00699776438458758</v>
      </c>
      <c r="L664" s="5">
        <f>'Table S3'!K664*3299/(1-'Table S3'!K664)</f>
        <v>23.24831090682</v>
      </c>
    </row>
    <row r="665" spans="1:12">
      <c r="A665" s="5" t="s">
        <v>754</v>
      </c>
      <c r="B665" s="5" t="s">
        <v>755</v>
      </c>
      <c r="C665" s="5" t="s">
        <v>763</v>
      </c>
      <c r="D665" s="5">
        <v>0.150814</v>
      </c>
      <c r="E665" s="5">
        <v>0.0310213</v>
      </c>
      <c r="F665" s="5">
        <v>7</v>
      </c>
      <c r="G665" s="11">
        <v>1.2e-6</v>
      </c>
      <c r="H665" s="5" t="s">
        <v>29</v>
      </c>
      <c r="I665" s="5" t="s">
        <v>30</v>
      </c>
      <c r="J665" s="5" t="b">
        <v>1</v>
      </c>
      <c r="K665" s="5">
        <f t="shared" si="19"/>
        <v>0.00710917659875937</v>
      </c>
      <c r="L665" s="5">
        <f>'Table S3'!K665*3299/(1-'Table S3'!K665)</f>
        <v>23.6211001718861</v>
      </c>
    </row>
    <row r="666" spans="1:12">
      <c r="A666" s="5" t="s">
        <v>754</v>
      </c>
      <c r="B666" s="5" t="s">
        <v>755</v>
      </c>
      <c r="C666" s="5" t="s">
        <v>764</v>
      </c>
      <c r="D666" s="5">
        <v>-0.0259285</v>
      </c>
      <c r="E666" s="5">
        <v>0.00548469</v>
      </c>
      <c r="F666" s="5">
        <v>13</v>
      </c>
      <c r="G666" s="11">
        <v>2.30001e-6</v>
      </c>
      <c r="H666" s="5" t="s">
        <v>32</v>
      </c>
      <c r="I666" s="5" t="s">
        <v>33</v>
      </c>
      <c r="J666" s="5" t="b">
        <v>1</v>
      </c>
      <c r="K666" s="5">
        <f t="shared" ref="K666:K719" si="20">D666^2/(D666^2+E666^2*3301)</f>
        <v>0.00672472785726593</v>
      </c>
      <c r="L666" s="5">
        <f>'Table S3'!K666*3299/(1-'Table S3'!K666)</f>
        <v>22.3350744987965</v>
      </c>
    </row>
    <row r="667" spans="1:12">
      <c r="A667" s="5" t="s">
        <v>765</v>
      </c>
      <c r="B667" s="5" t="s">
        <v>766</v>
      </c>
      <c r="C667" s="5" t="s">
        <v>767</v>
      </c>
      <c r="D667" s="5">
        <v>-0.0143336</v>
      </c>
      <c r="E667" s="5">
        <v>0.0023507</v>
      </c>
      <c r="F667" s="5">
        <v>7</v>
      </c>
      <c r="G667" s="11">
        <v>1.07676e-9</v>
      </c>
      <c r="H667" s="5" t="s">
        <v>33</v>
      </c>
      <c r="I667" s="5" t="s">
        <v>32</v>
      </c>
      <c r="J667" s="5" t="b">
        <v>1</v>
      </c>
      <c r="K667" s="5">
        <f t="shared" si="20"/>
        <v>0.011137977098803</v>
      </c>
      <c r="L667" s="5">
        <f>'Table S3'!K667*3299/(1-'Table S3'!K667)</f>
        <v>37.1580519809512</v>
      </c>
    </row>
    <row r="668" spans="1:12">
      <c r="A668" s="5" t="s">
        <v>765</v>
      </c>
      <c r="B668" s="5" t="s">
        <v>766</v>
      </c>
      <c r="C668" s="5" t="s">
        <v>768</v>
      </c>
      <c r="D668" s="5">
        <v>0.0115149</v>
      </c>
      <c r="E668" s="5">
        <v>0.00205629</v>
      </c>
      <c r="F668" s="5">
        <v>12</v>
      </c>
      <c r="G668" s="11">
        <v>2.14541e-8</v>
      </c>
      <c r="H668" s="5" t="s">
        <v>29</v>
      </c>
      <c r="I668" s="5" t="s">
        <v>30</v>
      </c>
      <c r="J668" s="5" t="b">
        <v>1</v>
      </c>
      <c r="K668" s="5">
        <f t="shared" si="20"/>
        <v>0.00941022335506478</v>
      </c>
      <c r="L668" s="5">
        <f>'Table S3'!K668*3299/(1-'Table S3'!K668)</f>
        <v>31.3392360594553</v>
      </c>
    </row>
    <row r="669" spans="1:12">
      <c r="A669" s="5" t="s">
        <v>765</v>
      </c>
      <c r="B669" s="5" t="s">
        <v>766</v>
      </c>
      <c r="C669" s="5" t="s">
        <v>769</v>
      </c>
      <c r="D669" s="5">
        <v>-0.0151254</v>
      </c>
      <c r="E669" s="5">
        <v>0.00250017</v>
      </c>
      <c r="F669" s="5">
        <v>2</v>
      </c>
      <c r="G669" s="11">
        <v>1.45071e-9</v>
      </c>
      <c r="H669" s="5" t="s">
        <v>29</v>
      </c>
      <c r="I669" s="5" t="s">
        <v>30</v>
      </c>
      <c r="J669" s="5" t="b">
        <v>1</v>
      </c>
      <c r="K669" s="5">
        <f t="shared" si="20"/>
        <v>0.0109658030530553</v>
      </c>
      <c r="L669" s="5">
        <f>'Table S3'!K669*3299/(1-'Table S3'!K669)</f>
        <v>36.5772835597616</v>
      </c>
    </row>
    <row r="670" spans="1:12">
      <c r="A670" s="5" t="s">
        <v>765</v>
      </c>
      <c r="B670" s="5" t="s">
        <v>766</v>
      </c>
      <c r="C670" s="5" t="s">
        <v>770</v>
      </c>
      <c r="D670" s="5">
        <v>-0.0172243</v>
      </c>
      <c r="E670" s="5">
        <v>0.00264437</v>
      </c>
      <c r="F670" s="5">
        <v>18</v>
      </c>
      <c r="G670" s="11">
        <v>7.33838e-11</v>
      </c>
      <c r="H670" s="5" t="s">
        <v>30</v>
      </c>
      <c r="I670" s="5" t="s">
        <v>29</v>
      </c>
      <c r="J670" s="5" t="b">
        <v>1</v>
      </c>
      <c r="K670" s="5">
        <f t="shared" si="20"/>
        <v>0.0126895704038645</v>
      </c>
      <c r="L670" s="5">
        <f>'Table S3'!K670*3299/(1-'Table S3'!K670)</f>
        <v>42.4009425074878</v>
      </c>
    </row>
    <row r="671" spans="1:12">
      <c r="A671" s="5" t="s">
        <v>765</v>
      </c>
      <c r="B671" s="5" t="s">
        <v>766</v>
      </c>
      <c r="C671" s="5" t="s">
        <v>207</v>
      </c>
      <c r="D671" s="5">
        <v>-0.0133984</v>
      </c>
      <c r="E671" s="5">
        <v>0.00218016</v>
      </c>
      <c r="F671" s="5">
        <v>2</v>
      </c>
      <c r="G671" s="11">
        <v>7.96453e-10</v>
      </c>
      <c r="H671" s="5" t="s">
        <v>32</v>
      </c>
      <c r="I671" s="5" t="s">
        <v>30</v>
      </c>
      <c r="J671" s="5" t="b">
        <v>1</v>
      </c>
      <c r="K671" s="5">
        <f t="shared" si="20"/>
        <v>0.0113120897763223</v>
      </c>
      <c r="L671" s="5">
        <f>'Table S3'!K671*3299/(1-'Table S3'!K671)</f>
        <v>37.7455653965106</v>
      </c>
    </row>
    <row r="672" spans="1:12">
      <c r="A672" s="5" t="s">
        <v>765</v>
      </c>
      <c r="B672" s="5" t="s">
        <v>766</v>
      </c>
      <c r="C672" s="5" t="s">
        <v>771</v>
      </c>
      <c r="D672" s="5">
        <v>0.0313497</v>
      </c>
      <c r="E672" s="5">
        <v>0.00374376</v>
      </c>
      <c r="F672" s="5">
        <v>19</v>
      </c>
      <c r="G672" s="11">
        <v>5.57571e-17</v>
      </c>
      <c r="H672" s="5" t="s">
        <v>32</v>
      </c>
      <c r="I672" s="5" t="s">
        <v>33</v>
      </c>
      <c r="J672" s="5" t="b">
        <v>1</v>
      </c>
      <c r="K672" s="5">
        <f t="shared" si="20"/>
        <v>0.0208006248902756</v>
      </c>
      <c r="L672" s="5">
        <f>'Table S3'!K672*3299/(1-'Table S3'!K672)</f>
        <v>70.0789474108171</v>
      </c>
    </row>
    <row r="673" spans="1:12">
      <c r="A673" s="5" t="s">
        <v>765</v>
      </c>
      <c r="B673" s="5" t="s">
        <v>766</v>
      </c>
      <c r="C673" s="5" t="s">
        <v>772</v>
      </c>
      <c r="D673" s="5">
        <v>-0.0436264</v>
      </c>
      <c r="E673" s="5">
        <v>0.00205452</v>
      </c>
      <c r="F673" s="5">
        <v>12</v>
      </c>
      <c r="G673" s="11">
        <v>4.60045e-100</v>
      </c>
      <c r="H673" s="5" t="s">
        <v>30</v>
      </c>
      <c r="I673" s="5" t="s">
        <v>29</v>
      </c>
      <c r="J673" s="5" t="b">
        <v>1</v>
      </c>
      <c r="K673" s="5">
        <f t="shared" si="20"/>
        <v>0.120178566818208</v>
      </c>
      <c r="L673" s="5">
        <f>'Table S3'!K673*3299/(1-'Table S3'!K673)</f>
        <v>450.624498313795</v>
      </c>
    </row>
    <row r="674" spans="1:12">
      <c r="A674" s="5" t="s">
        <v>765</v>
      </c>
      <c r="B674" s="5" t="s">
        <v>766</v>
      </c>
      <c r="C674" s="5" t="s">
        <v>773</v>
      </c>
      <c r="D674" s="5">
        <v>0.0482117</v>
      </c>
      <c r="E674" s="5">
        <v>0.00572507</v>
      </c>
      <c r="F674" s="5">
        <v>11</v>
      </c>
      <c r="G674" s="11">
        <v>3.72735e-17</v>
      </c>
      <c r="H674" s="5" t="s">
        <v>30</v>
      </c>
      <c r="I674" s="5" t="s">
        <v>29</v>
      </c>
      <c r="J674" s="5" t="b">
        <v>1</v>
      </c>
      <c r="K674" s="5">
        <f t="shared" si="20"/>
        <v>0.0210313214539294</v>
      </c>
      <c r="L674" s="5">
        <f>'Table S3'!K674*3299/(1-'Table S3'!K674)</f>
        <v>70.8728797938225</v>
      </c>
    </row>
    <row r="675" spans="1:12">
      <c r="A675" s="5" t="s">
        <v>765</v>
      </c>
      <c r="B675" s="5" t="s">
        <v>766</v>
      </c>
      <c r="C675" s="5" t="s">
        <v>774</v>
      </c>
      <c r="D675" s="5">
        <v>0.0229033</v>
      </c>
      <c r="E675" s="5">
        <v>0.00266997</v>
      </c>
      <c r="F675" s="5">
        <v>16</v>
      </c>
      <c r="G675" s="11">
        <v>9.64273e-18</v>
      </c>
      <c r="H675" s="5" t="s">
        <v>33</v>
      </c>
      <c r="I675" s="5" t="s">
        <v>32</v>
      </c>
      <c r="J675" s="5" t="b">
        <v>1</v>
      </c>
      <c r="K675" s="5">
        <f t="shared" si="20"/>
        <v>0.0218053528081394</v>
      </c>
      <c r="L675" s="5">
        <f>'Table S3'!K675*3299/(1-'Table S3'!K675)</f>
        <v>73.5394117321749</v>
      </c>
    </row>
    <row r="676" spans="1:12">
      <c r="A676" s="5" t="s">
        <v>765</v>
      </c>
      <c r="B676" s="5" t="s">
        <v>766</v>
      </c>
      <c r="C676" s="5" t="s">
        <v>775</v>
      </c>
      <c r="D676" s="5">
        <v>-0.0487364</v>
      </c>
      <c r="E676" s="5">
        <v>0.00779044</v>
      </c>
      <c r="F676" s="5">
        <v>11</v>
      </c>
      <c r="G676" s="11">
        <v>3.95185e-10</v>
      </c>
      <c r="H676" s="5" t="s">
        <v>32</v>
      </c>
      <c r="I676" s="5" t="s">
        <v>33</v>
      </c>
      <c r="J676" s="5" t="b">
        <v>1</v>
      </c>
      <c r="K676" s="5">
        <f t="shared" si="20"/>
        <v>0.0117170610235432</v>
      </c>
      <c r="L676" s="5">
        <f>'Table S3'!K676*3299/(1-'Table S3'!K676)</f>
        <v>39.1128722273632</v>
      </c>
    </row>
    <row r="677" spans="1:12">
      <c r="A677" s="5" t="s">
        <v>765</v>
      </c>
      <c r="B677" s="5" t="s">
        <v>766</v>
      </c>
      <c r="C677" s="5" t="s">
        <v>776</v>
      </c>
      <c r="D677" s="5">
        <v>0.0209396</v>
      </c>
      <c r="E677" s="5">
        <v>0.00212672</v>
      </c>
      <c r="F677" s="5">
        <v>1</v>
      </c>
      <c r="G677" s="11">
        <v>7.1351e-23</v>
      </c>
      <c r="H677" s="5" t="s">
        <v>33</v>
      </c>
      <c r="I677" s="5" t="s">
        <v>32</v>
      </c>
      <c r="J677" s="5" t="b">
        <v>1</v>
      </c>
      <c r="K677" s="5">
        <f t="shared" si="20"/>
        <v>0.0285298870245988</v>
      </c>
      <c r="L677" s="5">
        <f>'Table S3'!K677*3299/(1-'Table S3'!K677)</f>
        <v>96.8841923565533</v>
      </c>
    </row>
    <row r="678" spans="1:12">
      <c r="A678" s="5" t="s">
        <v>765</v>
      </c>
      <c r="B678" s="5" t="s">
        <v>766</v>
      </c>
      <c r="C678" s="5" t="s">
        <v>777</v>
      </c>
      <c r="D678" s="5">
        <v>0.0174875</v>
      </c>
      <c r="E678" s="5">
        <v>0.00234081</v>
      </c>
      <c r="F678" s="5">
        <v>1</v>
      </c>
      <c r="G678" s="11">
        <v>7.97444e-14</v>
      </c>
      <c r="H678" s="5" t="s">
        <v>33</v>
      </c>
      <c r="I678" s="5" t="s">
        <v>29</v>
      </c>
      <c r="J678" s="5" t="b">
        <v>1</v>
      </c>
      <c r="K678" s="5">
        <f t="shared" si="20"/>
        <v>0.0166263217974993</v>
      </c>
      <c r="L678" s="5">
        <f>'Table S3'!K678*3299/(1-'Table S3'!K678)</f>
        <v>55.7776121384602</v>
      </c>
    </row>
    <row r="679" spans="1:12">
      <c r="A679" s="5" t="s">
        <v>765</v>
      </c>
      <c r="B679" s="5" t="s">
        <v>766</v>
      </c>
      <c r="C679" s="5" t="s">
        <v>778</v>
      </c>
      <c r="D679" s="5">
        <v>0.0164131</v>
      </c>
      <c r="E679" s="5">
        <v>0.0020293</v>
      </c>
      <c r="F679" s="5">
        <v>3</v>
      </c>
      <c r="G679" s="11">
        <v>6.06457e-16</v>
      </c>
      <c r="H679" s="5" t="s">
        <v>29</v>
      </c>
      <c r="I679" s="5" t="s">
        <v>30</v>
      </c>
      <c r="J679" s="5" t="b">
        <v>1</v>
      </c>
      <c r="K679" s="5">
        <f t="shared" si="20"/>
        <v>0.0194321496342416</v>
      </c>
      <c r="L679" s="5">
        <f>'Table S3'!K679*3299/(1-'Table S3'!K679)</f>
        <v>65.3770788216753</v>
      </c>
    </row>
    <row r="680" spans="1:12">
      <c r="A680" s="5" t="s">
        <v>765</v>
      </c>
      <c r="B680" s="5" t="s">
        <v>766</v>
      </c>
      <c r="C680" s="5" t="s">
        <v>779</v>
      </c>
      <c r="D680" s="5">
        <v>0.0788065</v>
      </c>
      <c r="E680" s="5">
        <v>0.00498229</v>
      </c>
      <c r="F680" s="5">
        <v>1</v>
      </c>
      <c r="G680" s="11">
        <v>2.3632e-56</v>
      </c>
      <c r="H680" s="5" t="s">
        <v>32</v>
      </c>
      <c r="I680" s="5" t="s">
        <v>33</v>
      </c>
      <c r="J680" s="5" t="b">
        <v>1</v>
      </c>
      <c r="K680" s="5">
        <f t="shared" si="20"/>
        <v>0.0704518559198072</v>
      </c>
      <c r="L680" s="5">
        <f>'Table S3'!K680*3299/(1-'Table S3'!K680)</f>
        <v>250.036186032547</v>
      </c>
    </row>
    <row r="681" spans="1:12">
      <c r="A681" s="5" t="s">
        <v>765</v>
      </c>
      <c r="B681" s="5" t="s">
        <v>766</v>
      </c>
      <c r="C681" s="5" t="s">
        <v>780</v>
      </c>
      <c r="D681" s="5">
        <v>-0.0247803</v>
      </c>
      <c r="E681" s="5">
        <v>0.00298265</v>
      </c>
      <c r="F681" s="5">
        <v>16</v>
      </c>
      <c r="G681" s="11">
        <v>9.72076e-17</v>
      </c>
      <c r="H681" s="5" t="s">
        <v>32</v>
      </c>
      <c r="I681" s="5" t="s">
        <v>33</v>
      </c>
      <c r="J681" s="5" t="b">
        <v>1</v>
      </c>
      <c r="K681" s="5">
        <f t="shared" si="20"/>
        <v>0.02048214167286</v>
      </c>
      <c r="L681" s="5">
        <f>'Table S3'!K681*3299/(1-'Table S3'!K681)</f>
        <v>68.9835155166696</v>
      </c>
    </row>
    <row r="682" spans="1:12">
      <c r="A682" s="5" t="s">
        <v>765</v>
      </c>
      <c r="B682" s="5" t="s">
        <v>766</v>
      </c>
      <c r="C682" s="5" t="s">
        <v>781</v>
      </c>
      <c r="D682" s="5">
        <v>0.0681747</v>
      </c>
      <c r="E682" s="5">
        <v>0.0101478</v>
      </c>
      <c r="F682" s="5">
        <v>11</v>
      </c>
      <c r="G682" s="11">
        <v>1.83992e-11</v>
      </c>
      <c r="H682" s="5" t="s">
        <v>32</v>
      </c>
      <c r="I682" s="5" t="s">
        <v>33</v>
      </c>
      <c r="J682" s="5" t="b">
        <v>1</v>
      </c>
      <c r="K682" s="5">
        <f t="shared" si="20"/>
        <v>0.0134883665420722</v>
      </c>
      <c r="L682" s="5">
        <f>'Table S3'!K682*3299/(1-'Table S3'!K682)</f>
        <v>45.1065346957146</v>
      </c>
    </row>
    <row r="683" spans="1:12">
      <c r="A683" s="5" t="s">
        <v>765</v>
      </c>
      <c r="B683" s="5" t="s">
        <v>766</v>
      </c>
      <c r="C683" s="5" t="s">
        <v>782</v>
      </c>
      <c r="D683" s="5">
        <v>-0.0536726</v>
      </c>
      <c r="E683" s="5">
        <v>0.00225483</v>
      </c>
      <c r="F683" s="5">
        <v>4</v>
      </c>
      <c r="G683" s="11">
        <v>3.08319e-125</v>
      </c>
      <c r="H683" s="5" t="s">
        <v>32</v>
      </c>
      <c r="I683" s="5" t="s">
        <v>30</v>
      </c>
      <c r="J683" s="5" t="b">
        <v>1</v>
      </c>
      <c r="K683" s="5">
        <f t="shared" si="20"/>
        <v>0.146499434351941</v>
      </c>
      <c r="L683" s="5">
        <f>'Table S3'!K683*3299/(1-'Table S3'!K683)</f>
        <v>566.258129612469</v>
      </c>
    </row>
    <row r="684" spans="1:12">
      <c r="A684" s="5" t="s">
        <v>765</v>
      </c>
      <c r="B684" s="5" t="s">
        <v>766</v>
      </c>
      <c r="C684" s="5" t="s">
        <v>783</v>
      </c>
      <c r="D684" s="5">
        <v>-0.334985</v>
      </c>
      <c r="E684" s="5">
        <v>0.00886005</v>
      </c>
      <c r="F684" s="5">
        <v>11</v>
      </c>
      <c r="G684" s="11">
        <v>1e-200</v>
      </c>
      <c r="H684" s="5" t="s">
        <v>32</v>
      </c>
      <c r="I684" s="5" t="s">
        <v>33</v>
      </c>
      <c r="J684" s="5" t="b">
        <v>1</v>
      </c>
      <c r="K684" s="5">
        <f t="shared" si="20"/>
        <v>0.302185120979394</v>
      </c>
      <c r="L684" s="5">
        <f>'Table S3'!K684*3299/(1-'Table S3'!K684)</f>
        <v>1428.61487205632</v>
      </c>
    </row>
    <row r="685" spans="1:12">
      <c r="A685" s="5" t="s">
        <v>765</v>
      </c>
      <c r="B685" s="5" t="s">
        <v>766</v>
      </c>
      <c r="C685" s="5" t="s">
        <v>784</v>
      </c>
      <c r="D685" s="5">
        <v>0.0140808</v>
      </c>
      <c r="E685" s="5">
        <v>0.00258052</v>
      </c>
      <c r="F685" s="5">
        <v>9</v>
      </c>
      <c r="G685" s="11">
        <v>4.85434e-8</v>
      </c>
      <c r="H685" s="5" t="s">
        <v>32</v>
      </c>
      <c r="I685" s="5" t="s">
        <v>33</v>
      </c>
      <c r="J685" s="5" t="b">
        <v>1</v>
      </c>
      <c r="K685" s="5">
        <f t="shared" si="20"/>
        <v>0.00893912495867987</v>
      </c>
      <c r="L685" s="5">
        <f>'Table S3'!K685*3299/(1-'Table S3'!K685)</f>
        <v>29.7561673367999</v>
      </c>
    </row>
    <row r="686" spans="1:12">
      <c r="A686" s="5" t="s">
        <v>765</v>
      </c>
      <c r="B686" s="5" t="s">
        <v>766</v>
      </c>
      <c r="C686" s="5" t="s">
        <v>785</v>
      </c>
      <c r="D686" s="5">
        <v>0.0135432</v>
      </c>
      <c r="E686" s="5">
        <v>0.00209454</v>
      </c>
      <c r="F686" s="5">
        <v>17</v>
      </c>
      <c r="G686" s="11">
        <v>1.00649e-10</v>
      </c>
      <c r="H686" s="5" t="s">
        <v>29</v>
      </c>
      <c r="I686" s="5" t="s">
        <v>30</v>
      </c>
      <c r="J686" s="5" t="b">
        <v>1</v>
      </c>
      <c r="K686" s="5">
        <f t="shared" si="20"/>
        <v>0.0125070175833513</v>
      </c>
      <c r="L686" s="5">
        <f>'Table S3'!K686*3299/(1-'Table S3'!K686)</f>
        <v>41.7832346580333</v>
      </c>
    </row>
    <row r="687" spans="1:12">
      <c r="A687" s="5" t="s">
        <v>765</v>
      </c>
      <c r="B687" s="5" t="s">
        <v>766</v>
      </c>
      <c r="C687" s="5" t="s">
        <v>786</v>
      </c>
      <c r="D687" s="5">
        <v>-0.0231961</v>
      </c>
      <c r="E687" s="5">
        <v>0.00206406</v>
      </c>
      <c r="F687" s="5">
        <v>8</v>
      </c>
      <c r="G687" s="11">
        <v>2.65094e-29</v>
      </c>
      <c r="H687" s="5" t="s">
        <v>33</v>
      </c>
      <c r="I687" s="5" t="s">
        <v>29</v>
      </c>
      <c r="J687" s="5" t="b">
        <v>1</v>
      </c>
      <c r="K687" s="5">
        <f t="shared" si="20"/>
        <v>0.0368496912442045</v>
      </c>
      <c r="L687" s="5">
        <f>'Table S3'!K687*3299/(1-'Table S3'!K687)</f>
        <v>126.218234380958</v>
      </c>
    </row>
    <row r="688" spans="1:12">
      <c r="A688" s="5" t="s">
        <v>765</v>
      </c>
      <c r="B688" s="5" t="s">
        <v>766</v>
      </c>
      <c r="C688" s="5" t="s">
        <v>787</v>
      </c>
      <c r="D688" s="5">
        <v>-0.0178178</v>
      </c>
      <c r="E688" s="5">
        <v>0.0030906</v>
      </c>
      <c r="F688" s="5">
        <v>6</v>
      </c>
      <c r="G688" s="11">
        <v>8.15831e-9</v>
      </c>
      <c r="H688" s="5" t="s">
        <v>29</v>
      </c>
      <c r="I688" s="5" t="s">
        <v>30</v>
      </c>
      <c r="J688" s="5" t="b">
        <v>1</v>
      </c>
      <c r="K688" s="5">
        <f t="shared" si="20"/>
        <v>0.00996841442788622</v>
      </c>
      <c r="L688" s="5">
        <f>'Table S3'!K688*3299/(1-'Table S3'!K688)</f>
        <v>33.2169192143428</v>
      </c>
    </row>
    <row r="689" spans="1:12">
      <c r="A689" s="5" t="s">
        <v>765</v>
      </c>
      <c r="B689" s="5" t="s">
        <v>766</v>
      </c>
      <c r="C689" s="5" t="s">
        <v>788</v>
      </c>
      <c r="D689" s="5">
        <v>-0.0564566</v>
      </c>
      <c r="E689" s="5">
        <v>0.00240614</v>
      </c>
      <c r="F689" s="5">
        <v>11</v>
      </c>
      <c r="G689" s="11">
        <v>9.61612e-122</v>
      </c>
      <c r="H689" s="5" t="s">
        <v>33</v>
      </c>
      <c r="I689" s="5" t="s">
        <v>32</v>
      </c>
      <c r="J689" s="5" t="b">
        <v>1</v>
      </c>
      <c r="K689" s="5">
        <f t="shared" si="20"/>
        <v>0.142939881105771</v>
      </c>
      <c r="L689" s="5">
        <f>'Table S3'!K689*3299/(1-'Table S3'!K689)</f>
        <v>550.204889216336</v>
      </c>
    </row>
    <row r="690" spans="1:12">
      <c r="A690" s="5" t="s">
        <v>765</v>
      </c>
      <c r="B690" s="5" t="s">
        <v>766</v>
      </c>
      <c r="C690" s="5" t="s">
        <v>789</v>
      </c>
      <c r="D690" s="5">
        <v>-0.0149159</v>
      </c>
      <c r="E690" s="5">
        <v>0.00267451</v>
      </c>
      <c r="F690" s="5">
        <v>15</v>
      </c>
      <c r="G690" s="11">
        <v>2.44625e-8</v>
      </c>
      <c r="H690" s="5" t="s">
        <v>32</v>
      </c>
      <c r="I690" s="5" t="s">
        <v>33</v>
      </c>
      <c r="J690" s="5" t="b">
        <v>1</v>
      </c>
      <c r="K690" s="5">
        <f t="shared" si="20"/>
        <v>0.00933451977211549</v>
      </c>
      <c r="L690" s="5">
        <f>'Table S3'!K690*3299/(1-'Table S3'!K690)</f>
        <v>31.0847418657661</v>
      </c>
    </row>
    <row r="691" spans="1:12">
      <c r="A691" s="5" t="s">
        <v>765</v>
      </c>
      <c r="B691" s="5" t="s">
        <v>766</v>
      </c>
      <c r="C691" s="5" t="s">
        <v>790</v>
      </c>
      <c r="D691" s="5">
        <v>-0.0132119</v>
      </c>
      <c r="E691" s="5">
        <v>0.0021149</v>
      </c>
      <c r="F691" s="5">
        <v>19</v>
      </c>
      <c r="G691" s="11">
        <v>4.18312e-10</v>
      </c>
      <c r="H691" s="5" t="s">
        <v>32</v>
      </c>
      <c r="I691" s="5" t="s">
        <v>33</v>
      </c>
      <c r="J691" s="5" t="b">
        <v>1</v>
      </c>
      <c r="K691" s="5">
        <f t="shared" si="20"/>
        <v>0.0116842561885805</v>
      </c>
      <c r="L691" s="5">
        <f>'Table S3'!K691*3299/(1-'Table S3'!K691)</f>
        <v>39.00207135978</v>
      </c>
    </row>
    <row r="692" spans="1:12">
      <c r="A692" s="5" t="s">
        <v>765</v>
      </c>
      <c r="B692" s="5" t="s">
        <v>766</v>
      </c>
      <c r="C692" s="5" t="s">
        <v>791</v>
      </c>
      <c r="D692" s="5">
        <v>-0.078957</v>
      </c>
      <c r="E692" s="5">
        <v>0.00206932</v>
      </c>
      <c r="F692" s="5">
        <v>4</v>
      </c>
      <c r="G692" s="11">
        <v>1e-200</v>
      </c>
      <c r="H692" s="5" t="s">
        <v>32</v>
      </c>
      <c r="I692" s="5" t="s">
        <v>33</v>
      </c>
      <c r="J692" s="5" t="b">
        <v>1</v>
      </c>
      <c r="K692" s="5">
        <f t="shared" si="20"/>
        <v>0.30605794146156</v>
      </c>
      <c r="L692" s="5">
        <f>'Table S3'!K692*3299/(1-'Table S3'!K692)</f>
        <v>1454.99921277038</v>
      </c>
    </row>
    <row r="693" spans="1:12">
      <c r="A693" s="5" t="s">
        <v>765</v>
      </c>
      <c r="B693" s="5" t="s">
        <v>766</v>
      </c>
      <c r="C693" s="5" t="s">
        <v>259</v>
      </c>
      <c r="D693" s="5">
        <v>0.0197194</v>
      </c>
      <c r="E693" s="5">
        <v>0.00207421</v>
      </c>
      <c r="F693" s="5">
        <v>2</v>
      </c>
      <c r="G693" s="11">
        <v>1.96336e-21</v>
      </c>
      <c r="H693" s="5" t="s">
        <v>30</v>
      </c>
      <c r="I693" s="5" t="s">
        <v>29</v>
      </c>
      <c r="J693" s="5" t="b">
        <v>1</v>
      </c>
      <c r="K693" s="5">
        <f t="shared" si="20"/>
        <v>0.0266504922420754</v>
      </c>
      <c r="L693" s="5">
        <f>'Table S3'!K693*3299/(1-'Table S3'!K693)</f>
        <v>90.3272392967324</v>
      </c>
    </row>
    <row r="694" spans="1:12">
      <c r="A694" s="5" t="s">
        <v>765</v>
      </c>
      <c r="B694" s="5" t="s">
        <v>766</v>
      </c>
      <c r="C694" s="5" t="s">
        <v>792</v>
      </c>
      <c r="D694" s="5">
        <v>0.0155618</v>
      </c>
      <c r="E694" s="5">
        <v>0.00247693</v>
      </c>
      <c r="F694" s="5">
        <v>10</v>
      </c>
      <c r="G694" s="11">
        <v>3.32767e-10</v>
      </c>
      <c r="H694" s="5" t="s">
        <v>29</v>
      </c>
      <c r="I694" s="5" t="s">
        <v>30</v>
      </c>
      <c r="J694" s="5" t="b">
        <v>1</v>
      </c>
      <c r="K694" s="5">
        <f t="shared" si="20"/>
        <v>0.0118163765050207</v>
      </c>
      <c r="L694" s="5">
        <f>'Table S3'!K694*3299/(1-'Table S3'!K694)</f>
        <v>39.4483627973839</v>
      </c>
    </row>
    <row r="695" spans="1:12">
      <c r="A695" s="5" t="s">
        <v>765</v>
      </c>
      <c r="B695" s="5" t="s">
        <v>766</v>
      </c>
      <c r="C695" s="5" t="s">
        <v>793</v>
      </c>
      <c r="D695" s="5">
        <v>0.0250544</v>
      </c>
      <c r="E695" s="5">
        <v>0.00451036</v>
      </c>
      <c r="F695" s="5">
        <v>3</v>
      </c>
      <c r="G695" s="11">
        <v>2.77856e-8</v>
      </c>
      <c r="H695" s="5" t="s">
        <v>30</v>
      </c>
      <c r="I695" s="5" t="s">
        <v>29</v>
      </c>
      <c r="J695" s="5" t="b">
        <v>1</v>
      </c>
      <c r="K695" s="5">
        <f t="shared" si="20"/>
        <v>0.00926103063611037</v>
      </c>
      <c r="L695" s="5">
        <f>'Table S3'!K695*3299/(1-'Table S3'!K695)</f>
        <v>30.8377292236161</v>
      </c>
    </row>
    <row r="696" spans="1:12">
      <c r="A696" s="5" t="s">
        <v>765</v>
      </c>
      <c r="B696" s="5" t="s">
        <v>766</v>
      </c>
      <c r="C696" s="5" t="s">
        <v>794</v>
      </c>
      <c r="D696" s="5">
        <v>-0.0122246</v>
      </c>
      <c r="E696" s="5">
        <v>0.00208616</v>
      </c>
      <c r="F696" s="5">
        <v>4</v>
      </c>
      <c r="G696" s="11">
        <v>4.63234e-9</v>
      </c>
      <c r="H696" s="5" t="s">
        <v>33</v>
      </c>
      <c r="I696" s="5" t="s">
        <v>32</v>
      </c>
      <c r="J696" s="5" t="b">
        <v>1</v>
      </c>
      <c r="K696" s="5">
        <f t="shared" si="20"/>
        <v>0.0102951871295672</v>
      </c>
      <c r="L696" s="5">
        <f>'Table S3'!K696*3299/(1-'Table S3'!K696)</f>
        <v>34.317123549129</v>
      </c>
    </row>
    <row r="697" spans="1:12">
      <c r="A697" s="5" t="s">
        <v>765</v>
      </c>
      <c r="B697" s="5" t="s">
        <v>766</v>
      </c>
      <c r="C697" s="5" t="s">
        <v>795</v>
      </c>
      <c r="D697" s="5">
        <v>-0.0221847</v>
      </c>
      <c r="E697" s="5">
        <v>0.00336578</v>
      </c>
      <c r="F697" s="5">
        <v>6</v>
      </c>
      <c r="G697" s="11">
        <v>4.36214e-11</v>
      </c>
      <c r="H697" s="5" t="s">
        <v>29</v>
      </c>
      <c r="I697" s="5" t="s">
        <v>32</v>
      </c>
      <c r="J697" s="5" t="b">
        <v>1</v>
      </c>
      <c r="K697" s="5">
        <f t="shared" si="20"/>
        <v>0.0129900751895419</v>
      </c>
      <c r="L697" s="5">
        <f>'Table S3'!K697*3299/(1-'Table S3'!K697)</f>
        <v>43.4182645716843</v>
      </c>
    </row>
    <row r="698" spans="1:12">
      <c r="A698" s="5" t="s">
        <v>765</v>
      </c>
      <c r="B698" s="5" t="s">
        <v>766</v>
      </c>
      <c r="C698" s="5" t="s">
        <v>796</v>
      </c>
      <c r="D698" s="5">
        <v>0.012568</v>
      </c>
      <c r="E698" s="5">
        <v>0.00205837</v>
      </c>
      <c r="F698" s="5">
        <v>9</v>
      </c>
      <c r="G698" s="11">
        <v>1.02277e-9</v>
      </c>
      <c r="H698" s="5" t="s">
        <v>29</v>
      </c>
      <c r="I698" s="5" t="s">
        <v>30</v>
      </c>
      <c r="J698" s="5" t="b">
        <v>1</v>
      </c>
      <c r="K698" s="5">
        <f t="shared" si="20"/>
        <v>0.0111676704488081</v>
      </c>
      <c r="L698" s="5">
        <f>'Table S3'!K698*3299/(1-'Table S3'!K698)</f>
        <v>37.2582324723744</v>
      </c>
    </row>
    <row r="699" spans="1:12">
      <c r="A699" s="5" t="s">
        <v>765</v>
      </c>
      <c r="B699" s="5" t="s">
        <v>766</v>
      </c>
      <c r="C699" s="5" t="s">
        <v>797</v>
      </c>
      <c r="D699" s="5">
        <v>0.0180762</v>
      </c>
      <c r="E699" s="5">
        <v>0.00245028</v>
      </c>
      <c r="F699" s="5">
        <v>1</v>
      </c>
      <c r="G699" s="11">
        <v>1.61659e-13</v>
      </c>
      <c r="H699" s="5" t="s">
        <v>32</v>
      </c>
      <c r="I699" s="5" t="s">
        <v>33</v>
      </c>
      <c r="J699" s="5" t="b">
        <v>1</v>
      </c>
      <c r="K699" s="5">
        <f t="shared" si="20"/>
        <v>0.0162194290486482</v>
      </c>
      <c r="L699" s="5">
        <f>'Table S3'!K699*3299/(1-'Table S3'!K699)</f>
        <v>54.3900723509373</v>
      </c>
    </row>
    <row r="700" spans="1:12">
      <c r="A700" s="5" t="s">
        <v>765</v>
      </c>
      <c r="B700" s="5" t="s">
        <v>766</v>
      </c>
      <c r="C700" s="5" t="s">
        <v>798</v>
      </c>
      <c r="D700" s="5">
        <v>-0.0137663</v>
      </c>
      <c r="E700" s="5">
        <v>0.00215115</v>
      </c>
      <c r="F700" s="5">
        <v>22</v>
      </c>
      <c r="G700" s="11">
        <v>1.55887e-10</v>
      </c>
      <c r="H700" s="5" t="s">
        <v>33</v>
      </c>
      <c r="I700" s="5" t="s">
        <v>30</v>
      </c>
      <c r="J700" s="5" t="b">
        <v>1</v>
      </c>
      <c r="K700" s="5">
        <f t="shared" si="20"/>
        <v>0.0122544166322826</v>
      </c>
      <c r="L700" s="5">
        <f>'Table S3'!K700*3299/(1-'Table S3'!K700)</f>
        <v>40.9288800179327</v>
      </c>
    </row>
    <row r="701" spans="1:12">
      <c r="A701" s="5" t="s">
        <v>765</v>
      </c>
      <c r="B701" s="5" t="s">
        <v>766</v>
      </c>
      <c r="C701" s="5" t="s">
        <v>799</v>
      </c>
      <c r="D701" s="5">
        <v>-0.0168656</v>
      </c>
      <c r="E701" s="5">
        <v>0.00299675</v>
      </c>
      <c r="F701" s="5">
        <v>8</v>
      </c>
      <c r="G701" s="11">
        <v>1.82331e-8</v>
      </c>
      <c r="H701" s="5" t="s">
        <v>32</v>
      </c>
      <c r="I701" s="5" t="s">
        <v>33</v>
      </c>
      <c r="J701" s="5" t="b">
        <v>1</v>
      </c>
      <c r="K701" s="5">
        <f t="shared" si="20"/>
        <v>0.00950407235490008</v>
      </c>
      <c r="L701" s="5">
        <f>'Table S3'!K701*3299/(1-'Table S3'!K701)</f>
        <v>31.6547840568706</v>
      </c>
    </row>
    <row r="702" spans="1:12">
      <c r="A702" s="5" t="s">
        <v>765</v>
      </c>
      <c r="B702" s="5" t="s">
        <v>766</v>
      </c>
      <c r="C702" s="5" t="s">
        <v>800</v>
      </c>
      <c r="D702" s="5">
        <v>-0.0310034</v>
      </c>
      <c r="E702" s="5">
        <v>0.00559561</v>
      </c>
      <c r="F702" s="5">
        <v>14</v>
      </c>
      <c r="G702" s="11">
        <v>3.01328e-8</v>
      </c>
      <c r="H702" s="5" t="s">
        <v>30</v>
      </c>
      <c r="I702" s="5" t="s">
        <v>32</v>
      </c>
      <c r="J702" s="5" t="b">
        <v>1</v>
      </c>
      <c r="K702" s="5">
        <f t="shared" si="20"/>
        <v>0.00921420812266415</v>
      </c>
      <c r="L702" s="5">
        <f>'Table S3'!K702*3299/(1-'Table S3'!K702)</f>
        <v>30.6803678917031</v>
      </c>
    </row>
    <row r="703" spans="1:12">
      <c r="A703" s="5" t="s">
        <v>765</v>
      </c>
      <c r="B703" s="5" t="s">
        <v>766</v>
      </c>
      <c r="C703" s="5" t="s">
        <v>801</v>
      </c>
      <c r="D703" s="5">
        <v>0.026284</v>
      </c>
      <c r="E703" s="5">
        <v>0.00323446</v>
      </c>
      <c r="F703" s="5">
        <v>19</v>
      </c>
      <c r="G703" s="11">
        <v>4.42792e-16</v>
      </c>
      <c r="H703" s="5" t="s">
        <v>32</v>
      </c>
      <c r="I703" s="5" t="s">
        <v>33</v>
      </c>
      <c r="J703" s="5" t="b">
        <v>1</v>
      </c>
      <c r="K703" s="5">
        <f t="shared" si="20"/>
        <v>0.0196124394386395</v>
      </c>
      <c r="L703" s="5">
        <f>'Table S3'!K703*3299/(1-'Table S3'!K703)</f>
        <v>65.9957758654387</v>
      </c>
    </row>
    <row r="704" spans="1:12">
      <c r="A704" s="5" t="s">
        <v>765</v>
      </c>
      <c r="B704" s="5" t="s">
        <v>766</v>
      </c>
      <c r="C704" s="5" t="s">
        <v>802</v>
      </c>
      <c r="D704" s="5">
        <v>-0.0348143</v>
      </c>
      <c r="E704" s="5">
        <v>0.00421754</v>
      </c>
      <c r="F704" s="5">
        <v>11</v>
      </c>
      <c r="G704" s="11">
        <v>1.52335e-16</v>
      </c>
      <c r="H704" s="5" t="s">
        <v>32</v>
      </c>
      <c r="I704" s="5" t="s">
        <v>33</v>
      </c>
      <c r="J704" s="5" t="b">
        <v>1</v>
      </c>
      <c r="K704" s="5">
        <f t="shared" si="20"/>
        <v>0.0202245078397711</v>
      </c>
      <c r="L704" s="5">
        <f>'Table S3'!K704*3299/(1-'Table S3'!K704)</f>
        <v>68.0978978319797</v>
      </c>
    </row>
    <row r="705" spans="1:12">
      <c r="A705" s="5" t="s">
        <v>765</v>
      </c>
      <c r="B705" s="5" t="s">
        <v>766</v>
      </c>
      <c r="C705" s="5" t="s">
        <v>803</v>
      </c>
      <c r="D705" s="5">
        <v>0.0252805</v>
      </c>
      <c r="E705" s="5">
        <v>0.00208639</v>
      </c>
      <c r="F705" s="5">
        <v>15</v>
      </c>
      <c r="G705" s="11">
        <v>8.59805e-34</v>
      </c>
      <c r="H705" s="5" t="s">
        <v>33</v>
      </c>
      <c r="I705" s="5" t="s">
        <v>32</v>
      </c>
      <c r="J705" s="5" t="b">
        <v>1</v>
      </c>
      <c r="K705" s="5">
        <f t="shared" si="20"/>
        <v>0.0425829708217597</v>
      </c>
      <c r="L705" s="5">
        <f>'Table S3'!K705*3299/(1-'Table S3'!K705)</f>
        <v>146.729394255251</v>
      </c>
    </row>
    <row r="706" spans="1:12">
      <c r="A706" s="5" t="s">
        <v>765</v>
      </c>
      <c r="B706" s="5" t="s">
        <v>766</v>
      </c>
      <c r="C706" s="5" t="s">
        <v>804</v>
      </c>
      <c r="D706" s="5">
        <v>-0.0486441</v>
      </c>
      <c r="E706" s="5">
        <v>0.00566106</v>
      </c>
      <c r="F706" s="5">
        <v>11</v>
      </c>
      <c r="G706" s="11">
        <v>8.4918e-18</v>
      </c>
      <c r="H706" s="5" t="s">
        <v>30</v>
      </c>
      <c r="I706" s="5" t="s">
        <v>33</v>
      </c>
      <c r="J706" s="5" t="b">
        <v>1</v>
      </c>
      <c r="K706" s="5">
        <f t="shared" si="20"/>
        <v>0.0218782322944508</v>
      </c>
      <c r="L706" s="5">
        <f>'Table S3'!K706*3299/(1-'Table S3'!K706)</f>
        <v>73.7906983797142</v>
      </c>
    </row>
    <row r="707" spans="1:12">
      <c r="A707" s="5" t="s">
        <v>765</v>
      </c>
      <c r="B707" s="5" t="s">
        <v>766</v>
      </c>
      <c r="C707" s="5" t="s">
        <v>805</v>
      </c>
      <c r="D707" s="5">
        <v>-0.0125301</v>
      </c>
      <c r="E707" s="5">
        <v>0.00221719</v>
      </c>
      <c r="F707" s="5">
        <v>16</v>
      </c>
      <c r="G707" s="11">
        <v>1.59188e-8</v>
      </c>
      <c r="H707" s="5" t="s">
        <v>29</v>
      </c>
      <c r="I707" s="5" t="s">
        <v>30</v>
      </c>
      <c r="J707" s="5" t="b">
        <v>1</v>
      </c>
      <c r="K707" s="5">
        <f t="shared" si="20"/>
        <v>0.0095824389182086</v>
      </c>
      <c r="L707" s="5">
        <f>'Table S3'!K707*3299/(1-'Table S3'!K707)</f>
        <v>31.9183213559352</v>
      </c>
    </row>
    <row r="708" spans="1:12">
      <c r="A708" s="5" t="s">
        <v>765</v>
      </c>
      <c r="B708" s="5" t="s">
        <v>766</v>
      </c>
      <c r="C708" s="5" t="s">
        <v>806</v>
      </c>
      <c r="D708" s="5">
        <v>-0.0134939</v>
      </c>
      <c r="E708" s="5">
        <v>0.0021713</v>
      </c>
      <c r="F708" s="5">
        <v>6</v>
      </c>
      <c r="G708" s="11">
        <v>5.14375e-10</v>
      </c>
      <c r="H708" s="5" t="s">
        <v>30</v>
      </c>
      <c r="I708" s="5" t="s">
        <v>29</v>
      </c>
      <c r="J708" s="5" t="b">
        <v>1</v>
      </c>
      <c r="K708" s="5">
        <f t="shared" si="20"/>
        <v>0.0115647963727184</v>
      </c>
      <c r="L708" s="5">
        <f>'Table S3'!K708*3299/(1-'Table S3'!K708)</f>
        <v>38.5986487466146</v>
      </c>
    </row>
    <row r="709" spans="1:12">
      <c r="A709" s="5" t="s">
        <v>765</v>
      </c>
      <c r="B709" s="5" t="s">
        <v>766</v>
      </c>
      <c r="C709" s="5" t="s">
        <v>807</v>
      </c>
      <c r="D709" s="5">
        <v>-0.0611372</v>
      </c>
      <c r="E709" s="5">
        <v>0.00780044</v>
      </c>
      <c r="F709" s="5">
        <v>11</v>
      </c>
      <c r="G709" s="11">
        <v>4.59092e-15</v>
      </c>
      <c r="H709" s="5" t="s">
        <v>32</v>
      </c>
      <c r="I709" s="5" t="s">
        <v>33</v>
      </c>
      <c r="J709" s="5" t="b">
        <v>1</v>
      </c>
      <c r="K709" s="5">
        <f t="shared" si="20"/>
        <v>0.018269210326147</v>
      </c>
      <c r="L709" s="5">
        <f>'Table S3'!K709*3299/(1-'Table S3'!K709)</f>
        <v>61.3917027966308</v>
      </c>
    </row>
    <row r="710" spans="1:12">
      <c r="A710" s="5" t="s">
        <v>765</v>
      </c>
      <c r="B710" s="5" t="s">
        <v>766</v>
      </c>
      <c r="C710" s="5" t="s">
        <v>808</v>
      </c>
      <c r="D710" s="5">
        <v>-0.0305021</v>
      </c>
      <c r="E710" s="5">
        <v>0.00246932</v>
      </c>
      <c r="F710" s="5">
        <v>15</v>
      </c>
      <c r="G710" s="11">
        <v>4.72607e-35</v>
      </c>
      <c r="H710" s="5" t="s">
        <v>29</v>
      </c>
      <c r="I710" s="5" t="s">
        <v>30</v>
      </c>
      <c r="J710" s="5" t="b">
        <v>1</v>
      </c>
      <c r="K710" s="5">
        <f t="shared" si="20"/>
        <v>0.044180934525393</v>
      </c>
      <c r="L710" s="5">
        <f>'Table S3'!K710*3299/(1-'Table S3'!K710)</f>
        <v>152.490056187463</v>
      </c>
    </row>
    <row r="711" spans="1:12">
      <c r="A711" s="5" t="s">
        <v>765</v>
      </c>
      <c r="B711" s="5" t="s">
        <v>766</v>
      </c>
      <c r="C711" s="5" t="s">
        <v>809</v>
      </c>
      <c r="D711" s="5">
        <v>0.0304395</v>
      </c>
      <c r="E711" s="5">
        <v>0.00316491</v>
      </c>
      <c r="F711" s="5">
        <v>20</v>
      </c>
      <c r="G711" s="11">
        <v>6.72667e-22</v>
      </c>
      <c r="H711" s="5" t="s">
        <v>30</v>
      </c>
      <c r="I711" s="5" t="s">
        <v>32</v>
      </c>
      <c r="J711" s="5" t="b">
        <v>1</v>
      </c>
      <c r="K711" s="5">
        <f t="shared" si="20"/>
        <v>0.0272586383751664</v>
      </c>
      <c r="L711" s="5">
        <f>'Table S3'!K711*3299/(1-'Table S3'!K711)</f>
        <v>92.4462056897263</v>
      </c>
    </row>
    <row r="712" spans="1:12">
      <c r="A712" s="5" t="s">
        <v>765</v>
      </c>
      <c r="B712" s="5" t="s">
        <v>766</v>
      </c>
      <c r="C712" s="5" t="s">
        <v>810</v>
      </c>
      <c r="D712" s="5">
        <v>0.0134514</v>
      </c>
      <c r="E712" s="5">
        <v>0.00203065</v>
      </c>
      <c r="F712" s="5">
        <v>7</v>
      </c>
      <c r="G712" s="11">
        <v>3.4914e-11</v>
      </c>
      <c r="H712" s="5" t="s">
        <v>30</v>
      </c>
      <c r="I712" s="5" t="s">
        <v>32</v>
      </c>
      <c r="J712" s="5" t="b">
        <v>1</v>
      </c>
      <c r="K712" s="5">
        <f t="shared" si="20"/>
        <v>0.0131185038046813</v>
      </c>
      <c r="L712" s="5">
        <f>'Table S3'!K712*3299/(1-'Table S3'!K712)</f>
        <v>43.8532328536824</v>
      </c>
    </row>
    <row r="713" spans="1:12">
      <c r="A713" s="5" t="s">
        <v>765</v>
      </c>
      <c r="B713" s="5" t="s">
        <v>766</v>
      </c>
      <c r="C713" s="5" t="s">
        <v>811</v>
      </c>
      <c r="D713" s="5">
        <v>-0.0203733</v>
      </c>
      <c r="E713" s="5">
        <v>0.00282689</v>
      </c>
      <c r="F713" s="5">
        <v>12</v>
      </c>
      <c r="G713" s="11">
        <v>5.72137e-13</v>
      </c>
      <c r="H713" s="5" t="s">
        <v>33</v>
      </c>
      <c r="I713" s="5" t="s">
        <v>32</v>
      </c>
      <c r="J713" s="5" t="b">
        <v>1</v>
      </c>
      <c r="K713" s="5">
        <f t="shared" si="20"/>
        <v>0.0154909878447124</v>
      </c>
      <c r="L713" s="5">
        <f>'Table S3'!K713*3299/(1-'Table S3'!K713)</f>
        <v>51.9088888661645</v>
      </c>
    </row>
    <row r="714" spans="1:12">
      <c r="A714" s="5" t="s">
        <v>765</v>
      </c>
      <c r="B714" s="5" t="s">
        <v>766</v>
      </c>
      <c r="C714" s="5" t="s">
        <v>812</v>
      </c>
      <c r="D714" s="5">
        <v>0.0114162</v>
      </c>
      <c r="E714" s="5">
        <v>0.00208637</v>
      </c>
      <c r="F714" s="5">
        <v>3</v>
      </c>
      <c r="G714" s="11">
        <v>4.45492e-8</v>
      </c>
      <c r="H714" s="5" t="s">
        <v>30</v>
      </c>
      <c r="I714" s="5" t="s">
        <v>29</v>
      </c>
      <c r="J714" s="5" t="b">
        <v>1</v>
      </c>
      <c r="K714" s="5">
        <f t="shared" si="20"/>
        <v>0.00898863179319477</v>
      </c>
      <c r="L714" s="5">
        <f>'Table S3'!K714*3299/(1-'Table S3'!K714)</f>
        <v>29.9224582452635</v>
      </c>
    </row>
    <row r="715" spans="1:12">
      <c r="A715" s="5" t="s">
        <v>765</v>
      </c>
      <c r="B715" s="5" t="s">
        <v>766</v>
      </c>
      <c r="C715" s="5" t="s">
        <v>813</v>
      </c>
      <c r="D715" s="5">
        <v>0.0176624</v>
      </c>
      <c r="E715" s="5">
        <v>0.00272732</v>
      </c>
      <c r="F715" s="5">
        <v>18</v>
      </c>
      <c r="G715" s="11">
        <v>9.41239e-11</v>
      </c>
      <c r="H715" s="5" t="s">
        <v>32</v>
      </c>
      <c r="I715" s="5" t="s">
        <v>33</v>
      </c>
      <c r="J715" s="5" t="b">
        <v>1</v>
      </c>
      <c r="K715" s="5">
        <f t="shared" si="20"/>
        <v>0.0125458089736441</v>
      </c>
      <c r="L715" s="5">
        <f>'Table S3'!K715*3299/(1-'Table S3'!K715)</f>
        <v>41.9144747980995</v>
      </c>
    </row>
    <row r="716" spans="1:12">
      <c r="A716" s="5" t="s">
        <v>765</v>
      </c>
      <c r="B716" s="5" t="s">
        <v>766</v>
      </c>
      <c r="C716" s="5" t="s">
        <v>814</v>
      </c>
      <c r="D716" s="5">
        <v>0.0292667</v>
      </c>
      <c r="E716" s="5">
        <v>0.00412</v>
      </c>
      <c r="F716" s="5">
        <v>22</v>
      </c>
      <c r="G716" s="11">
        <v>1.21563e-12</v>
      </c>
      <c r="H716" s="5" t="s">
        <v>30</v>
      </c>
      <c r="I716" s="5" t="s">
        <v>33</v>
      </c>
      <c r="J716" s="5" t="b">
        <v>1</v>
      </c>
      <c r="K716" s="5">
        <f t="shared" si="20"/>
        <v>0.0150563239823933</v>
      </c>
      <c r="L716" s="5">
        <f>'Table S3'!K716*3299/(1-'Table S3'!K716)</f>
        <v>50.4301048144683</v>
      </c>
    </row>
    <row r="717" spans="1:12">
      <c r="A717" s="5" t="s">
        <v>765</v>
      </c>
      <c r="B717" s="5" t="s">
        <v>766</v>
      </c>
      <c r="C717" s="5" t="s">
        <v>815</v>
      </c>
      <c r="D717" s="5">
        <v>-0.0165489</v>
      </c>
      <c r="E717" s="5">
        <v>0.00281738</v>
      </c>
      <c r="F717" s="5">
        <v>12</v>
      </c>
      <c r="G717" s="11">
        <v>4.25706e-9</v>
      </c>
      <c r="H717" s="5" t="s">
        <v>32</v>
      </c>
      <c r="I717" s="5" t="s">
        <v>33</v>
      </c>
      <c r="J717" s="5" t="b">
        <v>1</v>
      </c>
      <c r="K717" s="5">
        <f t="shared" si="20"/>
        <v>0.0103439442416483</v>
      </c>
      <c r="L717" s="5">
        <f>'Table S3'!K717*3299/(1-'Table S3'!K717)</f>
        <v>34.481345164961</v>
      </c>
    </row>
    <row r="718" spans="1:12">
      <c r="A718" s="5" t="s">
        <v>765</v>
      </c>
      <c r="B718" s="5" t="s">
        <v>766</v>
      </c>
      <c r="C718" s="5" t="s">
        <v>816</v>
      </c>
      <c r="D718" s="5">
        <v>-0.0249837</v>
      </c>
      <c r="E718" s="5">
        <v>0.00331409</v>
      </c>
      <c r="F718" s="5">
        <v>21</v>
      </c>
      <c r="G718" s="11">
        <v>4.75007e-14</v>
      </c>
      <c r="H718" s="5" t="s">
        <v>30</v>
      </c>
      <c r="I718" s="5" t="s">
        <v>33</v>
      </c>
      <c r="J718" s="5" t="b">
        <v>1</v>
      </c>
      <c r="K718" s="5">
        <f t="shared" si="20"/>
        <v>0.0169248991005712</v>
      </c>
      <c r="L718" s="5">
        <f>'Table S3'!K718*3299/(1-'Table S3'!K718)</f>
        <v>56.7965174600599</v>
      </c>
    </row>
    <row r="719" spans="1:12">
      <c r="A719" s="5" t="s">
        <v>765</v>
      </c>
      <c r="B719" s="5" t="s">
        <v>766</v>
      </c>
      <c r="C719" s="5" t="s">
        <v>817</v>
      </c>
      <c r="D719" s="5">
        <v>-0.0212917</v>
      </c>
      <c r="E719" s="5">
        <v>0.00273999</v>
      </c>
      <c r="F719" s="5">
        <v>6</v>
      </c>
      <c r="G719" s="11">
        <v>7.80369e-15</v>
      </c>
      <c r="H719" s="5" t="s">
        <v>30</v>
      </c>
      <c r="I719" s="5" t="s">
        <v>29</v>
      </c>
      <c r="J719" s="5" t="b">
        <v>1</v>
      </c>
      <c r="K719" s="5">
        <f t="shared" si="20"/>
        <v>0.0179640633286456</v>
      </c>
      <c r="L719" s="5">
        <f>'Table S3'!K719*3299/(1-'Table S3'!K719)</f>
        <v>60.3475318042611</v>
      </c>
    </row>
    <row r="720" spans="1:12">
      <c r="A720" s="5" t="s">
        <v>765</v>
      </c>
      <c r="B720" s="5" t="s">
        <v>766</v>
      </c>
      <c r="C720" s="5" t="s">
        <v>818</v>
      </c>
      <c r="D720" s="5">
        <v>0.0127547</v>
      </c>
      <c r="E720" s="5">
        <v>0.00225578</v>
      </c>
      <c r="F720" s="5">
        <v>10</v>
      </c>
      <c r="G720" s="11">
        <v>1.5656e-8</v>
      </c>
      <c r="H720" s="5" t="s">
        <v>30</v>
      </c>
      <c r="I720" s="5" t="s">
        <v>29</v>
      </c>
      <c r="J720" s="5" t="b">
        <v>1</v>
      </c>
      <c r="K720" s="5">
        <f t="shared" ref="K720:K783" si="21">D720^2/(D720^2+E720^2*3301)</f>
        <v>0.00959214126423771</v>
      </c>
      <c r="L720" s="5">
        <f>'Table S3'!K720*3299/(1-'Table S3'!K720)</f>
        <v>31.9509520765655</v>
      </c>
    </row>
    <row r="721" spans="1:12">
      <c r="A721" s="5" t="s">
        <v>765</v>
      </c>
      <c r="B721" s="5" t="s">
        <v>766</v>
      </c>
      <c r="C721" s="5" t="s">
        <v>819</v>
      </c>
      <c r="D721" s="5">
        <v>-0.0117606</v>
      </c>
      <c r="E721" s="5">
        <v>0.00205797</v>
      </c>
      <c r="F721" s="5">
        <v>10</v>
      </c>
      <c r="G721" s="11">
        <v>1.09921e-8</v>
      </c>
      <c r="H721" s="5" t="s">
        <v>33</v>
      </c>
      <c r="I721" s="5" t="s">
        <v>32</v>
      </c>
      <c r="J721" s="5" t="b">
        <v>1</v>
      </c>
      <c r="K721" s="5">
        <f t="shared" si="21"/>
        <v>0.00979625137606062</v>
      </c>
      <c r="L721" s="5">
        <f>'Table S3'!K721*3299/(1-'Table S3'!K721)</f>
        <v>32.6375590221055</v>
      </c>
    </row>
    <row r="722" spans="1:12">
      <c r="A722" s="5" t="s">
        <v>765</v>
      </c>
      <c r="B722" s="5" t="s">
        <v>766</v>
      </c>
      <c r="C722" s="5" t="s">
        <v>820</v>
      </c>
      <c r="D722" s="5">
        <v>-0.0148459</v>
      </c>
      <c r="E722" s="5">
        <v>0.00267333</v>
      </c>
      <c r="F722" s="5">
        <v>1</v>
      </c>
      <c r="G722" s="11">
        <v>2.80292e-8</v>
      </c>
      <c r="H722" s="5" t="s">
        <v>33</v>
      </c>
      <c r="I722" s="5" t="s">
        <v>32</v>
      </c>
      <c r="J722" s="5" t="b">
        <v>1</v>
      </c>
      <c r="K722" s="5">
        <f t="shared" si="21"/>
        <v>0.00925601052148031</v>
      </c>
      <c r="L722" s="5">
        <f>'Table S3'!K722*3299/(1-'Table S3'!K722)</f>
        <v>30.8208568859812</v>
      </c>
    </row>
    <row r="723" spans="1:12">
      <c r="A723" s="5" t="s">
        <v>765</v>
      </c>
      <c r="B723" s="5" t="s">
        <v>766</v>
      </c>
      <c r="C723" s="5" t="s">
        <v>821</v>
      </c>
      <c r="D723" s="5">
        <v>0.0981721</v>
      </c>
      <c r="E723" s="5">
        <v>0.00520826</v>
      </c>
      <c r="F723" s="5">
        <v>11</v>
      </c>
      <c r="G723" s="11">
        <v>2.97715e-79</v>
      </c>
      <c r="H723" s="5" t="s">
        <v>33</v>
      </c>
      <c r="I723" s="5" t="s">
        <v>30</v>
      </c>
      <c r="J723" s="5" t="b">
        <v>1</v>
      </c>
      <c r="K723" s="5">
        <f t="shared" si="21"/>
        <v>0.0971738591179979</v>
      </c>
      <c r="L723" s="5">
        <f>'Table S3'!K723*3299/(1-'Table S3'!K723)</f>
        <v>355.081168692228</v>
      </c>
    </row>
    <row r="724" spans="1:12">
      <c r="A724" s="5" t="s">
        <v>765</v>
      </c>
      <c r="B724" s="5" t="s">
        <v>766</v>
      </c>
      <c r="C724" s="5" t="s">
        <v>822</v>
      </c>
      <c r="D724" s="5">
        <v>-0.0122625</v>
      </c>
      <c r="E724" s="5">
        <v>0.00209685</v>
      </c>
      <c r="F724" s="5">
        <v>7</v>
      </c>
      <c r="G724" s="11">
        <v>4.9737e-9</v>
      </c>
      <c r="H724" s="5" t="s">
        <v>29</v>
      </c>
      <c r="I724" s="5" t="s">
        <v>33</v>
      </c>
      <c r="J724" s="5" t="b">
        <v>1</v>
      </c>
      <c r="K724" s="5">
        <f t="shared" si="21"/>
        <v>0.0102541923420369</v>
      </c>
      <c r="L724" s="5">
        <f>'Table S3'!K724*3299/(1-'Table S3'!K724)</f>
        <v>34.1790591833154</v>
      </c>
    </row>
    <row r="725" spans="1:12">
      <c r="A725" s="5" t="s">
        <v>765</v>
      </c>
      <c r="B725" s="5" t="s">
        <v>766</v>
      </c>
      <c r="C725" s="5" t="s">
        <v>823</v>
      </c>
      <c r="D725" s="5">
        <v>-0.0115892</v>
      </c>
      <c r="E725" s="5">
        <v>0.00203474</v>
      </c>
      <c r="F725" s="5">
        <v>2</v>
      </c>
      <c r="G725" s="11">
        <v>1.2288e-8</v>
      </c>
      <c r="H725" s="5" t="s">
        <v>32</v>
      </c>
      <c r="I725" s="5" t="s">
        <v>33</v>
      </c>
      <c r="J725" s="5" t="b">
        <v>1</v>
      </c>
      <c r="K725" s="5">
        <f t="shared" si="21"/>
        <v>0.00973187108744144</v>
      </c>
      <c r="L725" s="5">
        <f>'Table S3'!K725*3299/(1-'Table S3'!K725)</f>
        <v>32.4209593140448</v>
      </c>
    </row>
    <row r="726" spans="1:12">
      <c r="A726" s="5" t="s">
        <v>765</v>
      </c>
      <c r="B726" s="5" t="s">
        <v>766</v>
      </c>
      <c r="C726" s="5" t="s">
        <v>824</v>
      </c>
      <c r="D726" s="5">
        <v>0.0121434</v>
      </c>
      <c r="E726" s="5">
        <v>0.0021104</v>
      </c>
      <c r="F726" s="5">
        <v>14</v>
      </c>
      <c r="G726" s="11">
        <v>8.71224e-9</v>
      </c>
      <c r="H726" s="5" t="s">
        <v>32</v>
      </c>
      <c r="I726" s="5" t="s">
        <v>33</v>
      </c>
      <c r="J726" s="5" t="b">
        <v>1</v>
      </c>
      <c r="K726" s="5">
        <f t="shared" si="21"/>
        <v>0.00993050196882752</v>
      </c>
      <c r="L726" s="5">
        <f>'Table S3'!K726*3299/(1-'Table S3'!K726)</f>
        <v>33.0893195480814</v>
      </c>
    </row>
    <row r="727" spans="1:12">
      <c r="A727" s="5" t="s">
        <v>765</v>
      </c>
      <c r="B727" s="5" t="s">
        <v>766</v>
      </c>
      <c r="C727" s="5" t="s">
        <v>825</v>
      </c>
      <c r="D727" s="5">
        <v>-0.0150625</v>
      </c>
      <c r="E727" s="5">
        <v>0.00218678</v>
      </c>
      <c r="F727" s="5">
        <v>1</v>
      </c>
      <c r="G727" s="11">
        <v>5.65979e-12</v>
      </c>
      <c r="H727" s="5" t="s">
        <v>33</v>
      </c>
      <c r="I727" s="5" t="s">
        <v>29</v>
      </c>
      <c r="J727" s="5" t="b">
        <v>1</v>
      </c>
      <c r="K727" s="5">
        <f t="shared" si="21"/>
        <v>0.0141690540146969</v>
      </c>
      <c r="L727" s="5">
        <f>'Table S3'!K727*3299/(1-'Table S3'!K727)</f>
        <v>47.4155425784146</v>
      </c>
    </row>
    <row r="728" spans="1:12">
      <c r="A728" s="5" t="s">
        <v>765</v>
      </c>
      <c r="B728" s="5" t="s">
        <v>766</v>
      </c>
      <c r="C728" s="5" t="s">
        <v>826</v>
      </c>
      <c r="D728" s="5">
        <v>-0.0118696</v>
      </c>
      <c r="E728" s="5">
        <v>0.00214831</v>
      </c>
      <c r="F728" s="5">
        <v>12</v>
      </c>
      <c r="G728" s="11">
        <v>3.29367e-8</v>
      </c>
      <c r="H728" s="5" t="s">
        <v>32</v>
      </c>
      <c r="I728" s="5" t="s">
        <v>33</v>
      </c>
      <c r="J728" s="5" t="b">
        <v>1</v>
      </c>
      <c r="K728" s="5">
        <f t="shared" si="21"/>
        <v>0.00916294297371719</v>
      </c>
      <c r="L728" s="5">
        <f>'Table S3'!K728*3299/(1-'Table S3'!K728)</f>
        <v>30.5080927847162</v>
      </c>
    </row>
    <row r="729" spans="1:12">
      <c r="A729" s="5" t="s">
        <v>765</v>
      </c>
      <c r="B729" s="5" t="s">
        <v>766</v>
      </c>
      <c r="C729" s="5" t="s">
        <v>827</v>
      </c>
      <c r="D729" s="5">
        <v>-0.022548</v>
      </c>
      <c r="E729" s="5">
        <v>0.00308665</v>
      </c>
      <c r="F729" s="5">
        <v>11</v>
      </c>
      <c r="G729" s="11">
        <v>2.77268e-13</v>
      </c>
      <c r="H729" s="5" t="s">
        <v>32</v>
      </c>
      <c r="I729" s="5" t="s">
        <v>33</v>
      </c>
      <c r="J729" s="5" t="b">
        <v>1</v>
      </c>
      <c r="K729" s="5">
        <f t="shared" si="21"/>
        <v>0.0159085721830205</v>
      </c>
      <c r="L729" s="5">
        <f>'Table S3'!K729*3299/(1-'Table S3'!K729)</f>
        <v>53.3307964567955</v>
      </c>
    </row>
    <row r="730" spans="1:12">
      <c r="A730" s="5" t="s">
        <v>765</v>
      </c>
      <c r="B730" s="5" t="s">
        <v>766</v>
      </c>
      <c r="C730" s="5" t="s">
        <v>828</v>
      </c>
      <c r="D730" s="5">
        <v>-0.0130967</v>
      </c>
      <c r="E730" s="5">
        <v>0.00216338</v>
      </c>
      <c r="F730" s="5">
        <v>20</v>
      </c>
      <c r="G730" s="11">
        <v>1.41465e-9</v>
      </c>
      <c r="H730" s="5" t="s">
        <v>32</v>
      </c>
      <c r="I730" s="5" t="s">
        <v>33</v>
      </c>
      <c r="J730" s="5" t="b">
        <v>1</v>
      </c>
      <c r="K730" s="5">
        <f t="shared" si="21"/>
        <v>0.0109803837700467</v>
      </c>
      <c r="L730" s="5">
        <f>'Table S3'!K730*3299/(1-'Table S3'!K730)</f>
        <v>36.6264586292711</v>
      </c>
    </row>
    <row r="731" spans="1:12">
      <c r="A731" s="5" t="s">
        <v>765</v>
      </c>
      <c r="B731" s="5" t="s">
        <v>766</v>
      </c>
      <c r="C731" s="5" t="s">
        <v>829</v>
      </c>
      <c r="D731" s="5">
        <v>-0.0221737</v>
      </c>
      <c r="E731" s="5">
        <v>0.00298008</v>
      </c>
      <c r="F731" s="5">
        <v>4</v>
      </c>
      <c r="G731" s="11">
        <v>1.00207e-13</v>
      </c>
      <c r="H731" s="5" t="s">
        <v>30</v>
      </c>
      <c r="I731" s="5" t="s">
        <v>29</v>
      </c>
      <c r="J731" s="5" t="b">
        <v>1</v>
      </c>
      <c r="K731" s="5">
        <f t="shared" si="21"/>
        <v>0.0164949707562304</v>
      </c>
      <c r="L731" s="5">
        <f>'Table S3'!K731*3299/(1-'Table S3'!K731)</f>
        <v>55.3295681331146</v>
      </c>
    </row>
    <row r="732" spans="1:12">
      <c r="A732" s="5" t="s">
        <v>765</v>
      </c>
      <c r="B732" s="5" t="s">
        <v>766</v>
      </c>
      <c r="C732" s="5" t="s">
        <v>830</v>
      </c>
      <c r="D732" s="5">
        <v>-0.0136497</v>
      </c>
      <c r="E732" s="5">
        <v>0.00227676</v>
      </c>
      <c r="F732" s="5">
        <v>15</v>
      </c>
      <c r="G732" s="11">
        <v>2.03226e-9</v>
      </c>
      <c r="H732" s="5" t="s">
        <v>29</v>
      </c>
      <c r="I732" s="5" t="s">
        <v>33</v>
      </c>
      <c r="J732" s="5" t="b">
        <v>1</v>
      </c>
      <c r="K732" s="5">
        <f t="shared" si="21"/>
        <v>0.0107711716530246</v>
      </c>
      <c r="L732" s="5">
        <f>'Table S3'!K732*3299/(1-'Table S3'!K732)</f>
        <v>35.9210066114899</v>
      </c>
    </row>
    <row r="733" spans="1:12">
      <c r="A733" s="5" t="s">
        <v>765</v>
      </c>
      <c r="B733" s="5" t="s">
        <v>766</v>
      </c>
      <c r="C733" s="5" t="s">
        <v>831</v>
      </c>
      <c r="D733" s="5">
        <v>-0.0156853</v>
      </c>
      <c r="E733" s="5">
        <v>0.00231839</v>
      </c>
      <c r="F733" s="5">
        <v>3</v>
      </c>
      <c r="G733" s="11">
        <v>1.3277e-11</v>
      </c>
      <c r="H733" s="5" t="s">
        <v>33</v>
      </c>
      <c r="I733" s="5" t="s">
        <v>32</v>
      </c>
      <c r="J733" s="5" t="b">
        <v>1</v>
      </c>
      <c r="K733" s="5">
        <f t="shared" si="21"/>
        <v>0.0136768589354593</v>
      </c>
      <c r="L733" s="5">
        <f>'Table S3'!K733*3299/(1-'Table S3'!K733)</f>
        <v>45.7456139368098</v>
      </c>
    </row>
    <row r="734" spans="1:12">
      <c r="A734" s="5" t="s">
        <v>765</v>
      </c>
      <c r="B734" s="5" t="s">
        <v>766</v>
      </c>
      <c r="C734" s="5" t="s">
        <v>832</v>
      </c>
      <c r="D734" s="5">
        <v>0.014013</v>
      </c>
      <c r="E734" s="5">
        <v>0.00234858</v>
      </c>
      <c r="F734" s="5">
        <v>8</v>
      </c>
      <c r="G734" s="11">
        <v>2.42237e-9</v>
      </c>
      <c r="H734" s="5" t="s">
        <v>29</v>
      </c>
      <c r="I734" s="5" t="s">
        <v>30</v>
      </c>
      <c r="J734" s="5" t="b">
        <v>1</v>
      </c>
      <c r="K734" s="5">
        <f t="shared" si="21"/>
        <v>0.0106695810255102</v>
      </c>
      <c r="L734" s="5">
        <f>'Table S3'!K734*3299/(1-'Table S3'!K734)</f>
        <v>35.5785560901323</v>
      </c>
    </row>
    <row r="735" spans="1:12">
      <c r="A735" s="5" t="s">
        <v>765</v>
      </c>
      <c r="B735" s="5" t="s">
        <v>766</v>
      </c>
      <c r="C735" s="5" t="s">
        <v>833</v>
      </c>
      <c r="D735" s="5">
        <v>0.0156723</v>
      </c>
      <c r="E735" s="5">
        <v>0.0026815</v>
      </c>
      <c r="F735" s="5">
        <v>2</v>
      </c>
      <c r="G735" s="11">
        <v>5.07715e-9</v>
      </c>
      <c r="H735" s="5" t="s">
        <v>29</v>
      </c>
      <c r="I735" s="5" t="s">
        <v>30</v>
      </c>
      <c r="J735" s="5" t="b">
        <v>1</v>
      </c>
      <c r="K735" s="5">
        <f t="shared" si="21"/>
        <v>0.0102422006231376</v>
      </c>
      <c r="L735" s="5">
        <f>'Table S3'!K735*3299/(1-'Table S3'!K735)</f>
        <v>34.1386750142347</v>
      </c>
    </row>
    <row r="736" spans="1:12">
      <c r="A736" s="5" t="s">
        <v>765</v>
      </c>
      <c r="B736" s="5" t="s">
        <v>766</v>
      </c>
      <c r="C736" s="5" t="s">
        <v>834</v>
      </c>
      <c r="D736" s="5">
        <v>-0.0232636</v>
      </c>
      <c r="E736" s="5">
        <v>0.00214072</v>
      </c>
      <c r="F736" s="5">
        <v>1</v>
      </c>
      <c r="G736" s="11">
        <v>1.65272e-27</v>
      </c>
      <c r="H736" s="5" t="s">
        <v>30</v>
      </c>
      <c r="I736" s="5" t="s">
        <v>29</v>
      </c>
      <c r="J736" s="5" t="b">
        <v>1</v>
      </c>
      <c r="K736" s="5">
        <f t="shared" si="21"/>
        <v>0.0345400413351834</v>
      </c>
      <c r="L736" s="5">
        <f>'Table S3'!K736*3299/(1-'Table S3'!K736)</f>
        <v>118.024155576948</v>
      </c>
    </row>
    <row r="737" spans="1:12">
      <c r="A737" s="5" t="s">
        <v>765</v>
      </c>
      <c r="B737" s="5" t="s">
        <v>766</v>
      </c>
      <c r="C737" s="5" t="s">
        <v>835</v>
      </c>
      <c r="D737" s="5">
        <v>-0.0478406</v>
      </c>
      <c r="E737" s="5">
        <v>0.00363266</v>
      </c>
      <c r="F737" s="5">
        <v>2</v>
      </c>
      <c r="G737" s="11">
        <v>1.31341e-39</v>
      </c>
      <c r="H737" s="5" t="s">
        <v>32</v>
      </c>
      <c r="I737" s="5" t="s">
        <v>33</v>
      </c>
      <c r="J737" s="5" t="b">
        <v>1</v>
      </c>
      <c r="K737" s="5">
        <f t="shared" si="21"/>
        <v>0.0499182316208062</v>
      </c>
      <c r="L737" s="5">
        <f>'Table S3'!K737*3299/(1-'Table S3'!K737)</f>
        <v>173.332708402539</v>
      </c>
    </row>
    <row r="738" spans="1:12">
      <c r="A738" s="5" t="s">
        <v>765</v>
      </c>
      <c r="B738" s="5" t="s">
        <v>766</v>
      </c>
      <c r="C738" s="5" t="s">
        <v>836</v>
      </c>
      <c r="D738" s="5">
        <v>-0.114453</v>
      </c>
      <c r="E738" s="5">
        <v>0.00298056</v>
      </c>
      <c r="F738" s="5">
        <v>11</v>
      </c>
      <c r="G738" s="11">
        <v>1e-200</v>
      </c>
      <c r="H738" s="5" t="s">
        <v>32</v>
      </c>
      <c r="I738" s="5" t="s">
        <v>33</v>
      </c>
      <c r="J738" s="5" t="b">
        <v>1</v>
      </c>
      <c r="K738" s="5">
        <f t="shared" si="21"/>
        <v>0.308770285229069</v>
      </c>
      <c r="L738" s="5">
        <f>'Table S3'!K738*3299/(1-'Table S3'!K738)</f>
        <v>1473.65361934457</v>
      </c>
    </row>
    <row r="739" spans="1:12">
      <c r="A739" s="5" t="s">
        <v>765</v>
      </c>
      <c r="B739" s="5" t="s">
        <v>766</v>
      </c>
      <c r="C739" s="5" t="s">
        <v>837</v>
      </c>
      <c r="D739" s="5">
        <v>-0.0148038</v>
      </c>
      <c r="E739" s="5">
        <v>0.00249007</v>
      </c>
      <c r="F739" s="5">
        <v>4</v>
      </c>
      <c r="G739" s="11">
        <v>2.76179e-9</v>
      </c>
      <c r="H739" s="5" t="s">
        <v>30</v>
      </c>
      <c r="I739" s="5" t="s">
        <v>32</v>
      </c>
      <c r="J739" s="5" t="b">
        <v>1</v>
      </c>
      <c r="K739" s="5">
        <f t="shared" si="21"/>
        <v>0.0105938154403054</v>
      </c>
      <c r="L739" s="5">
        <f>'Table S3'!K739*3299/(1-'Table S3'!K739)</f>
        <v>35.3232046483726</v>
      </c>
    </row>
    <row r="740" spans="1:12">
      <c r="A740" s="5" t="s">
        <v>765</v>
      </c>
      <c r="B740" s="5" t="s">
        <v>766</v>
      </c>
      <c r="C740" s="5" t="s">
        <v>838</v>
      </c>
      <c r="D740" s="5">
        <v>-0.0258401</v>
      </c>
      <c r="E740" s="5">
        <v>0.00216263</v>
      </c>
      <c r="F740" s="5">
        <v>4</v>
      </c>
      <c r="G740" s="11">
        <v>6.61607e-33</v>
      </c>
      <c r="H740" s="5" t="s">
        <v>33</v>
      </c>
      <c r="I740" s="5" t="s">
        <v>29</v>
      </c>
      <c r="J740" s="5" t="b">
        <v>1</v>
      </c>
      <c r="K740" s="5">
        <f t="shared" si="21"/>
        <v>0.0414562805995302</v>
      </c>
      <c r="L740" s="5">
        <f>'Table S3'!K740*3299/(1-'Table S3'!K740)</f>
        <v>142.679219455312</v>
      </c>
    </row>
    <row r="741" spans="1:12">
      <c r="A741" s="5" t="s">
        <v>765</v>
      </c>
      <c r="B741" s="5" t="s">
        <v>766</v>
      </c>
      <c r="C741" s="5" t="s">
        <v>839</v>
      </c>
      <c r="D741" s="5">
        <v>0.0172408</v>
      </c>
      <c r="E741" s="5">
        <v>0.00256676</v>
      </c>
      <c r="F741" s="5">
        <v>4</v>
      </c>
      <c r="G741" s="11">
        <v>1.85524e-11</v>
      </c>
      <c r="H741" s="5" t="s">
        <v>32</v>
      </c>
      <c r="I741" s="5" t="s">
        <v>33</v>
      </c>
      <c r="J741" s="5" t="b">
        <v>1</v>
      </c>
      <c r="K741" s="5">
        <f t="shared" si="21"/>
        <v>0.0134835150705284</v>
      </c>
      <c r="L741" s="5">
        <f>'Table S3'!K741*3299/(1-'Table S3'!K741)</f>
        <v>45.0900891137701</v>
      </c>
    </row>
    <row r="742" spans="1:12">
      <c r="A742" s="5" t="s">
        <v>765</v>
      </c>
      <c r="B742" s="5" t="s">
        <v>766</v>
      </c>
      <c r="C742" s="5" t="s">
        <v>840</v>
      </c>
      <c r="D742" s="5">
        <v>-0.0192973</v>
      </c>
      <c r="E742" s="5">
        <v>0.00265905</v>
      </c>
      <c r="F742" s="5">
        <v>19</v>
      </c>
      <c r="G742" s="11">
        <v>3.95094e-13</v>
      </c>
      <c r="H742" s="5" t="s">
        <v>33</v>
      </c>
      <c r="I742" s="5" t="s">
        <v>32</v>
      </c>
      <c r="J742" s="5" t="b">
        <v>1</v>
      </c>
      <c r="K742" s="5">
        <f t="shared" si="21"/>
        <v>0.0157043558825606</v>
      </c>
      <c r="L742" s="5">
        <f>'Table S3'!K742*3299/(1-'Table S3'!K742)</f>
        <v>52.6352731175818</v>
      </c>
    </row>
    <row r="743" spans="1:12">
      <c r="A743" s="5" t="s">
        <v>765</v>
      </c>
      <c r="B743" s="5" t="s">
        <v>766</v>
      </c>
      <c r="C743" s="5" t="s">
        <v>841</v>
      </c>
      <c r="D743" s="5">
        <v>-0.0135627</v>
      </c>
      <c r="E743" s="5">
        <v>0.00225079</v>
      </c>
      <c r="F743" s="5">
        <v>13</v>
      </c>
      <c r="G743" s="11">
        <v>1.68306e-9</v>
      </c>
      <c r="H743" s="5" t="s">
        <v>30</v>
      </c>
      <c r="I743" s="5" t="s">
        <v>32</v>
      </c>
      <c r="J743" s="5" t="b">
        <v>1</v>
      </c>
      <c r="K743" s="5">
        <f t="shared" si="21"/>
        <v>0.0108799236974281</v>
      </c>
      <c r="L743" s="5">
        <f>'Table S3'!K743*3299/(1-'Table S3'!K743)</f>
        <v>36.2876754175149</v>
      </c>
    </row>
    <row r="744" spans="1:12">
      <c r="A744" s="5" t="s">
        <v>765</v>
      </c>
      <c r="B744" s="5" t="s">
        <v>766</v>
      </c>
      <c r="C744" s="5" t="s">
        <v>842</v>
      </c>
      <c r="D744" s="5">
        <v>0.0122172</v>
      </c>
      <c r="E744" s="5">
        <v>0.00204286</v>
      </c>
      <c r="F744" s="5">
        <v>1</v>
      </c>
      <c r="G744" s="11">
        <v>2.22526e-9</v>
      </c>
      <c r="H744" s="5" t="s">
        <v>30</v>
      </c>
      <c r="I744" s="5" t="s">
        <v>29</v>
      </c>
      <c r="J744" s="5" t="b">
        <v>1</v>
      </c>
      <c r="K744" s="5">
        <f t="shared" si="21"/>
        <v>0.010718658906361</v>
      </c>
      <c r="L744" s="5">
        <f>'Table S3'!K744*3299/(1-'Table S3'!K744)</f>
        <v>35.7439832970002</v>
      </c>
    </row>
    <row r="745" spans="1:12">
      <c r="A745" s="5" t="s">
        <v>765</v>
      </c>
      <c r="B745" s="5" t="s">
        <v>766</v>
      </c>
      <c r="C745" s="5" t="s">
        <v>843</v>
      </c>
      <c r="D745" s="5">
        <v>0.011542</v>
      </c>
      <c r="E745" s="5">
        <v>0.00208192</v>
      </c>
      <c r="F745" s="5">
        <v>12</v>
      </c>
      <c r="G745" s="11">
        <v>2.95801e-8</v>
      </c>
      <c r="H745" s="5" t="s">
        <v>29</v>
      </c>
      <c r="I745" s="5" t="s">
        <v>32</v>
      </c>
      <c r="J745" s="5" t="b">
        <v>1</v>
      </c>
      <c r="K745" s="5">
        <f t="shared" si="21"/>
        <v>0.00922494119620631</v>
      </c>
      <c r="L745" s="5">
        <f>'Table S3'!K745*3299/(1-'Table S3'!K745)</f>
        <v>30.7164383437627</v>
      </c>
    </row>
    <row r="746" spans="1:12">
      <c r="A746" s="5" t="s">
        <v>765</v>
      </c>
      <c r="B746" s="5" t="s">
        <v>766</v>
      </c>
      <c r="C746" s="5" t="s">
        <v>844</v>
      </c>
      <c r="D746" s="5">
        <v>-0.0133141</v>
      </c>
      <c r="E746" s="5">
        <v>0.00221143</v>
      </c>
      <c r="F746" s="5">
        <v>22</v>
      </c>
      <c r="G746" s="11">
        <v>1.738e-9</v>
      </c>
      <c r="H746" s="5" t="s">
        <v>29</v>
      </c>
      <c r="I746" s="5" t="s">
        <v>30</v>
      </c>
      <c r="J746" s="5" t="b">
        <v>1</v>
      </c>
      <c r="K746" s="5">
        <f t="shared" si="21"/>
        <v>0.0108614755238561</v>
      </c>
      <c r="L746" s="5">
        <f>'Table S3'!K746*3299/(1-'Table S3'!K746)</f>
        <v>36.2254698068484</v>
      </c>
    </row>
    <row r="747" spans="1:12">
      <c r="A747" s="5" t="s">
        <v>765</v>
      </c>
      <c r="B747" s="5" t="s">
        <v>766</v>
      </c>
      <c r="C747" s="5" t="s">
        <v>845</v>
      </c>
      <c r="D747" s="5">
        <v>0.0140631</v>
      </c>
      <c r="E747" s="5">
        <v>0.00210628</v>
      </c>
      <c r="F747" s="5">
        <v>20</v>
      </c>
      <c r="G747" s="11">
        <v>2.44287e-11</v>
      </c>
      <c r="H747" s="5" t="s">
        <v>33</v>
      </c>
      <c r="I747" s="5" t="s">
        <v>32</v>
      </c>
      <c r="J747" s="5" t="b">
        <v>1</v>
      </c>
      <c r="K747" s="5">
        <f t="shared" si="21"/>
        <v>0.0133247367567599</v>
      </c>
      <c r="L747" s="5">
        <f>'Table S3'!K747*3299/(1-'Table S3'!K747)</f>
        <v>44.5519495604442</v>
      </c>
    </row>
    <row r="748" spans="1:12">
      <c r="A748" s="5" t="s">
        <v>765</v>
      </c>
      <c r="B748" s="5" t="s">
        <v>766</v>
      </c>
      <c r="C748" s="5" t="s">
        <v>846</v>
      </c>
      <c r="D748" s="5">
        <v>-0.011465</v>
      </c>
      <c r="E748" s="5">
        <v>0.0020505</v>
      </c>
      <c r="F748" s="5">
        <v>17</v>
      </c>
      <c r="G748" s="11">
        <v>2.25372e-8</v>
      </c>
      <c r="H748" s="5" t="s">
        <v>30</v>
      </c>
      <c r="I748" s="5" t="s">
        <v>29</v>
      </c>
      <c r="J748" s="5" t="b">
        <v>1</v>
      </c>
      <c r="K748" s="5">
        <f t="shared" si="21"/>
        <v>0.00938186802601202</v>
      </c>
      <c r="L748" s="5">
        <f>'Table S3'!K748*3299/(1-'Table S3'!K748)</f>
        <v>31.2439088472352</v>
      </c>
    </row>
    <row r="749" spans="1:12">
      <c r="A749" s="5" t="s">
        <v>765</v>
      </c>
      <c r="B749" s="5" t="s">
        <v>766</v>
      </c>
      <c r="C749" s="5" t="s">
        <v>847</v>
      </c>
      <c r="D749" s="5">
        <v>0.0303061</v>
      </c>
      <c r="E749" s="5">
        <v>0.00526894</v>
      </c>
      <c r="F749" s="5">
        <v>1</v>
      </c>
      <c r="G749" s="11">
        <v>8.82755e-9</v>
      </c>
      <c r="H749" s="5" t="s">
        <v>29</v>
      </c>
      <c r="I749" s="5" t="s">
        <v>30</v>
      </c>
      <c r="J749" s="5" t="b">
        <v>1</v>
      </c>
      <c r="K749" s="5">
        <f t="shared" si="21"/>
        <v>0.0099228654859594</v>
      </c>
      <c r="L749" s="5">
        <f>'Table S3'!K749*3299/(1-'Table S3'!K749)</f>
        <v>33.0636190828179</v>
      </c>
    </row>
    <row r="750" spans="1:12">
      <c r="A750" s="5" t="s">
        <v>765</v>
      </c>
      <c r="B750" s="5" t="s">
        <v>766</v>
      </c>
      <c r="C750" s="5" t="s">
        <v>848</v>
      </c>
      <c r="D750" s="5">
        <v>0.0821291</v>
      </c>
      <c r="E750" s="5">
        <v>0.00658876</v>
      </c>
      <c r="F750" s="5">
        <v>1</v>
      </c>
      <c r="G750" s="11">
        <v>1.15824e-35</v>
      </c>
      <c r="H750" s="5" t="s">
        <v>33</v>
      </c>
      <c r="I750" s="5" t="s">
        <v>30</v>
      </c>
      <c r="J750" s="5" t="b">
        <v>1</v>
      </c>
      <c r="K750" s="5">
        <f t="shared" si="21"/>
        <v>0.0449537207355762</v>
      </c>
      <c r="L750" s="5">
        <f>'Table S3'!K750*3299/(1-'Table S3'!K750)</f>
        <v>155.282867361033</v>
      </c>
    </row>
    <row r="751" spans="1:12">
      <c r="A751" s="5" t="s">
        <v>765</v>
      </c>
      <c r="B751" s="5" t="s">
        <v>766</v>
      </c>
      <c r="C751" s="5" t="s">
        <v>849</v>
      </c>
      <c r="D751" s="5">
        <v>-0.036726</v>
      </c>
      <c r="E751" s="5">
        <v>0.00597754</v>
      </c>
      <c r="F751" s="5">
        <v>11</v>
      </c>
      <c r="G751" s="11">
        <v>8.04674e-10</v>
      </c>
      <c r="H751" s="5" t="s">
        <v>30</v>
      </c>
      <c r="I751" s="5" t="s">
        <v>29</v>
      </c>
      <c r="J751" s="5" t="b">
        <v>1</v>
      </c>
      <c r="K751" s="5">
        <f t="shared" si="21"/>
        <v>0.0113062489207549</v>
      </c>
      <c r="L751" s="5">
        <f>'Table S3'!K751*3299/(1-'Table S3'!K751)</f>
        <v>37.7258530751864</v>
      </c>
    </row>
    <row r="752" spans="1:12">
      <c r="A752" s="5" t="s">
        <v>765</v>
      </c>
      <c r="B752" s="5" t="s">
        <v>766</v>
      </c>
      <c r="C752" s="5" t="s">
        <v>850</v>
      </c>
      <c r="D752" s="5">
        <v>-0.0124205</v>
      </c>
      <c r="E752" s="5">
        <v>0.00224413</v>
      </c>
      <c r="F752" s="5">
        <v>15</v>
      </c>
      <c r="G752" s="11">
        <v>3.11853e-8</v>
      </c>
      <c r="H752" s="5" t="s">
        <v>32</v>
      </c>
      <c r="I752" s="5" t="s">
        <v>33</v>
      </c>
      <c r="J752" s="5" t="b">
        <v>1</v>
      </c>
      <c r="K752" s="5">
        <f t="shared" si="21"/>
        <v>0.00919443502628174</v>
      </c>
      <c r="L752" s="5">
        <f>'Table S3'!K752*3299/(1-'Table S3'!K752)</f>
        <v>30.6139188393719</v>
      </c>
    </row>
    <row r="753" spans="1:12">
      <c r="A753" s="5" t="s">
        <v>765</v>
      </c>
      <c r="B753" s="5" t="s">
        <v>766</v>
      </c>
      <c r="C753" s="5" t="s">
        <v>851</v>
      </c>
      <c r="D753" s="5">
        <v>0.0611636</v>
      </c>
      <c r="E753" s="5">
        <v>0.00276373</v>
      </c>
      <c r="F753" s="5">
        <v>19</v>
      </c>
      <c r="G753" s="11">
        <v>1.59588e-108</v>
      </c>
      <c r="H753" s="5" t="s">
        <v>32</v>
      </c>
      <c r="I753" s="5" t="s">
        <v>30</v>
      </c>
      <c r="J753" s="5" t="b">
        <v>1</v>
      </c>
      <c r="K753" s="5">
        <f t="shared" si="21"/>
        <v>0.12920135634764</v>
      </c>
      <c r="L753" s="5">
        <f>'Table S3'!K753*3299/(1-'Table S3'!K753)</f>
        <v>489.47627295688</v>
      </c>
    </row>
    <row r="754" spans="1:12">
      <c r="A754" s="5" t="s">
        <v>765</v>
      </c>
      <c r="B754" s="5" t="s">
        <v>766</v>
      </c>
      <c r="C754" s="5" t="s">
        <v>852</v>
      </c>
      <c r="D754" s="5">
        <v>0.0150486</v>
      </c>
      <c r="E754" s="5">
        <v>0.00234031</v>
      </c>
      <c r="F754" s="5">
        <v>3</v>
      </c>
      <c r="G754" s="11">
        <v>1.27447e-10</v>
      </c>
      <c r="H754" s="5" t="s">
        <v>33</v>
      </c>
      <c r="I754" s="5" t="s">
        <v>30</v>
      </c>
      <c r="J754" s="5" t="b">
        <v>1</v>
      </c>
      <c r="K754" s="5">
        <f t="shared" si="21"/>
        <v>0.0123706883749536</v>
      </c>
      <c r="L754" s="5">
        <f>'Table S3'!K754*3299/(1-'Table S3'!K754)</f>
        <v>41.3220835677928</v>
      </c>
    </row>
    <row r="755" spans="1:12">
      <c r="A755" s="5" t="s">
        <v>765</v>
      </c>
      <c r="B755" s="5" t="s">
        <v>766</v>
      </c>
      <c r="C755" s="5" t="s">
        <v>853</v>
      </c>
      <c r="D755" s="5">
        <v>0.0162478</v>
      </c>
      <c r="E755" s="5">
        <v>0.0025554</v>
      </c>
      <c r="F755" s="5">
        <v>1</v>
      </c>
      <c r="G755" s="11">
        <v>2.04094e-10</v>
      </c>
      <c r="H755" s="5" t="s">
        <v>29</v>
      </c>
      <c r="I755" s="5" t="s">
        <v>30</v>
      </c>
      <c r="J755" s="5" t="b">
        <v>1</v>
      </c>
      <c r="K755" s="5">
        <f t="shared" si="21"/>
        <v>0.0120987185134983</v>
      </c>
      <c r="L755" s="5">
        <f>'Table S3'!K755*3299/(1-'Table S3'!K755)</f>
        <v>40.4024907387231</v>
      </c>
    </row>
    <row r="756" spans="1:12">
      <c r="A756" s="5" t="s">
        <v>765</v>
      </c>
      <c r="B756" s="5" t="s">
        <v>766</v>
      </c>
      <c r="C756" s="5" t="s">
        <v>854</v>
      </c>
      <c r="D756" s="5">
        <v>-0.01445</v>
      </c>
      <c r="E756" s="5">
        <v>0.00205911</v>
      </c>
      <c r="F756" s="5">
        <v>4</v>
      </c>
      <c r="G756" s="11">
        <v>2.25684e-12</v>
      </c>
      <c r="H756" s="5" t="s">
        <v>29</v>
      </c>
      <c r="I756" s="5" t="s">
        <v>30</v>
      </c>
      <c r="J756" s="5" t="b">
        <v>1</v>
      </c>
      <c r="K756" s="5">
        <f t="shared" si="21"/>
        <v>0.0146994071214051</v>
      </c>
      <c r="L756" s="5">
        <f>'Table S3'!K756*3299/(1-'Table S3'!K756)</f>
        <v>49.2168019018847</v>
      </c>
    </row>
    <row r="757" spans="1:12">
      <c r="A757" s="5" t="s">
        <v>765</v>
      </c>
      <c r="B757" s="5" t="s">
        <v>766</v>
      </c>
      <c r="C757" s="5" t="s">
        <v>855</v>
      </c>
      <c r="D757" s="5">
        <v>0.0257378</v>
      </c>
      <c r="E757" s="5">
        <v>0.00286182</v>
      </c>
      <c r="F757" s="5">
        <v>4</v>
      </c>
      <c r="G757" s="11">
        <v>2.39497e-19</v>
      </c>
      <c r="H757" s="5" t="s">
        <v>33</v>
      </c>
      <c r="I757" s="5" t="s">
        <v>32</v>
      </c>
      <c r="J757" s="5" t="b">
        <v>1</v>
      </c>
      <c r="K757" s="5">
        <f t="shared" si="21"/>
        <v>0.0239166095229104</v>
      </c>
      <c r="L757" s="5">
        <f>'Table S3'!K757*3299/(1-'Table S3'!K757)</f>
        <v>80.8341741964447</v>
      </c>
    </row>
    <row r="758" spans="1:12">
      <c r="A758" s="5" t="s">
        <v>765</v>
      </c>
      <c r="B758" s="5" t="s">
        <v>766</v>
      </c>
      <c r="C758" s="5" t="s">
        <v>856</v>
      </c>
      <c r="D758" s="5">
        <v>-0.0120548</v>
      </c>
      <c r="E758" s="5">
        <v>0.00209882</v>
      </c>
      <c r="F758" s="5">
        <v>2</v>
      </c>
      <c r="G758" s="11">
        <v>9.26659e-9</v>
      </c>
      <c r="H758" s="5" t="s">
        <v>32</v>
      </c>
      <c r="I758" s="5" t="s">
        <v>33</v>
      </c>
      <c r="J758" s="5" t="b">
        <v>1</v>
      </c>
      <c r="K758" s="5">
        <f t="shared" si="21"/>
        <v>0.00989476452838548</v>
      </c>
      <c r="L758" s="5">
        <f>'Table S3'!K758*3299/(1-'Table S3'!K758)</f>
        <v>32.9690491572797</v>
      </c>
    </row>
    <row r="759" spans="1:12">
      <c r="A759" s="5" t="s">
        <v>765</v>
      </c>
      <c r="B759" s="5" t="s">
        <v>766</v>
      </c>
      <c r="C759" s="5" t="s">
        <v>857</v>
      </c>
      <c r="D759" s="5">
        <v>0.0188545</v>
      </c>
      <c r="E759" s="5">
        <v>0.00340001</v>
      </c>
      <c r="F759" s="5">
        <v>11</v>
      </c>
      <c r="G759" s="11">
        <v>2.93265e-8</v>
      </c>
      <c r="H759" s="5" t="s">
        <v>29</v>
      </c>
      <c r="I759" s="5" t="s">
        <v>30</v>
      </c>
      <c r="J759" s="5" t="b">
        <v>1</v>
      </c>
      <c r="K759" s="5">
        <f t="shared" si="21"/>
        <v>0.00922990047782519</v>
      </c>
      <c r="L759" s="5">
        <f>'Table S3'!K759*3299/(1-'Table S3'!K759)</f>
        <v>30.7331051785176</v>
      </c>
    </row>
    <row r="760" spans="1:12">
      <c r="A760" s="5" t="s">
        <v>765</v>
      </c>
      <c r="B760" s="5" t="s">
        <v>766</v>
      </c>
      <c r="C760" s="5" t="s">
        <v>858</v>
      </c>
      <c r="D760" s="5">
        <v>0.0223468</v>
      </c>
      <c r="E760" s="5">
        <v>0.00388928</v>
      </c>
      <c r="F760" s="5">
        <v>12</v>
      </c>
      <c r="G760" s="11">
        <v>9.15103e-9</v>
      </c>
      <c r="H760" s="5" t="s">
        <v>30</v>
      </c>
      <c r="I760" s="5" t="s">
        <v>29</v>
      </c>
      <c r="J760" s="5" t="b">
        <v>1</v>
      </c>
      <c r="K760" s="5">
        <f t="shared" si="21"/>
        <v>0.00990204516137678</v>
      </c>
      <c r="L760" s="5">
        <f>'Table S3'!K760*3299/(1-'Table S3'!K760)</f>
        <v>32.993550615612</v>
      </c>
    </row>
    <row r="761" spans="1:12">
      <c r="A761" s="5" t="s">
        <v>765</v>
      </c>
      <c r="B761" s="5" t="s">
        <v>766</v>
      </c>
      <c r="C761" s="5" t="s">
        <v>859</v>
      </c>
      <c r="D761" s="5">
        <v>0.0183528</v>
      </c>
      <c r="E761" s="5">
        <v>0.00320607</v>
      </c>
      <c r="F761" s="5">
        <v>6</v>
      </c>
      <c r="G761" s="11">
        <v>1.03805e-8</v>
      </c>
      <c r="H761" s="5" t="s">
        <v>30</v>
      </c>
      <c r="I761" s="5" t="s">
        <v>29</v>
      </c>
      <c r="J761" s="5" t="b">
        <v>1</v>
      </c>
      <c r="K761" s="5">
        <f t="shared" si="21"/>
        <v>0.00982931388293129</v>
      </c>
      <c r="L761" s="5">
        <f>'Table S3'!K761*3299/(1-'Table S3'!K761)</f>
        <v>32.7488047812763</v>
      </c>
    </row>
    <row r="762" spans="1:12">
      <c r="A762" s="5" t="s">
        <v>765</v>
      </c>
      <c r="B762" s="5" t="s">
        <v>766</v>
      </c>
      <c r="C762" s="5" t="s">
        <v>860</v>
      </c>
      <c r="D762" s="5">
        <v>0.0215389</v>
      </c>
      <c r="E762" s="5">
        <v>0.00243165</v>
      </c>
      <c r="F762" s="5">
        <v>1</v>
      </c>
      <c r="G762" s="11">
        <v>8.16582e-19</v>
      </c>
      <c r="H762" s="5" t="s">
        <v>33</v>
      </c>
      <c r="I762" s="5" t="s">
        <v>32</v>
      </c>
      <c r="J762" s="5" t="b">
        <v>1</v>
      </c>
      <c r="K762" s="5">
        <f t="shared" si="21"/>
        <v>0.0232165497287878</v>
      </c>
      <c r="L762" s="5">
        <f>'Table S3'!K762*3299/(1-'Table S3'!K762)</f>
        <v>78.4118501741658</v>
      </c>
    </row>
    <row r="763" spans="1:12">
      <c r="A763" s="5" t="s">
        <v>765</v>
      </c>
      <c r="B763" s="5" t="s">
        <v>766</v>
      </c>
      <c r="C763" s="5" t="s">
        <v>861</v>
      </c>
      <c r="D763" s="5">
        <v>0.0136395</v>
      </c>
      <c r="E763" s="5">
        <v>0.00225626</v>
      </c>
      <c r="F763" s="5">
        <v>2</v>
      </c>
      <c r="G763" s="11">
        <v>1.49242e-9</v>
      </c>
      <c r="H763" s="5" t="s">
        <v>32</v>
      </c>
      <c r="I763" s="5" t="s">
        <v>33</v>
      </c>
      <c r="J763" s="5" t="b">
        <v>1</v>
      </c>
      <c r="K763" s="5">
        <f t="shared" si="21"/>
        <v>0.0109494318417337</v>
      </c>
      <c r="L763" s="5">
        <f>'Table S3'!K763*3299/(1-'Table S3'!K763)</f>
        <v>36.5220715793566</v>
      </c>
    </row>
    <row r="764" spans="1:12">
      <c r="A764" s="5" t="s">
        <v>765</v>
      </c>
      <c r="B764" s="5" t="s">
        <v>766</v>
      </c>
      <c r="C764" s="5" t="s">
        <v>862</v>
      </c>
      <c r="D764" s="5">
        <v>-0.0165625</v>
      </c>
      <c r="E764" s="5">
        <v>0.0026652</v>
      </c>
      <c r="F764" s="5">
        <v>2</v>
      </c>
      <c r="G764" s="11">
        <v>5.15383e-10</v>
      </c>
      <c r="H764" s="5" t="s">
        <v>29</v>
      </c>
      <c r="I764" s="5" t="s">
        <v>33</v>
      </c>
      <c r="J764" s="5" t="b">
        <v>1</v>
      </c>
      <c r="K764" s="5">
        <f t="shared" si="21"/>
        <v>0.0115636610289961</v>
      </c>
      <c r="L764" s="5">
        <f>'Table S3'!K764*3299/(1-'Table S3'!K764)</f>
        <v>38.5948150938807</v>
      </c>
    </row>
    <row r="765" spans="1:12">
      <c r="A765" s="5" t="s">
        <v>765</v>
      </c>
      <c r="B765" s="5" t="s">
        <v>766</v>
      </c>
      <c r="C765" s="5" t="s">
        <v>863</v>
      </c>
      <c r="D765" s="5">
        <v>-0.0212858</v>
      </c>
      <c r="E765" s="5">
        <v>0.00212614</v>
      </c>
      <c r="F765" s="5">
        <v>3</v>
      </c>
      <c r="G765" s="11">
        <v>1.35738e-23</v>
      </c>
      <c r="H765" s="5" t="s">
        <v>33</v>
      </c>
      <c r="I765" s="5" t="s">
        <v>29</v>
      </c>
      <c r="J765" s="5" t="b">
        <v>1</v>
      </c>
      <c r="K765" s="5">
        <f t="shared" si="21"/>
        <v>0.0294686527453941</v>
      </c>
      <c r="L765" s="5">
        <f>'Table S3'!K765*3299/(1-'Table S3'!K765)</f>
        <v>100.168928785308</v>
      </c>
    </row>
    <row r="766" spans="1:12">
      <c r="A766" s="5" t="s">
        <v>765</v>
      </c>
      <c r="B766" s="5" t="s">
        <v>766</v>
      </c>
      <c r="C766" s="5" t="s">
        <v>864</v>
      </c>
      <c r="D766" s="5">
        <v>0.011939</v>
      </c>
      <c r="E766" s="5">
        <v>0.00206215</v>
      </c>
      <c r="F766" s="5">
        <v>5</v>
      </c>
      <c r="G766" s="11">
        <v>7.05472e-9</v>
      </c>
      <c r="H766" s="5" t="s">
        <v>33</v>
      </c>
      <c r="I766" s="5" t="s">
        <v>29</v>
      </c>
      <c r="J766" s="5" t="b">
        <v>1</v>
      </c>
      <c r="K766" s="5">
        <f t="shared" si="21"/>
        <v>0.010052224038074</v>
      </c>
      <c r="L766" s="5">
        <f>'Table S3'!K766*3299/(1-'Table S3'!K766)</f>
        <v>33.4990268243014</v>
      </c>
    </row>
    <row r="767" spans="1:12">
      <c r="A767" s="5" t="s">
        <v>765</v>
      </c>
      <c r="B767" s="5" t="s">
        <v>766</v>
      </c>
      <c r="C767" s="5" t="s">
        <v>865</v>
      </c>
      <c r="D767" s="5">
        <v>0.0259557</v>
      </c>
      <c r="E767" s="5">
        <v>0.00456301</v>
      </c>
      <c r="F767" s="5">
        <v>10</v>
      </c>
      <c r="G767" s="11">
        <v>1.28316e-8</v>
      </c>
      <c r="H767" s="5" t="s">
        <v>29</v>
      </c>
      <c r="I767" s="5" t="s">
        <v>30</v>
      </c>
      <c r="J767" s="5" t="b">
        <v>1</v>
      </c>
      <c r="K767" s="5">
        <f t="shared" si="21"/>
        <v>0.00970690716727066</v>
      </c>
      <c r="L767" s="5">
        <f>'Table S3'!K767*3299/(1-'Table S3'!K767)</f>
        <v>32.3369787960693</v>
      </c>
    </row>
    <row r="768" spans="1:12">
      <c r="A768" s="5" t="s">
        <v>765</v>
      </c>
      <c r="B768" s="5" t="s">
        <v>766</v>
      </c>
      <c r="C768" s="5" t="s">
        <v>866</v>
      </c>
      <c r="D768" s="5">
        <v>0.0133202</v>
      </c>
      <c r="E768" s="5">
        <v>0.0021157</v>
      </c>
      <c r="F768" s="5">
        <v>7</v>
      </c>
      <c r="G768" s="11">
        <v>3.05675e-10</v>
      </c>
      <c r="H768" s="5" t="s">
        <v>29</v>
      </c>
      <c r="I768" s="5" t="s">
        <v>32</v>
      </c>
      <c r="J768" s="5" t="b">
        <v>1</v>
      </c>
      <c r="K768" s="5">
        <f t="shared" si="21"/>
        <v>0.0118654409837876</v>
      </c>
      <c r="L768" s="5">
        <f>'Table S3'!K768*3299/(1-'Table S3'!K768)</f>
        <v>39.6141289142719</v>
      </c>
    </row>
    <row r="769" spans="1:12">
      <c r="A769" s="5" t="s">
        <v>765</v>
      </c>
      <c r="B769" s="5" t="s">
        <v>766</v>
      </c>
      <c r="C769" s="5" t="s">
        <v>867</v>
      </c>
      <c r="D769" s="5">
        <v>-0.0152475</v>
      </c>
      <c r="E769" s="5">
        <v>0.00259019</v>
      </c>
      <c r="F769" s="5">
        <v>16</v>
      </c>
      <c r="G769" s="11">
        <v>3.94176e-9</v>
      </c>
      <c r="H769" s="5" t="s">
        <v>32</v>
      </c>
      <c r="I769" s="5" t="s">
        <v>33</v>
      </c>
      <c r="J769" s="5" t="b">
        <v>1</v>
      </c>
      <c r="K769" s="5">
        <f t="shared" si="21"/>
        <v>0.0103885095722556</v>
      </c>
      <c r="L769" s="5">
        <f>'Table S3'!K769*3299/(1-'Table S3'!K769)</f>
        <v>34.631462357069</v>
      </c>
    </row>
    <row r="770" spans="1:12">
      <c r="A770" s="5" t="s">
        <v>765</v>
      </c>
      <c r="B770" s="5" t="s">
        <v>766</v>
      </c>
      <c r="C770" s="5" t="s">
        <v>868</v>
      </c>
      <c r="D770" s="5">
        <v>-0.0525688</v>
      </c>
      <c r="E770" s="5">
        <v>0.00905963</v>
      </c>
      <c r="F770" s="5">
        <v>18</v>
      </c>
      <c r="G770" s="11">
        <v>6.53221e-9</v>
      </c>
      <c r="H770" s="5" t="s">
        <v>33</v>
      </c>
      <c r="I770" s="5" t="s">
        <v>32</v>
      </c>
      <c r="J770" s="5" t="b">
        <v>1</v>
      </c>
      <c r="K770" s="5">
        <f t="shared" si="21"/>
        <v>0.0100967690334312</v>
      </c>
      <c r="L770" s="5">
        <f>'Table S3'!K770*3299/(1-'Table S3'!K770)</f>
        <v>33.648987092168</v>
      </c>
    </row>
    <row r="771" spans="1:12">
      <c r="A771" s="5" t="s">
        <v>765</v>
      </c>
      <c r="B771" s="5" t="s">
        <v>766</v>
      </c>
      <c r="C771" s="5" t="s">
        <v>869</v>
      </c>
      <c r="D771" s="5">
        <v>-0.0191377</v>
      </c>
      <c r="E771" s="5">
        <v>0.00332162</v>
      </c>
      <c r="F771" s="5">
        <v>4</v>
      </c>
      <c r="G771" s="11">
        <v>8.33355e-9</v>
      </c>
      <c r="H771" s="5" t="s">
        <v>32</v>
      </c>
      <c r="I771" s="5" t="s">
        <v>29</v>
      </c>
      <c r="J771" s="5" t="b">
        <v>1</v>
      </c>
      <c r="K771" s="5">
        <f t="shared" si="21"/>
        <v>0.00995608340929977</v>
      </c>
      <c r="L771" s="5">
        <f>'Table S3'!K771*3299/(1-'Table S3'!K771)</f>
        <v>33.1754163798964</v>
      </c>
    </row>
    <row r="772" spans="1:12">
      <c r="A772" s="5" t="s">
        <v>765</v>
      </c>
      <c r="B772" s="5" t="s">
        <v>766</v>
      </c>
      <c r="C772" s="5" t="s">
        <v>870</v>
      </c>
      <c r="D772" s="5">
        <v>0.0130617</v>
      </c>
      <c r="E772" s="5">
        <v>0.00203856</v>
      </c>
      <c r="F772" s="5">
        <v>12</v>
      </c>
      <c r="G772" s="11">
        <v>1.48095e-10</v>
      </c>
      <c r="H772" s="5" t="s">
        <v>29</v>
      </c>
      <c r="I772" s="5" t="s">
        <v>32</v>
      </c>
      <c r="J772" s="5" t="b">
        <v>1</v>
      </c>
      <c r="K772" s="5">
        <f t="shared" si="21"/>
        <v>0.0122839767986261</v>
      </c>
      <c r="L772" s="5">
        <f>'Table S3'!K772*3299/(1-'Table S3'!K772)</f>
        <v>41.0288367372221</v>
      </c>
    </row>
    <row r="773" spans="1:12">
      <c r="A773" s="5" t="s">
        <v>765</v>
      </c>
      <c r="B773" s="5" t="s">
        <v>766</v>
      </c>
      <c r="C773" s="5" t="s">
        <v>871</v>
      </c>
      <c r="D773" s="5">
        <v>-0.0344962</v>
      </c>
      <c r="E773" s="5">
        <v>0.00266074</v>
      </c>
      <c r="F773" s="5">
        <v>14</v>
      </c>
      <c r="G773" s="11">
        <v>1.93508e-38</v>
      </c>
      <c r="H773" s="5" t="s">
        <v>30</v>
      </c>
      <c r="I773" s="5" t="s">
        <v>33</v>
      </c>
      <c r="J773" s="5" t="b">
        <v>1</v>
      </c>
      <c r="K773" s="5">
        <f t="shared" si="21"/>
        <v>0.0484531789041228</v>
      </c>
      <c r="L773" s="5">
        <f>'Table S3'!K773*3299/(1-'Table S3'!K773)</f>
        <v>167.986518015591</v>
      </c>
    </row>
    <row r="774" spans="1:12">
      <c r="A774" s="5" t="s">
        <v>765</v>
      </c>
      <c r="B774" s="5" t="s">
        <v>766</v>
      </c>
      <c r="C774" s="5" t="s">
        <v>872</v>
      </c>
      <c r="D774" s="5">
        <v>0.015895</v>
      </c>
      <c r="E774" s="5">
        <v>0.00205997</v>
      </c>
      <c r="F774" s="5">
        <v>8</v>
      </c>
      <c r="G774" s="11">
        <v>1.19922e-14</v>
      </c>
      <c r="H774" s="5" t="s">
        <v>33</v>
      </c>
      <c r="I774" s="5" t="s">
        <v>32</v>
      </c>
      <c r="J774" s="5" t="b">
        <v>1</v>
      </c>
      <c r="K774" s="5">
        <f t="shared" si="21"/>
        <v>0.0177170076797479</v>
      </c>
      <c r="L774" s="5">
        <f>'Table S3'!K774*3299/(1-'Table S3'!K774)</f>
        <v>59.5026166516711</v>
      </c>
    </row>
    <row r="775" spans="1:12">
      <c r="A775" s="5" t="s">
        <v>765</v>
      </c>
      <c r="B775" s="5" t="s">
        <v>766</v>
      </c>
      <c r="C775" s="5" t="s">
        <v>873</v>
      </c>
      <c r="D775" s="5">
        <v>0.0355672</v>
      </c>
      <c r="E775" s="5">
        <v>0.00382316</v>
      </c>
      <c r="F775" s="5">
        <v>19</v>
      </c>
      <c r="G775" s="11">
        <v>1.36427e-20</v>
      </c>
      <c r="H775" s="5" t="s">
        <v>29</v>
      </c>
      <c r="I775" s="5" t="s">
        <v>32</v>
      </c>
      <c r="J775" s="5" t="b">
        <v>1</v>
      </c>
      <c r="K775" s="5">
        <f t="shared" si="21"/>
        <v>0.0255487123204829</v>
      </c>
      <c r="L775" s="5">
        <f>'Table S3'!K775*3299/(1-'Table S3'!K775)</f>
        <v>86.4950388089519</v>
      </c>
    </row>
    <row r="776" spans="1:12">
      <c r="A776" s="5" t="s">
        <v>765</v>
      </c>
      <c r="B776" s="5" t="s">
        <v>766</v>
      </c>
      <c r="C776" s="5" t="s">
        <v>874</v>
      </c>
      <c r="D776" s="5">
        <v>-0.0435612</v>
      </c>
      <c r="E776" s="5">
        <v>0.00254898</v>
      </c>
      <c r="F776" s="5">
        <v>20</v>
      </c>
      <c r="G776" s="11">
        <v>1.77052e-65</v>
      </c>
      <c r="H776" s="5" t="s">
        <v>33</v>
      </c>
      <c r="I776" s="5" t="s">
        <v>30</v>
      </c>
      <c r="J776" s="5" t="b">
        <v>1</v>
      </c>
      <c r="K776" s="5">
        <f t="shared" si="21"/>
        <v>0.0812835705684712</v>
      </c>
      <c r="L776" s="5">
        <f>'Table S3'!K776*3299/(1-'Table S3'!K776)</f>
        <v>291.879507881786</v>
      </c>
    </row>
    <row r="777" spans="1:12">
      <c r="A777" s="5" t="s">
        <v>765</v>
      </c>
      <c r="B777" s="5" t="s">
        <v>766</v>
      </c>
      <c r="C777" s="5" t="s">
        <v>875</v>
      </c>
      <c r="D777" s="5">
        <v>0.0117059</v>
      </c>
      <c r="E777" s="5">
        <v>0.00205423</v>
      </c>
      <c r="F777" s="5">
        <v>6</v>
      </c>
      <c r="G777" s="11">
        <v>1.20895e-8</v>
      </c>
      <c r="H777" s="5" t="s">
        <v>30</v>
      </c>
      <c r="I777" s="5" t="s">
        <v>32</v>
      </c>
      <c r="J777" s="5" t="b">
        <v>1</v>
      </c>
      <c r="K777" s="5">
        <f t="shared" si="21"/>
        <v>0.00974124910539171</v>
      </c>
      <c r="L777" s="5">
        <f>'Table S3'!K777*3299/(1-'Table S3'!K777)</f>
        <v>32.4525087707177</v>
      </c>
    </row>
    <row r="778" spans="1:12">
      <c r="A778" s="5" t="s">
        <v>765</v>
      </c>
      <c r="B778" s="5" t="s">
        <v>766</v>
      </c>
      <c r="C778" s="5" t="s">
        <v>876</v>
      </c>
      <c r="D778" s="5">
        <v>-0.0167771</v>
      </c>
      <c r="E778" s="5">
        <v>0.00294656</v>
      </c>
      <c r="F778" s="5">
        <v>9</v>
      </c>
      <c r="G778" s="11">
        <v>1.2426e-8</v>
      </c>
      <c r="H778" s="5" t="s">
        <v>32</v>
      </c>
      <c r="I778" s="5" t="s">
        <v>33</v>
      </c>
      <c r="J778" s="5" t="b">
        <v>1</v>
      </c>
      <c r="K778" s="5">
        <f t="shared" si="21"/>
        <v>0.00972552975635584</v>
      </c>
      <c r="L778" s="5">
        <f>'Table S3'!K778*3299/(1-'Table S3'!K778)</f>
        <v>32.3996261948709</v>
      </c>
    </row>
    <row r="779" spans="1:12">
      <c r="A779" s="5" t="s">
        <v>765</v>
      </c>
      <c r="B779" s="5" t="s">
        <v>766</v>
      </c>
      <c r="C779" s="5" t="s">
        <v>877</v>
      </c>
      <c r="D779" s="5">
        <v>0.0406845</v>
      </c>
      <c r="E779" s="5">
        <v>0.00298936</v>
      </c>
      <c r="F779" s="5">
        <v>11</v>
      </c>
      <c r="G779" s="11">
        <v>3.50429e-42</v>
      </c>
      <c r="H779" s="5" t="s">
        <v>30</v>
      </c>
      <c r="I779" s="5" t="s">
        <v>33</v>
      </c>
      <c r="J779" s="5" t="b">
        <v>1</v>
      </c>
      <c r="K779" s="5">
        <f t="shared" si="21"/>
        <v>0.0531307581128013</v>
      </c>
      <c r="L779" s="5">
        <f>'Table S3'!K779*3299/(1-'Table S3'!K779)</f>
        <v>185.113596746247</v>
      </c>
    </row>
    <row r="780" spans="1:12">
      <c r="A780" s="5" t="s">
        <v>765</v>
      </c>
      <c r="B780" s="5" t="s">
        <v>766</v>
      </c>
      <c r="C780" s="5" t="s">
        <v>878</v>
      </c>
      <c r="D780" s="5">
        <v>-0.0123077</v>
      </c>
      <c r="E780" s="5">
        <v>0.00224484</v>
      </c>
      <c r="F780" s="5">
        <v>3</v>
      </c>
      <c r="G780" s="11">
        <v>4.19035e-8</v>
      </c>
      <c r="H780" s="5" t="s">
        <v>32</v>
      </c>
      <c r="I780" s="5" t="s">
        <v>33</v>
      </c>
      <c r="J780" s="5" t="b">
        <v>1</v>
      </c>
      <c r="K780" s="5">
        <f t="shared" si="21"/>
        <v>0.00902403180587955</v>
      </c>
      <c r="L780" s="5">
        <f>'Table S3'!K780*3299/(1-'Table S3'!K780)</f>
        <v>30.0413752533754</v>
      </c>
    </row>
    <row r="781" spans="1:12">
      <c r="A781" s="5" t="s">
        <v>765</v>
      </c>
      <c r="B781" s="5" t="s">
        <v>766</v>
      </c>
      <c r="C781" s="5" t="s">
        <v>879</v>
      </c>
      <c r="D781" s="5">
        <v>0.0128637</v>
      </c>
      <c r="E781" s="5">
        <v>0.00217811</v>
      </c>
      <c r="F781" s="5">
        <v>5</v>
      </c>
      <c r="G781" s="11">
        <v>3.50728e-9</v>
      </c>
      <c r="H781" s="5" t="s">
        <v>33</v>
      </c>
      <c r="I781" s="5" t="s">
        <v>32</v>
      </c>
      <c r="J781" s="5" t="b">
        <v>1</v>
      </c>
      <c r="K781" s="5">
        <f t="shared" si="21"/>
        <v>0.0104559094540511</v>
      </c>
      <c r="L781" s="5">
        <f>'Table S3'!K781*3299/(1-'Table S3'!K781)</f>
        <v>34.8585228475103</v>
      </c>
    </row>
    <row r="782" spans="1:12">
      <c r="A782" s="5" t="s">
        <v>765</v>
      </c>
      <c r="B782" s="5" t="s">
        <v>766</v>
      </c>
      <c r="C782" s="5" t="s">
        <v>880</v>
      </c>
      <c r="D782" s="5">
        <v>-0.0233992</v>
      </c>
      <c r="E782" s="5">
        <v>0.00407655</v>
      </c>
      <c r="F782" s="5">
        <v>18</v>
      </c>
      <c r="G782" s="11">
        <v>9.47022e-9</v>
      </c>
      <c r="H782" s="5" t="s">
        <v>29</v>
      </c>
      <c r="I782" s="5" t="s">
        <v>30</v>
      </c>
      <c r="J782" s="5" t="b">
        <v>1</v>
      </c>
      <c r="K782" s="5">
        <f t="shared" si="21"/>
        <v>0.00988229410435586</v>
      </c>
      <c r="L782" s="5">
        <f>'Table S3'!K782*3299/(1-'Table S3'!K782)</f>
        <v>32.9270833721522</v>
      </c>
    </row>
    <row r="783" spans="1:12">
      <c r="A783" s="5" t="s">
        <v>881</v>
      </c>
      <c r="B783" s="5" t="s">
        <v>882</v>
      </c>
      <c r="C783" s="5" t="s">
        <v>883</v>
      </c>
      <c r="D783" s="5">
        <v>0.0129429</v>
      </c>
      <c r="E783" s="5">
        <v>0.000914148</v>
      </c>
      <c r="F783" s="5">
        <v>5</v>
      </c>
      <c r="G783" s="11">
        <v>1.7e-45</v>
      </c>
      <c r="H783" s="5" t="s">
        <v>32</v>
      </c>
      <c r="I783" s="5" t="s">
        <v>30</v>
      </c>
      <c r="J783" s="5" t="b">
        <v>1</v>
      </c>
      <c r="K783" s="5">
        <f t="shared" si="21"/>
        <v>0.0572507071732853</v>
      </c>
      <c r="L783" s="5">
        <f>'Table S3'!K783*3299/(1-'Table S3'!K783)</f>
        <v>200.339670792396</v>
      </c>
    </row>
    <row r="784" spans="1:12">
      <c r="A784" s="5" t="s">
        <v>881</v>
      </c>
      <c r="B784" s="5" t="s">
        <v>882</v>
      </c>
      <c r="C784" s="5" t="s">
        <v>884</v>
      </c>
      <c r="D784" s="5">
        <v>-0.011882</v>
      </c>
      <c r="E784" s="5">
        <v>0.00170987</v>
      </c>
      <c r="F784" s="5">
        <v>5</v>
      </c>
      <c r="G784" s="11">
        <v>3.7e-12</v>
      </c>
      <c r="H784" s="5" t="s">
        <v>29</v>
      </c>
      <c r="I784" s="5" t="s">
        <v>33</v>
      </c>
      <c r="J784" s="5" t="b">
        <v>1</v>
      </c>
      <c r="K784" s="5">
        <f t="shared" ref="K784:K847" si="22">D784^2/(D784^2+E784^2*3301)</f>
        <v>0.0144178406086566</v>
      </c>
      <c r="L784" s="5">
        <f>'Table S3'!K784*3299/(1-'Table S3'!K784)</f>
        <v>48.2602649761153</v>
      </c>
    </row>
    <row r="785" spans="1:12">
      <c r="A785" s="5" t="s">
        <v>881</v>
      </c>
      <c r="B785" s="5" t="s">
        <v>882</v>
      </c>
      <c r="C785" s="5" t="s">
        <v>885</v>
      </c>
      <c r="D785" s="5">
        <v>-0.00656527</v>
      </c>
      <c r="E785" s="5">
        <v>0.000951716</v>
      </c>
      <c r="F785" s="5">
        <v>7</v>
      </c>
      <c r="G785" s="11">
        <v>5.3e-12</v>
      </c>
      <c r="H785" s="5" t="s">
        <v>29</v>
      </c>
      <c r="I785" s="5" t="s">
        <v>30</v>
      </c>
      <c r="J785" s="5" t="b">
        <v>1</v>
      </c>
      <c r="K785" s="5">
        <f t="shared" si="22"/>
        <v>0.0142111369466914</v>
      </c>
      <c r="L785" s="5">
        <f>'Table S3'!K785*3299/(1-'Table S3'!K785)</f>
        <v>47.5583997185001</v>
      </c>
    </row>
    <row r="786" spans="1:12">
      <c r="A786" s="5" t="s">
        <v>881</v>
      </c>
      <c r="B786" s="5" t="s">
        <v>882</v>
      </c>
      <c r="C786" s="5" t="s">
        <v>886</v>
      </c>
      <c r="D786" s="5">
        <v>0.00653277</v>
      </c>
      <c r="E786" s="5">
        <v>0.00113551</v>
      </c>
      <c r="F786" s="5">
        <v>6</v>
      </c>
      <c r="G786" s="11">
        <v>8.8e-9</v>
      </c>
      <c r="H786" s="5" t="s">
        <v>29</v>
      </c>
      <c r="I786" s="5" t="s">
        <v>30</v>
      </c>
      <c r="J786" s="5" t="b">
        <v>1</v>
      </c>
      <c r="K786" s="5">
        <f t="shared" si="22"/>
        <v>0.00992737298312585</v>
      </c>
      <c r="L786" s="5">
        <f>'Table S3'!K786*3299/(1-'Table S3'!K786)</f>
        <v>33.0787889470395</v>
      </c>
    </row>
    <row r="787" spans="1:12">
      <c r="A787" s="5" t="s">
        <v>881</v>
      </c>
      <c r="B787" s="5" t="s">
        <v>882</v>
      </c>
      <c r="C787" s="5" t="s">
        <v>887</v>
      </c>
      <c r="D787" s="5">
        <v>0.00515096</v>
      </c>
      <c r="E787" s="5">
        <v>0.000917968</v>
      </c>
      <c r="F787" s="5">
        <v>9</v>
      </c>
      <c r="G787" s="11">
        <v>2e-8</v>
      </c>
      <c r="H787" s="5" t="s">
        <v>30</v>
      </c>
      <c r="I787" s="5" t="s">
        <v>29</v>
      </c>
      <c r="J787" s="5" t="b">
        <v>1</v>
      </c>
      <c r="K787" s="5">
        <f t="shared" si="22"/>
        <v>0.00944828317712945</v>
      </c>
      <c r="L787" s="5">
        <f>'Table S3'!K787*3299/(1-'Table S3'!K787)</f>
        <v>31.4671971912031</v>
      </c>
    </row>
    <row r="788" spans="1:12">
      <c r="A788" s="5" t="s">
        <v>881</v>
      </c>
      <c r="B788" s="5" t="s">
        <v>882</v>
      </c>
      <c r="C788" s="5" t="s">
        <v>888</v>
      </c>
      <c r="D788" s="5">
        <v>-0.00508215</v>
      </c>
      <c r="E788" s="5">
        <v>0.000906733</v>
      </c>
      <c r="F788" s="5">
        <v>5</v>
      </c>
      <c r="G788" s="11">
        <v>2.1e-8</v>
      </c>
      <c r="H788" s="5" t="s">
        <v>32</v>
      </c>
      <c r="I788" s="5" t="s">
        <v>30</v>
      </c>
      <c r="J788" s="5" t="b">
        <v>1</v>
      </c>
      <c r="K788" s="5">
        <f t="shared" si="22"/>
        <v>0.00942707674716844</v>
      </c>
      <c r="L788" s="5">
        <f>'Table S3'!K788*3299/(1-'Table S3'!K788)</f>
        <v>31.3958977263209</v>
      </c>
    </row>
    <row r="789" spans="1:12">
      <c r="A789" s="5" t="s">
        <v>881</v>
      </c>
      <c r="B789" s="5" t="s">
        <v>882</v>
      </c>
      <c r="C789" s="5" t="s">
        <v>889</v>
      </c>
      <c r="D789" s="5">
        <v>-0.00769248</v>
      </c>
      <c r="E789" s="5">
        <v>0.00105717</v>
      </c>
      <c r="F789" s="5">
        <v>16</v>
      </c>
      <c r="G789" s="11">
        <v>3.4e-13</v>
      </c>
      <c r="H789" s="5" t="s">
        <v>29</v>
      </c>
      <c r="I789" s="5" t="s">
        <v>33</v>
      </c>
      <c r="J789" s="5" t="b">
        <v>1</v>
      </c>
      <c r="K789" s="5">
        <f t="shared" si="22"/>
        <v>0.0157865368597527</v>
      </c>
      <c r="L789" s="5">
        <f>'Table S3'!K789*3299/(1-'Table S3'!K789)</f>
        <v>52.9151317785855</v>
      </c>
    </row>
    <row r="790" spans="1:12">
      <c r="A790" s="5" t="s">
        <v>881</v>
      </c>
      <c r="B790" s="5" t="s">
        <v>882</v>
      </c>
      <c r="C790" s="5" t="s">
        <v>890</v>
      </c>
      <c r="D790" s="5">
        <v>0.0101316</v>
      </c>
      <c r="E790" s="5">
        <v>0.00111568</v>
      </c>
      <c r="F790" s="5">
        <v>11</v>
      </c>
      <c r="G790" s="11">
        <v>1.1e-19</v>
      </c>
      <c r="H790" s="5" t="s">
        <v>30</v>
      </c>
      <c r="I790" s="5" t="s">
        <v>32</v>
      </c>
      <c r="J790" s="5" t="b">
        <v>1</v>
      </c>
      <c r="K790" s="5">
        <f t="shared" si="22"/>
        <v>0.0243733325064188</v>
      </c>
      <c r="L790" s="5">
        <f>'Table S3'!K790*3299/(1-'Table S3'!K790)</f>
        <v>82.4163859165982</v>
      </c>
    </row>
    <row r="791" spans="1:12">
      <c r="A791" s="5" t="s">
        <v>881</v>
      </c>
      <c r="B791" s="5" t="s">
        <v>882</v>
      </c>
      <c r="C791" s="5" t="s">
        <v>891</v>
      </c>
      <c r="D791" s="5">
        <v>-0.0057941</v>
      </c>
      <c r="E791" s="5">
        <v>0.000915326</v>
      </c>
      <c r="F791" s="5">
        <v>10</v>
      </c>
      <c r="G791" s="11">
        <v>2.5e-10</v>
      </c>
      <c r="H791" s="5" t="s">
        <v>32</v>
      </c>
      <c r="I791" s="5" t="s">
        <v>30</v>
      </c>
      <c r="J791" s="5" t="b">
        <v>1</v>
      </c>
      <c r="K791" s="5">
        <f t="shared" si="22"/>
        <v>0.01199319204714</v>
      </c>
      <c r="L791" s="5">
        <f>'Table S3'!K791*3299/(1-'Table S3'!K791)</f>
        <v>40.0458177464324</v>
      </c>
    </row>
    <row r="792" spans="1:12">
      <c r="A792" s="5" t="s">
        <v>881</v>
      </c>
      <c r="B792" s="5" t="s">
        <v>882</v>
      </c>
      <c r="C792" s="5" t="s">
        <v>892</v>
      </c>
      <c r="D792" s="5">
        <v>-0.0058341</v>
      </c>
      <c r="E792" s="5">
        <v>0.00100178</v>
      </c>
      <c r="F792" s="5">
        <v>12</v>
      </c>
      <c r="G792" s="11">
        <v>5.8e-9</v>
      </c>
      <c r="H792" s="5" t="s">
        <v>32</v>
      </c>
      <c r="I792" s="5" t="s">
        <v>30</v>
      </c>
      <c r="J792" s="5" t="b">
        <v>1</v>
      </c>
      <c r="K792" s="5">
        <f t="shared" si="22"/>
        <v>0.010169934148095</v>
      </c>
      <c r="L792" s="5">
        <f>'Table S3'!K792*3299/(1-'Table S3'!K792)</f>
        <v>33.8953259877895</v>
      </c>
    </row>
    <row r="793" spans="1:12">
      <c r="A793" s="5" t="s">
        <v>881</v>
      </c>
      <c r="B793" s="5" t="s">
        <v>882</v>
      </c>
      <c r="C793" s="5" t="s">
        <v>893</v>
      </c>
      <c r="D793" s="5">
        <v>-0.011038</v>
      </c>
      <c r="E793" s="5">
        <v>0.000957232</v>
      </c>
      <c r="F793" s="5">
        <v>15</v>
      </c>
      <c r="G793" s="11">
        <v>9.2e-31</v>
      </c>
      <c r="H793" s="5" t="s">
        <v>29</v>
      </c>
      <c r="I793" s="5" t="s">
        <v>30</v>
      </c>
      <c r="J793" s="5" t="b">
        <v>1</v>
      </c>
      <c r="K793" s="5">
        <f t="shared" si="22"/>
        <v>0.0387213195274366</v>
      </c>
      <c r="L793" s="5">
        <f>'Table S3'!K793*3299/(1-'Table S3'!K793)</f>
        <v>132.887200887692</v>
      </c>
    </row>
    <row r="794" spans="1:12">
      <c r="A794" s="5" t="s">
        <v>881</v>
      </c>
      <c r="B794" s="5" t="s">
        <v>882</v>
      </c>
      <c r="C794" s="5" t="s">
        <v>894</v>
      </c>
      <c r="D794" s="5">
        <v>0.00764151</v>
      </c>
      <c r="E794" s="5">
        <v>0.00100215</v>
      </c>
      <c r="F794" s="5">
        <v>19</v>
      </c>
      <c r="G794" s="11">
        <v>2.4e-14</v>
      </c>
      <c r="H794" s="5" t="s">
        <v>32</v>
      </c>
      <c r="I794" s="5" t="s">
        <v>33</v>
      </c>
      <c r="J794" s="5" t="b">
        <v>1</v>
      </c>
      <c r="K794" s="5">
        <f t="shared" si="22"/>
        <v>0.0173087018061657</v>
      </c>
      <c r="L794" s="5">
        <f>'Table S3'!K794*3299/(1-'Table S3'!K794)</f>
        <v>58.1071668829182</v>
      </c>
    </row>
    <row r="795" spans="1:12">
      <c r="A795" s="5" t="s">
        <v>881</v>
      </c>
      <c r="B795" s="5" t="s">
        <v>882</v>
      </c>
      <c r="C795" s="5" t="s">
        <v>895</v>
      </c>
      <c r="D795" s="5">
        <v>0.00526644</v>
      </c>
      <c r="E795" s="5">
        <v>0.00095581</v>
      </c>
      <c r="F795" s="5">
        <v>20</v>
      </c>
      <c r="G795" s="11">
        <v>3.6e-8</v>
      </c>
      <c r="H795" s="5" t="s">
        <v>32</v>
      </c>
      <c r="I795" s="5" t="s">
        <v>33</v>
      </c>
      <c r="J795" s="5" t="b">
        <v>1</v>
      </c>
      <c r="K795" s="5">
        <f t="shared" si="22"/>
        <v>0.00911317418998065</v>
      </c>
      <c r="L795" s="5">
        <f>'Table S3'!K795*3299/(1-'Table S3'!K795)</f>
        <v>30.3408632243844</v>
      </c>
    </row>
    <row r="796" spans="1:12">
      <c r="A796" s="5" t="s">
        <v>881</v>
      </c>
      <c r="B796" s="5" t="s">
        <v>882</v>
      </c>
      <c r="C796" s="5" t="s">
        <v>896</v>
      </c>
      <c r="D796" s="5">
        <v>-0.0100829</v>
      </c>
      <c r="E796" s="5">
        <v>0.00144611</v>
      </c>
      <c r="F796" s="5">
        <v>16</v>
      </c>
      <c r="G796" s="11">
        <v>3.1e-12</v>
      </c>
      <c r="H796" s="5" t="s">
        <v>29</v>
      </c>
      <c r="I796" s="5" t="s">
        <v>30</v>
      </c>
      <c r="J796" s="5" t="b">
        <v>1</v>
      </c>
      <c r="K796" s="5">
        <f t="shared" si="22"/>
        <v>0.0145135414651295</v>
      </c>
      <c r="L796" s="5">
        <f>'Table S3'!K796*3299/(1-'Table S3'!K796)</f>
        <v>48.5853183255771</v>
      </c>
    </row>
    <row r="797" spans="1:12">
      <c r="A797" s="5" t="s">
        <v>881</v>
      </c>
      <c r="B797" s="5" t="s">
        <v>882</v>
      </c>
      <c r="C797" s="5" t="s">
        <v>897</v>
      </c>
      <c r="D797" s="5">
        <v>0.00857061</v>
      </c>
      <c r="E797" s="5">
        <v>0.00143315</v>
      </c>
      <c r="F797" s="5">
        <v>10</v>
      </c>
      <c r="G797" s="11">
        <v>2.2e-9</v>
      </c>
      <c r="H797" s="5" t="s">
        <v>32</v>
      </c>
      <c r="I797" s="5" t="s">
        <v>33</v>
      </c>
      <c r="J797" s="5" t="b">
        <v>1</v>
      </c>
      <c r="K797" s="5">
        <f t="shared" si="22"/>
        <v>0.0107180244298352</v>
      </c>
      <c r="L797" s="5">
        <f>'Table S3'!K797*3299/(1-'Table S3'!K797)</f>
        <v>35.7418445571573</v>
      </c>
    </row>
    <row r="798" spans="1:12">
      <c r="A798" s="5" t="s">
        <v>881</v>
      </c>
      <c r="B798" s="5" t="s">
        <v>882</v>
      </c>
      <c r="C798" s="5" t="s">
        <v>898</v>
      </c>
      <c r="D798" s="5">
        <v>0.00683369</v>
      </c>
      <c r="E798" s="5">
        <v>0.00111602</v>
      </c>
      <c r="F798" s="5">
        <v>10</v>
      </c>
      <c r="G798" s="11">
        <v>9.2e-10</v>
      </c>
      <c r="H798" s="5" t="s">
        <v>30</v>
      </c>
      <c r="I798" s="5" t="s">
        <v>32</v>
      </c>
      <c r="J798" s="5" t="b">
        <v>1</v>
      </c>
      <c r="K798" s="5">
        <f t="shared" si="22"/>
        <v>0.0112309356344589</v>
      </c>
      <c r="L798" s="5">
        <f>'Table S3'!K798*3299/(1-'Table S3'!K798)</f>
        <v>37.4716988965003</v>
      </c>
    </row>
    <row r="799" spans="1:12">
      <c r="A799" s="5" t="s">
        <v>881</v>
      </c>
      <c r="B799" s="5" t="s">
        <v>882</v>
      </c>
      <c r="C799" s="5" t="s">
        <v>899</v>
      </c>
      <c r="D799" s="5">
        <v>0.00579373</v>
      </c>
      <c r="E799" s="5">
        <v>0.000958807</v>
      </c>
      <c r="F799" s="5">
        <v>11</v>
      </c>
      <c r="G799" s="11">
        <v>1.5e-9</v>
      </c>
      <c r="H799" s="5" t="s">
        <v>32</v>
      </c>
      <c r="I799" s="5" t="s">
        <v>33</v>
      </c>
      <c r="J799" s="5" t="b">
        <v>1</v>
      </c>
      <c r="K799" s="5">
        <f t="shared" si="22"/>
        <v>0.0109403464313665</v>
      </c>
      <c r="L799" s="5">
        <f>'Table S3'!K799*3299/(1-'Table S3'!K799)</f>
        <v>36.4914317825557</v>
      </c>
    </row>
    <row r="800" spans="1:12">
      <c r="A800" s="5" t="s">
        <v>881</v>
      </c>
      <c r="B800" s="5" t="s">
        <v>882</v>
      </c>
      <c r="C800" s="5" t="s">
        <v>900</v>
      </c>
      <c r="D800" s="5">
        <v>0.00798101</v>
      </c>
      <c r="E800" s="5">
        <v>0.00115522</v>
      </c>
      <c r="F800" s="5">
        <v>16</v>
      </c>
      <c r="G800" s="11">
        <v>4.9e-12</v>
      </c>
      <c r="H800" s="5" t="s">
        <v>29</v>
      </c>
      <c r="I800" s="5" t="s">
        <v>30</v>
      </c>
      <c r="J800" s="5" t="b">
        <v>1</v>
      </c>
      <c r="K800" s="5">
        <f t="shared" si="22"/>
        <v>0.0142529989089579</v>
      </c>
      <c r="L800" s="5">
        <f>'Table S3'!K800*3299/(1-'Table S3'!K800)</f>
        <v>47.7005188436881</v>
      </c>
    </row>
    <row r="801" spans="1:12">
      <c r="A801" s="5" t="s">
        <v>881</v>
      </c>
      <c r="B801" s="5" t="s">
        <v>882</v>
      </c>
      <c r="C801" s="5" t="s">
        <v>901</v>
      </c>
      <c r="D801" s="5">
        <v>-0.00680118</v>
      </c>
      <c r="E801" s="5">
        <v>0.000920214</v>
      </c>
      <c r="F801" s="5">
        <v>7</v>
      </c>
      <c r="G801" s="11">
        <v>1.5e-13</v>
      </c>
      <c r="H801" s="5" t="s">
        <v>29</v>
      </c>
      <c r="I801" s="5" t="s">
        <v>30</v>
      </c>
      <c r="J801" s="5" t="b">
        <v>1</v>
      </c>
      <c r="K801" s="5">
        <f t="shared" si="22"/>
        <v>0.0162786150672443</v>
      </c>
      <c r="L801" s="5">
        <f>'Table S3'!K801*3299/(1-'Table S3'!K801)</f>
        <v>54.5918305013874</v>
      </c>
    </row>
    <row r="802" spans="1:12">
      <c r="A802" s="5" t="s">
        <v>881</v>
      </c>
      <c r="B802" s="5" t="s">
        <v>882</v>
      </c>
      <c r="C802" s="5" t="s">
        <v>902</v>
      </c>
      <c r="D802" s="5">
        <v>-0.00615154</v>
      </c>
      <c r="E802" s="5">
        <v>0.0010088</v>
      </c>
      <c r="F802" s="5">
        <v>12</v>
      </c>
      <c r="G802" s="11">
        <v>1.1e-9</v>
      </c>
      <c r="H802" s="5" t="s">
        <v>33</v>
      </c>
      <c r="I802" s="5" t="s">
        <v>32</v>
      </c>
      <c r="J802" s="5" t="b">
        <v>1</v>
      </c>
      <c r="K802" s="5">
        <f t="shared" si="22"/>
        <v>0.0111390273460963</v>
      </c>
      <c r="L802" s="5">
        <f>'Table S3'!K802*3299/(1-'Table S3'!K802)</f>
        <v>37.1615952403787</v>
      </c>
    </row>
    <row r="803" spans="1:12">
      <c r="A803" s="5" t="s">
        <v>881</v>
      </c>
      <c r="B803" s="5" t="s">
        <v>882</v>
      </c>
      <c r="C803" s="5" t="s">
        <v>903</v>
      </c>
      <c r="D803" s="5">
        <v>-0.00632584</v>
      </c>
      <c r="E803" s="5">
        <v>0.00108982</v>
      </c>
      <c r="F803" s="5">
        <v>2</v>
      </c>
      <c r="G803" s="11">
        <v>6.5e-9</v>
      </c>
      <c r="H803" s="5" t="s">
        <v>30</v>
      </c>
      <c r="I803" s="5" t="s">
        <v>29</v>
      </c>
      <c r="J803" s="5" t="b">
        <v>1</v>
      </c>
      <c r="K803" s="5">
        <f t="shared" si="22"/>
        <v>0.0101034833590955</v>
      </c>
      <c r="L803" s="5">
        <f>'Table S3'!K803*3299/(1-'Table S3'!K803)</f>
        <v>33.6715919708074</v>
      </c>
    </row>
    <row r="804" spans="1:12">
      <c r="A804" s="5" t="s">
        <v>881</v>
      </c>
      <c r="B804" s="5" t="s">
        <v>882</v>
      </c>
      <c r="C804" s="5" t="s">
        <v>904</v>
      </c>
      <c r="D804" s="5">
        <v>0.0196768</v>
      </c>
      <c r="E804" s="5">
        <v>0.00328268</v>
      </c>
      <c r="F804" s="5">
        <v>10</v>
      </c>
      <c r="G804" s="11">
        <v>2e-9</v>
      </c>
      <c r="H804" s="5" t="s">
        <v>32</v>
      </c>
      <c r="I804" s="5" t="s">
        <v>33</v>
      </c>
      <c r="J804" s="5" t="b">
        <v>1</v>
      </c>
      <c r="K804" s="5">
        <f t="shared" si="22"/>
        <v>0.0107672502216952</v>
      </c>
      <c r="L804" s="5">
        <f>'Table S3'!K804*3299/(1-'Table S3'!K804)</f>
        <v>35.907786604652</v>
      </c>
    </row>
    <row r="805" spans="1:12">
      <c r="A805" s="5" t="s">
        <v>881</v>
      </c>
      <c r="B805" s="5" t="s">
        <v>882</v>
      </c>
      <c r="C805" s="5" t="s">
        <v>905</v>
      </c>
      <c r="D805" s="5">
        <v>-0.00732953</v>
      </c>
      <c r="E805" s="5">
        <v>0.00129892</v>
      </c>
      <c r="F805" s="5">
        <v>5</v>
      </c>
      <c r="G805" s="11">
        <v>1.7e-8</v>
      </c>
      <c r="H805" s="5" t="s">
        <v>33</v>
      </c>
      <c r="I805" s="5" t="s">
        <v>32</v>
      </c>
      <c r="J805" s="5" t="b">
        <v>1</v>
      </c>
      <c r="K805" s="5">
        <f t="shared" si="22"/>
        <v>0.00955372735990385</v>
      </c>
      <c r="L805" s="5">
        <f>'Table S3'!K805*3299/(1-'Table S3'!K805)</f>
        <v>31.8217630082148</v>
      </c>
    </row>
    <row r="806" spans="1:12">
      <c r="A806" s="5" t="s">
        <v>881</v>
      </c>
      <c r="B806" s="5" t="s">
        <v>882</v>
      </c>
      <c r="C806" s="5" t="s">
        <v>906</v>
      </c>
      <c r="D806" s="5">
        <v>0.00589603</v>
      </c>
      <c r="E806" s="5">
        <v>0.000923596</v>
      </c>
      <c r="F806" s="5">
        <v>1</v>
      </c>
      <c r="G806" s="11">
        <v>1.7e-10</v>
      </c>
      <c r="H806" s="5" t="s">
        <v>30</v>
      </c>
      <c r="I806" s="5" t="s">
        <v>29</v>
      </c>
      <c r="J806" s="5" t="b">
        <v>1</v>
      </c>
      <c r="K806" s="5">
        <f t="shared" si="22"/>
        <v>0.0121949770789061</v>
      </c>
      <c r="L806" s="5">
        <f>'Table S3'!K806*3299/(1-'Table S3'!K806)</f>
        <v>40.72790525436</v>
      </c>
    </row>
    <row r="807" spans="1:12">
      <c r="A807" s="5" t="s">
        <v>881</v>
      </c>
      <c r="B807" s="5" t="s">
        <v>882</v>
      </c>
      <c r="C807" s="5" t="s">
        <v>907</v>
      </c>
      <c r="D807" s="5">
        <v>0.0121916</v>
      </c>
      <c r="E807" s="5">
        <v>0.00142284</v>
      </c>
      <c r="F807" s="5">
        <v>7</v>
      </c>
      <c r="G807" s="11">
        <v>1e-17</v>
      </c>
      <c r="H807" s="5" t="s">
        <v>32</v>
      </c>
      <c r="I807" s="5" t="s">
        <v>33</v>
      </c>
      <c r="J807" s="5" t="b">
        <v>1</v>
      </c>
      <c r="K807" s="5">
        <f t="shared" si="22"/>
        <v>0.0217575631763789</v>
      </c>
      <c r="L807" s="5">
        <f>'Table S3'!K807*3299/(1-'Table S3'!K807)</f>
        <v>73.3746546019204</v>
      </c>
    </row>
    <row r="808" spans="1:12">
      <c r="A808" s="5" t="s">
        <v>881</v>
      </c>
      <c r="B808" s="5" t="s">
        <v>882</v>
      </c>
      <c r="C808" s="5" t="s">
        <v>908</v>
      </c>
      <c r="D808" s="5">
        <v>-0.00716148</v>
      </c>
      <c r="E808" s="5">
        <v>0.00129457</v>
      </c>
      <c r="F808" s="5">
        <v>2</v>
      </c>
      <c r="G808" s="11">
        <v>3.2e-8</v>
      </c>
      <c r="H808" s="5" t="s">
        <v>30</v>
      </c>
      <c r="I808" s="5" t="s">
        <v>29</v>
      </c>
      <c r="J808" s="5" t="b">
        <v>1</v>
      </c>
      <c r="K808" s="5">
        <f t="shared" si="22"/>
        <v>0.009185468930742</v>
      </c>
      <c r="L808" s="5">
        <f>'Table S3'!K808*3299/(1-'Table S3'!K808)</f>
        <v>30.5837884410273</v>
      </c>
    </row>
    <row r="809" spans="1:12">
      <c r="A809" s="5" t="s">
        <v>881</v>
      </c>
      <c r="B809" s="5" t="s">
        <v>882</v>
      </c>
      <c r="C809" s="5" t="s">
        <v>909</v>
      </c>
      <c r="D809" s="5">
        <v>-0.0062928</v>
      </c>
      <c r="E809" s="5">
        <v>0.00109836</v>
      </c>
      <c r="F809" s="5">
        <v>11</v>
      </c>
      <c r="G809" s="11">
        <v>1e-8</v>
      </c>
      <c r="H809" s="5" t="s">
        <v>30</v>
      </c>
      <c r="I809" s="5" t="s">
        <v>29</v>
      </c>
      <c r="J809" s="5" t="b">
        <v>1</v>
      </c>
      <c r="K809" s="5">
        <f t="shared" si="22"/>
        <v>0.00984590643273371</v>
      </c>
      <c r="L809" s="5">
        <f>'Table S3'!K809*3299/(1-'Table S3'!K809)</f>
        <v>32.8046367051472</v>
      </c>
    </row>
    <row r="810" spans="1:12">
      <c r="A810" s="5" t="s">
        <v>881</v>
      </c>
      <c r="B810" s="5" t="s">
        <v>882</v>
      </c>
      <c r="C810" s="5" t="s">
        <v>910</v>
      </c>
      <c r="D810" s="5">
        <v>0.00614902</v>
      </c>
      <c r="E810" s="5">
        <v>0.000968275</v>
      </c>
      <c r="F810" s="5">
        <v>15</v>
      </c>
      <c r="G810" s="11">
        <v>2.1e-10</v>
      </c>
      <c r="H810" s="5" t="s">
        <v>30</v>
      </c>
      <c r="I810" s="5" t="s">
        <v>29</v>
      </c>
      <c r="J810" s="5" t="b">
        <v>1</v>
      </c>
      <c r="K810" s="5">
        <f t="shared" si="22"/>
        <v>0.0120696637319414</v>
      </c>
      <c r="L810" s="5">
        <f>'Table S3'!K810*3299/(1-'Table S3'!K810)</f>
        <v>40.3042797552791</v>
      </c>
    </row>
    <row r="811" spans="1:12">
      <c r="A811" s="5" t="s">
        <v>881</v>
      </c>
      <c r="B811" s="5" t="s">
        <v>882</v>
      </c>
      <c r="C811" s="5" t="s">
        <v>911</v>
      </c>
      <c r="D811" s="5">
        <v>0.00540283</v>
      </c>
      <c r="E811" s="5">
        <v>0.000944536</v>
      </c>
      <c r="F811" s="5">
        <v>17</v>
      </c>
      <c r="G811" s="11">
        <v>1.1e-8</v>
      </c>
      <c r="H811" s="5" t="s">
        <v>33</v>
      </c>
      <c r="I811" s="5" t="s">
        <v>29</v>
      </c>
      <c r="J811" s="5" t="b">
        <v>1</v>
      </c>
      <c r="K811" s="5">
        <f t="shared" si="22"/>
        <v>0.00981468871826697</v>
      </c>
      <c r="L811" s="5">
        <f>'Table S3'!K811*3299/(1-'Table S3'!K811)</f>
        <v>32.6995944220285</v>
      </c>
    </row>
    <row r="812" spans="1:12">
      <c r="A812" s="5" t="s">
        <v>881</v>
      </c>
      <c r="B812" s="5" t="s">
        <v>882</v>
      </c>
      <c r="C812" s="5" t="s">
        <v>912</v>
      </c>
      <c r="D812" s="5">
        <v>0.0212658</v>
      </c>
      <c r="E812" s="5">
        <v>0.000988617</v>
      </c>
      <c r="F812" s="5">
        <v>4</v>
      </c>
      <c r="G812" s="11">
        <v>1.2e-102</v>
      </c>
      <c r="H812" s="5" t="s">
        <v>32</v>
      </c>
      <c r="I812" s="5" t="s">
        <v>33</v>
      </c>
      <c r="J812" s="5" t="b">
        <v>1</v>
      </c>
      <c r="K812" s="5">
        <f t="shared" si="22"/>
        <v>0.122939471999614</v>
      </c>
      <c r="L812" s="5">
        <f>'Table S3'!K812*3299/(1-'Table S3'!K812)</f>
        <v>462.427968399631</v>
      </c>
    </row>
    <row r="813" spans="1:12">
      <c r="A813" s="5" t="s">
        <v>881</v>
      </c>
      <c r="B813" s="5" t="s">
        <v>882</v>
      </c>
      <c r="C813" s="5" t="s">
        <v>913</v>
      </c>
      <c r="D813" s="5">
        <v>-0.00619465</v>
      </c>
      <c r="E813" s="5">
        <v>0.00102872</v>
      </c>
      <c r="F813" s="5">
        <v>8</v>
      </c>
      <c r="G813" s="11">
        <v>1.7e-9</v>
      </c>
      <c r="H813" s="5" t="s">
        <v>30</v>
      </c>
      <c r="I813" s="5" t="s">
        <v>29</v>
      </c>
      <c r="J813" s="5" t="b">
        <v>1</v>
      </c>
      <c r="K813" s="5">
        <f t="shared" si="22"/>
        <v>0.0108654824296737</v>
      </c>
      <c r="L813" s="5">
        <f>'Table S3'!K813*3299/(1-'Table S3'!K813)</f>
        <v>36.23898054184</v>
      </c>
    </row>
    <row r="814" spans="1:12">
      <c r="A814" s="5" t="s">
        <v>881</v>
      </c>
      <c r="B814" s="5" t="s">
        <v>882</v>
      </c>
      <c r="C814" s="5" t="s">
        <v>914</v>
      </c>
      <c r="D814" s="5">
        <v>-0.00584575</v>
      </c>
      <c r="E814" s="5">
        <v>0.000903671</v>
      </c>
      <c r="F814" s="5">
        <v>1</v>
      </c>
      <c r="G814" s="11">
        <v>9.9e-11</v>
      </c>
      <c r="H814" s="5" t="s">
        <v>29</v>
      </c>
      <c r="I814" s="5" t="s">
        <v>30</v>
      </c>
      <c r="J814" s="5" t="b">
        <v>1</v>
      </c>
      <c r="K814" s="5">
        <f t="shared" si="22"/>
        <v>0.012518242001417</v>
      </c>
      <c r="L814" s="5">
        <f>'Table S3'!K814*3299/(1-'Table S3'!K814)</f>
        <v>41.8212083698401</v>
      </c>
    </row>
    <row r="815" spans="1:12">
      <c r="A815" s="5" t="s">
        <v>881</v>
      </c>
      <c r="B815" s="5" t="s">
        <v>882</v>
      </c>
      <c r="C815" s="5" t="s">
        <v>915</v>
      </c>
      <c r="D815" s="5">
        <v>0.00945522</v>
      </c>
      <c r="E815" s="5">
        <v>0.00132451</v>
      </c>
      <c r="F815" s="5">
        <v>5</v>
      </c>
      <c r="G815" s="11">
        <v>9.4e-13</v>
      </c>
      <c r="H815" s="5" t="s">
        <v>29</v>
      </c>
      <c r="I815" s="5" t="s">
        <v>33</v>
      </c>
      <c r="J815" s="5" t="b">
        <v>1</v>
      </c>
      <c r="K815" s="5">
        <f t="shared" si="22"/>
        <v>0.0152031617026117</v>
      </c>
      <c r="L815" s="5">
        <f>'Table S3'!K815*3299/(1-'Table S3'!K815)</f>
        <v>50.9295201877669</v>
      </c>
    </row>
    <row r="816" spans="1:12">
      <c r="A816" s="5" t="s">
        <v>881</v>
      </c>
      <c r="B816" s="5" t="s">
        <v>882</v>
      </c>
      <c r="C816" s="5" t="s">
        <v>916</v>
      </c>
      <c r="D816" s="5">
        <v>-0.00739454</v>
      </c>
      <c r="E816" s="5">
        <v>0.000938222</v>
      </c>
      <c r="F816" s="5">
        <v>17</v>
      </c>
      <c r="G816" s="11">
        <v>3.2e-15</v>
      </c>
      <c r="H816" s="5" t="s">
        <v>33</v>
      </c>
      <c r="I816" s="5" t="s">
        <v>32</v>
      </c>
      <c r="J816" s="5" t="b">
        <v>1</v>
      </c>
      <c r="K816" s="5">
        <f t="shared" si="22"/>
        <v>0.0184700942907445</v>
      </c>
      <c r="L816" s="5">
        <f>'Table S3'!K816*3299/(1-'Table S3'!K816)</f>
        <v>62.079454442232</v>
      </c>
    </row>
    <row r="817" spans="1:12">
      <c r="A817" s="5" t="s">
        <v>881</v>
      </c>
      <c r="B817" s="5" t="s">
        <v>882</v>
      </c>
      <c r="C817" s="5" t="s">
        <v>917</v>
      </c>
      <c r="D817" s="5">
        <v>0.00510501</v>
      </c>
      <c r="E817" s="5">
        <v>0.000931996</v>
      </c>
      <c r="F817" s="5">
        <v>2</v>
      </c>
      <c r="G817" s="11">
        <v>4.3e-8</v>
      </c>
      <c r="H817" s="5" t="s">
        <v>29</v>
      </c>
      <c r="I817" s="5" t="s">
        <v>33</v>
      </c>
      <c r="J817" s="5" t="b">
        <v>1</v>
      </c>
      <c r="K817" s="5">
        <f t="shared" si="22"/>
        <v>0.0090072054700293</v>
      </c>
      <c r="L817" s="5">
        <f>'Table S3'!K817*3299/(1-'Table S3'!K817)</f>
        <v>29.9848505555688</v>
      </c>
    </row>
    <row r="818" spans="1:12">
      <c r="A818" s="5" t="s">
        <v>881</v>
      </c>
      <c r="B818" s="5" t="s">
        <v>882</v>
      </c>
      <c r="C818" s="5" t="s">
        <v>918</v>
      </c>
      <c r="D818" s="5">
        <v>-0.011369</v>
      </c>
      <c r="E818" s="5">
        <v>0.000913632</v>
      </c>
      <c r="F818" s="5">
        <v>12</v>
      </c>
      <c r="G818" s="11">
        <v>1.5e-35</v>
      </c>
      <c r="H818" s="5" t="s">
        <v>29</v>
      </c>
      <c r="I818" s="5" t="s">
        <v>30</v>
      </c>
      <c r="J818" s="5" t="b">
        <v>1</v>
      </c>
      <c r="K818" s="5">
        <f t="shared" si="22"/>
        <v>0.0448071643658619</v>
      </c>
      <c r="L818" s="5">
        <f>'Table S3'!K818*3299/(1-'Table S3'!K818)</f>
        <v>154.75287264361</v>
      </c>
    </row>
    <row r="819" spans="1:12">
      <c r="A819" s="5" t="s">
        <v>881</v>
      </c>
      <c r="B819" s="5" t="s">
        <v>882</v>
      </c>
      <c r="C819" s="5" t="s">
        <v>919</v>
      </c>
      <c r="D819" s="5">
        <v>0.00538176</v>
      </c>
      <c r="E819" s="5">
        <v>0.000931546</v>
      </c>
      <c r="F819" s="5">
        <v>20</v>
      </c>
      <c r="G819" s="11">
        <v>7.6e-9</v>
      </c>
      <c r="H819" s="5" t="s">
        <v>29</v>
      </c>
      <c r="I819" s="5" t="s">
        <v>30</v>
      </c>
      <c r="J819" s="5" t="b">
        <v>1</v>
      </c>
      <c r="K819" s="5">
        <f t="shared" si="22"/>
        <v>0.0100098003018579</v>
      </c>
      <c r="L819" s="5">
        <f>'Table S3'!K819*3299/(1-'Table S3'!K819)</f>
        <v>33.3562202998556</v>
      </c>
    </row>
    <row r="820" spans="1:12">
      <c r="A820" s="5" t="s">
        <v>881</v>
      </c>
      <c r="B820" s="5" t="s">
        <v>882</v>
      </c>
      <c r="C820" s="5" t="s">
        <v>920</v>
      </c>
      <c r="D820" s="5">
        <v>0.00861819</v>
      </c>
      <c r="E820" s="5">
        <v>0.000924195</v>
      </c>
      <c r="F820" s="5">
        <v>17</v>
      </c>
      <c r="G820" s="11">
        <v>1.1e-20</v>
      </c>
      <c r="H820" s="5" t="s">
        <v>32</v>
      </c>
      <c r="I820" s="5" t="s">
        <v>33</v>
      </c>
      <c r="J820" s="5" t="b">
        <v>1</v>
      </c>
      <c r="K820" s="5">
        <f t="shared" si="22"/>
        <v>0.0256665207298554</v>
      </c>
      <c r="L820" s="5">
        <f>'Table S3'!K820*3299/(1-'Table S3'!K820)</f>
        <v>86.9043850892003</v>
      </c>
    </row>
    <row r="821" spans="1:12">
      <c r="A821" s="5" t="s">
        <v>881</v>
      </c>
      <c r="B821" s="5" t="s">
        <v>882</v>
      </c>
      <c r="C821" s="5" t="s">
        <v>921</v>
      </c>
      <c r="D821" s="5">
        <v>-0.00541349</v>
      </c>
      <c r="E821" s="5">
        <v>0.000935245</v>
      </c>
      <c r="F821" s="5">
        <v>10</v>
      </c>
      <c r="G821" s="11">
        <v>7.1e-9</v>
      </c>
      <c r="H821" s="5" t="s">
        <v>29</v>
      </c>
      <c r="I821" s="5" t="s">
        <v>30</v>
      </c>
      <c r="J821" s="5" t="b">
        <v>1</v>
      </c>
      <c r="K821" s="5">
        <f t="shared" si="22"/>
        <v>0.010047836794863</v>
      </c>
      <c r="L821" s="5">
        <f>'Table S3'!K821*3299/(1-'Table S3'!K821)</f>
        <v>33.4842579452843</v>
      </c>
    </row>
    <row r="822" spans="1:12">
      <c r="A822" s="5" t="s">
        <v>881</v>
      </c>
      <c r="B822" s="5" t="s">
        <v>882</v>
      </c>
      <c r="C822" s="5" t="s">
        <v>922</v>
      </c>
      <c r="D822" s="5">
        <v>-0.00546115</v>
      </c>
      <c r="E822" s="5">
        <v>0.000901191</v>
      </c>
      <c r="F822" s="5">
        <v>8</v>
      </c>
      <c r="G822" s="11">
        <v>1.4e-9</v>
      </c>
      <c r="H822" s="5" t="s">
        <v>33</v>
      </c>
      <c r="I822" s="5" t="s">
        <v>32</v>
      </c>
      <c r="J822" s="5" t="b">
        <v>1</v>
      </c>
      <c r="K822" s="5">
        <f t="shared" si="22"/>
        <v>0.0110023198825659</v>
      </c>
      <c r="L822" s="5">
        <f>'Table S3'!K822*3299/(1-'Table S3'!K822)</f>
        <v>36.7004433097105</v>
      </c>
    </row>
    <row r="823" spans="1:12">
      <c r="A823" s="5" t="s">
        <v>881</v>
      </c>
      <c r="B823" s="5" t="s">
        <v>882</v>
      </c>
      <c r="C823" s="5" t="s">
        <v>923</v>
      </c>
      <c r="D823" s="5">
        <v>0.00571216</v>
      </c>
      <c r="E823" s="5">
        <v>0.000993236</v>
      </c>
      <c r="F823" s="5">
        <v>4</v>
      </c>
      <c r="G823" s="11">
        <v>8.9e-9</v>
      </c>
      <c r="H823" s="5" t="s">
        <v>29</v>
      </c>
      <c r="I823" s="5" t="s">
        <v>30</v>
      </c>
      <c r="J823" s="5" t="b">
        <v>1</v>
      </c>
      <c r="K823" s="5">
        <f t="shared" si="22"/>
        <v>0.00992020159565354</v>
      </c>
      <c r="L823" s="5">
        <f>'Table S3'!K823*3299/(1-'Table S3'!K823)</f>
        <v>33.0546538943677</v>
      </c>
    </row>
    <row r="824" spans="1:12">
      <c r="A824" s="5" t="s">
        <v>881</v>
      </c>
      <c r="B824" s="5" t="s">
        <v>882</v>
      </c>
      <c r="C824" s="5" t="s">
        <v>924</v>
      </c>
      <c r="D824" s="5">
        <v>0.00511058</v>
      </c>
      <c r="E824" s="5">
        <v>0.000900843</v>
      </c>
      <c r="F824" s="5">
        <v>14</v>
      </c>
      <c r="G824" s="11">
        <v>1.4e-8</v>
      </c>
      <c r="H824" s="5" t="s">
        <v>33</v>
      </c>
      <c r="I824" s="5" t="s">
        <v>32</v>
      </c>
      <c r="J824" s="5" t="b">
        <v>1</v>
      </c>
      <c r="K824" s="5">
        <f t="shared" si="22"/>
        <v>0.00965567982555654</v>
      </c>
      <c r="L824" s="5">
        <f>'Table S3'!K824*3299/(1-'Table S3'!K824)</f>
        <v>32.1646593973499</v>
      </c>
    </row>
    <row r="825" spans="1:12">
      <c r="A825" s="5" t="s">
        <v>881</v>
      </c>
      <c r="B825" s="5" t="s">
        <v>882</v>
      </c>
      <c r="C825" s="5" t="s">
        <v>925</v>
      </c>
      <c r="D825" s="5">
        <v>-0.010802</v>
      </c>
      <c r="E825" s="5">
        <v>0.00155991</v>
      </c>
      <c r="F825" s="5">
        <v>2</v>
      </c>
      <c r="G825" s="11">
        <v>4.4e-12</v>
      </c>
      <c r="H825" s="5" t="s">
        <v>33</v>
      </c>
      <c r="I825" s="5" t="s">
        <v>29</v>
      </c>
      <c r="J825" s="5" t="b">
        <v>1</v>
      </c>
      <c r="K825" s="5">
        <f t="shared" si="22"/>
        <v>0.0143185916048776</v>
      </c>
      <c r="L825" s="5">
        <f>'Table S3'!K825*3299/(1-'Table S3'!K825)</f>
        <v>47.9232268176814</v>
      </c>
    </row>
    <row r="826" spans="1:12">
      <c r="A826" s="5" t="s">
        <v>881</v>
      </c>
      <c r="B826" s="5" t="s">
        <v>882</v>
      </c>
      <c r="C826" s="5" t="s">
        <v>926</v>
      </c>
      <c r="D826" s="5">
        <v>0.0106438</v>
      </c>
      <c r="E826" s="5">
        <v>0.000900496</v>
      </c>
      <c r="F826" s="5">
        <v>20</v>
      </c>
      <c r="G826" s="11">
        <v>3.1e-32</v>
      </c>
      <c r="H826" s="5" t="s">
        <v>32</v>
      </c>
      <c r="I826" s="5" t="s">
        <v>33</v>
      </c>
      <c r="J826" s="5" t="b">
        <v>1</v>
      </c>
      <c r="K826" s="5">
        <f t="shared" si="22"/>
        <v>0.0406052015055806</v>
      </c>
      <c r="L826" s="5">
        <f>'Table S3'!K826*3299/(1-'Table S3'!K826)</f>
        <v>139.626105933791</v>
      </c>
    </row>
    <row r="827" spans="1:12">
      <c r="A827" s="5" t="s">
        <v>881</v>
      </c>
      <c r="B827" s="5" t="s">
        <v>882</v>
      </c>
      <c r="C827" s="5" t="s">
        <v>927</v>
      </c>
      <c r="D827" s="5">
        <v>-0.00780776</v>
      </c>
      <c r="E827" s="5">
        <v>0.000945459</v>
      </c>
      <c r="F827" s="5">
        <v>20</v>
      </c>
      <c r="G827" s="11">
        <v>1.5e-16</v>
      </c>
      <c r="H827" s="5" t="s">
        <v>30</v>
      </c>
      <c r="I827" s="5" t="s">
        <v>29</v>
      </c>
      <c r="J827" s="5" t="b">
        <v>1</v>
      </c>
      <c r="K827" s="5">
        <f t="shared" si="22"/>
        <v>0.0202414238588034</v>
      </c>
      <c r="L827" s="5">
        <f>'Table S3'!K827*3299/(1-'Table S3'!K827)</f>
        <v>68.1560324515792</v>
      </c>
    </row>
    <row r="828" spans="1:12">
      <c r="A828" s="5" t="s">
        <v>881</v>
      </c>
      <c r="B828" s="5" t="s">
        <v>882</v>
      </c>
      <c r="C828" s="5" t="s">
        <v>928</v>
      </c>
      <c r="D828" s="5">
        <v>0.00933996</v>
      </c>
      <c r="E828" s="5">
        <v>0.00101217</v>
      </c>
      <c r="F828" s="5">
        <v>5</v>
      </c>
      <c r="G828" s="11">
        <v>2.8e-20</v>
      </c>
      <c r="H828" s="5" t="s">
        <v>32</v>
      </c>
      <c r="I828" s="5" t="s">
        <v>33</v>
      </c>
      <c r="J828" s="5" t="b">
        <v>1</v>
      </c>
      <c r="K828" s="5">
        <f t="shared" si="22"/>
        <v>0.0251464658481667</v>
      </c>
      <c r="L828" s="5">
        <f>'Table S3'!K828*3299/(1-'Table S3'!K828)</f>
        <v>85.0981074867616</v>
      </c>
    </row>
    <row r="829" spans="1:12">
      <c r="A829" s="5" t="s">
        <v>881</v>
      </c>
      <c r="B829" s="5" t="s">
        <v>882</v>
      </c>
      <c r="C829" s="5" t="s">
        <v>929</v>
      </c>
      <c r="D829" s="5">
        <v>-0.0129598</v>
      </c>
      <c r="E829" s="5">
        <v>0.00125459</v>
      </c>
      <c r="F829" s="5">
        <v>6</v>
      </c>
      <c r="G829" s="11">
        <v>5.2e-25</v>
      </c>
      <c r="H829" s="5" t="s">
        <v>33</v>
      </c>
      <c r="I829" s="5" t="s">
        <v>29</v>
      </c>
      <c r="J829" s="5" t="b">
        <v>1</v>
      </c>
      <c r="K829" s="5">
        <f t="shared" si="22"/>
        <v>0.0313134347619568</v>
      </c>
      <c r="L829" s="5">
        <f>'Table S3'!K829*3299/(1-'Table S3'!K829)</f>
        <v>106.642359857969</v>
      </c>
    </row>
    <row r="830" spans="1:12">
      <c r="A830" s="5" t="s">
        <v>881</v>
      </c>
      <c r="B830" s="5" t="s">
        <v>882</v>
      </c>
      <c r="C830" s="5" t="s">
        <v>930</v>
      </c>
      <c r="D830" s="5">
        <v>-0.00708324</v>
      </c>
      <c r="E830" s="5">
        <v>0.000897558</v>
      </c>
      <c r="F830" s="5">
        <v>3</v>
      </c>
      <c r="G830" s="11">
        <v>3e-15</v>
      </c>
      <c r="H830" s="5" t="s">
        <v>29</v>
      </c>
      <c r="I830" s="5" t="s">
        <v>30</v>
      </c>
      <c r="J830" s="5" t="b">
        <v>1</v>
      </c>
      <c r="K830" s="5">
        <f t="shared" si="22"/>
        <v>0.0185172301952562</v>
      </c>
      <c r="L830" s="5">
        <f>'Table S3'!K830*3299/(1-'Table S3'!K830)</f>
        <v>62.2408709490674</v>
      </c>
    </row>
    <row r="831" spans="1:12">
      <c r="A831" s="5" t="s">
        <v>881</v>
      </c>
      <c r="B831" s="5" t="s">
        <v>882</v>
      </c>
      <c r="C831" s="5" t="s">
        <v>931</v>
      </c>
      <c r="D831" s="5">
        <v>-0.00598366</v>
      </c>
      <c r="E831" s="5">
        <v>0.000934788</v>
      </c>
      <c r="F831" s="5">
        <v>16</v>
      </c>
      <c r="G831" s="11">
        <v>1.5e-10</v>
      </c>
      <c r="H831" s="5" t="s">
        <v>29</v>
      </c>
      <c r="I831" s="5" t="s">
        <v>30</v>
      </c>
      <c r="J831" s="5" t="b">
        <v>1</v>
      </c>
      <c r="K831" s="5">
        <f t="shared" si="22"/>
        <v>0.0122603961307387</v>
      </c>
      <c r="L831" s="5">
        <f>'Table S3'!K831*3299/(1-'Table S3'!K831)</f>
        <v>40.949099010371</v>
      </c>
    </row>
    <row r="832" spans="1:12">
      <c r="A832" s="5" t="s">
        <v>881</v>
      </c>
      <c r="B832" s="5" t="s">
        <v>882</v>
      </c>
      <c r="C832" s="5" t="s">
        <v>932</v>
      </c>
      <c r="D832" s="5">
        <v>0.00778339</v>
      </c>
      <c r="E832" s="5">
        <v>0.000920418</v>
      </c>
      <c r="F832" s="5">
        <v>6</v>
      </c>
      <c r="G832" s="11">
        <v>2.8e-17</v>
      </c>
      <c r="H832" s="5" t="s">
        <v>32</v>
      </c>
      <c r="I832" s="5" t="s">
        <v>33</v>
      </c>
      <c r="J832" s="5" t="b">
        <v>1</v>
      </c>
      <c r="K832" s="5">
        <f t="shared" si="22"/>
        <v>0.021203820483745</v>
      </c>
      <c r="L832" s="5">
        <f>'Table S3'!K832*3299/(1-'Table S3'!K832)</f>
        <v>71.4667723881456</v>
      </c>
    </row>
    <row r="833" spans="1:12">
      <c r="A833" s="5" t="s">
        <v>881</v>
      </c>
      <c r="B833" s="5" t="s">
        <v>882</v>
      </c>
      <c r="C833" s="5" t="s">
        <v>933</v>
      </c>
      <c r="D833" s="5">
        <v>-0.00772915</v>
      </c>
      <c r="E833" s="5">
        <v>0.00100886</v>
      </c>
      <c r="F833" s="5">
        <v>12</v>
      </c>
      <c r="G833" s="11">
        <v>1.8e-14</v>
      </c>
      <c r="H833" s="5" t="s">
        <v>33</v>
      </c>
      <c r="I833" s="5" t="s">
        <v>32</v>
      </c>
      <c r="J833" s="5" t="b">
        <v>1</v>
      </c>
      <c r="K833" s="5">
        <f t="shared" si="22"/>
        <v>0.0174703579127259</v>
      </c>
      <c r="L833" s="5">
        <f>'Table S3'!K833*3299/(1-'Table S3'!K833)</f>
        <v>58.6595134490237</v>
      </c>
    </row>
    <row r="834" spans="1:12">
      <c r="A834" s="5" t="s">
        <v>881</v>
      </c>
      <c r="B834" s="5" t="s">
        <v>882</v>
      </c>
      <c r="C834" s="5" t="s">
        <v>934</v>
      </c>
      <c r="D834" s="5">
        <v>0.00592145</v>
      </c>
      <c r="E834" s="5">
        <v>0.00104159</v>
      </c>
      <c r="F834" s="5">
        <v>6</v>
      </c>
      <c r="G834" s="11">
        <v>1.3e-8</v>
      </c>
      <c r="H834" s="5" t="s">
        <v>32</v>
      </c>
      <c r="I834" s="5" t="s">
        <v>33</v>
      </c>
      <c r="J834" s="5" t="b">
        <v>1</v>
      </c>
      <c r="K834" s="5">
        <f t="shared" si="22"/>
        <v>0.00969584372477317</v>
      </c>
      <c r="L834" s="5">
        <f>'Table S3'!K834*3299/(1-'Table S3'!K834)</f>
        <v>32.2997618916758</v>
      </c>
    </row>
    <row r="835" spans="1:12">
      <c r="A835" s="5" t="s">
        <v>881</v>
      </c>
      <c r="B835" s="5" t="s">
        <v>882</v>
      </c>
      <c r="C835" s="5" t="s">
        <v>935</v>
      </c>
      <c r="D835" s="5">
        <v>0.0068858</v>
      </c>
      <c r="E835" s="5">
        <v>0.0012357</v>
      </c>
      <c r="F835" s="5">
        <v>3</v>
      </c>
      <c r="G835" s="11">
        <v>2.5e-8</v>
      </c>
      <c r="H835" s="5" t="s">
        <v>33</v>
      </c>
      <c r="I835" s="5" t="s">
        <v>29</v>
      </c>
      <c r="J835" s="5" t="b">
        <v>1</v>
      </c>
      <c r="K835" s="5">
        <f t="shared" si="22"/>
        <v>0.00931903641757283</v>
      </c>
      <c r="L835" s="5">
        <f>'Table S3'!K835*3299/(1-'Table S3'!K835)</f>
        <v>31.0326959654099</v>
      </c>
    </row>
    <row r="836" spans="1:12">
      <c r="A836" s="5" t="s">
        <v>881</v>
      </c>
      <c r="B836" s="5" t="s">
        <v>882</v>
      </c>
      <c r="C836" s="5" t="s">
        <v>936</v>
      </c>
      <c r="D836" s="5">
        <v>-0.0055795</v>
      </c>
      <c r="E836" s="5">
        <v>0.000963432</v>
      </c>
      <c r="F836" s="5">
        <v>6</v>
      </c>
      <c r="G836" s="11">
        <v>7e-9</v>
      </c>
      <c r="H836" s="5" t="s">
        <v>30</v>
      </c>
      <c r="I836" s="5" t="s">
        <v>32</v>
      </c>
      <c r="J836" s="5" t="b">
        <v>1</v>
      </c>
      <c r="K836" s="5">
        <f t="shared" si="22"/>
        <v>0.0100580234834709</v>
      </c>
      <c r="L836" s="5">
        <f>'Table S3'!K836*3299/(1-'Table S3'!K836)</f>
        <v>33.518549833326</v>
      </c>
    </row>
    <row r="837" spans="1:12">
      <c r="A837" s="5" t="s">
        <v>881</v>
      </c>
      <c r="B837" s="5" t="s">
        <v>882</v>
      </c>
      <c r="C837" s="5" t="s">
        <v>937</v>
      </c>
      <c r="D837" s="5">
        <v>-0.0131885</v>
      </c>
      <c r="E837" s="5">
        <v>0.00181983</v>
      </c>
      <c r="F837" s="5">
        <v>21</v>
      </c>
      <c r="G837" s="11">
        <v>4.3e-13</v>
      </c>
      <c r="H837" s="5" t="s">
        <v>30</v>
      </c>
      <c r="I837" s="5" t="s">
        <v>29</v>
      </c>
      <c r="J837" s="5" t="b">
        <v>1</v>
      </c>
      <c r="K837" s="5">
        <f t="shared" si="22"/>
        <v>0.0156613139877345</v>
      </c>
      <c r="L837" s="5">
        <f>'Table S3'!K837*3299/(1-'Table S3'!K837)</f>
        <v>52.4887171252479</v>
      </c>
    </row>
    <row r="838" spans="1:12">
      <c r="A838" s="5" t="s">
        <v>881</v>
      </c>
      <c r="B838" s="5" t="s">
        <v>882</v>
      </c>
      <c r="C838" s="5" t="s">
        <v>938</v>
      </c>
      <c r="D838" s="5">
        <v>-0.00530779</v>
      </c>
      <c r="E838" s="5">
        <v>0.000899501</v>
      </c>
      <c r="F838" s="5">
        <v>2</v>
      </c>
      <c r="G838" s="11">
        <v>3.6e-9</v>
      </c>
      <c r="H838" s="5" t="s">
        <v>30</v>
      </c>
      <c r="I838" s="5" t="s">
        <v>29</v>
      </c>
      <c r="J838" s="5" t="b">
        <v>1</v>
      </c>
      <c r="K838" s="5">
        <f t="shared" si="22"/>
        <v>0.0104381035922581</v>
      </c>
      <c r="L838" s="5">
        <f>'Table S3'!K838*3299/(1-'Table S3'!K838)</f>
        <v>34.7985344583949</v>
      </c>
    </row>
    <row r="839" spans="1:12">
      <c r="A839" s="5" t="s">
        <v>881</v>
      </c>
      <c r="B839" s="5" t="s">
        <v>882</v>
      </c>
      <c r="C839" s="5" t="s">
        <v>939</v>
      </c>
      <c r="D839" s="5">
        <v>-0.00701927</v>
      </c>
      <c r="E839" s="5">
        <v>0.000947893</v>
      </c>
      <c r="F839" s="5">
        <v>4</v>
      </c>
      <c r="G839" s="11">
        <v>1.3e-13</v>
      </c>
      <c r="H839" s="5" t="s">
        <v>32</v>
      </c>
      <c r="I839" s="5" t="s">
        <v>33</v>
      </c>
      <c r="J839" s="5" t="b">
        <v>1</v>
      </c>
      <c r="K839" s="5">
        <f t="shared" si="22"/>
        <v>0.0163404699852744</v>
      </c>
      <c r="L839" s="5">
        <f>'Table S3'!K839*3299/(1-'Table S3'!K839)</f>
        <v>54.802712561137</v>
      </c>
    </row>
    <row r="840" spans="1:12">
      <c r="A840" s="5" t="s">
        <v>881</v>
      </c>
      <c r="B840" s="5" t="s">
        <v>882</v>
      </c>
      <c r="C840" s="5" t="s">
        <v>940</v>
      </c>
      <c r="D840" s="5">
        <v>0.00728822</v>
      </c>
      <c r="E840" s="5">
        <v>0.000966422</v>
      </c>
      <c r="F840" s="5">
        <v>3</v>
      </c>
      <c r="G840" s="11">
        <v>4.6e-14</v>
      </c>
      <c r="H840" s="5" t="s">
        <v>30</v>
      </c>
      <c r="I840" s="5" t="s">
        <v>29</v>
      </c>
      <c r="J840" s="5" t="b">
        <v>1</v>
      </c>
      <c r="K840" s="5">
        <f t="shared" si="22"/>
        <v>0.0169373324131157</v>
      </c>
      <c r="L840" s="5">
        <f>'Table S3'!K840*3299/(1-'Table S3'!K840)</f>
        <v>56.8389599902391</v>
      </c>
    </row>
    <row r="841" spans="1:12">
      <c r="A841" s="5" t="s">
        <v>881</v>
      </c>
      <c r="B841" s="5" t="s">
        <v>882</v>
      </c>
      <c r="C841" s="5" t="s">
        <v>941</v>
      </c>
      <c r="D841" s="5">
        <v>-0.00613367</v>
      </c>
      <c r="E841" s="5">
        <v>0.00109777</v>
      </c>
      <c r="F841" s="5">
        <v>5</v>
      </c>
      <c r="G841" s="11">
        <v>2.3e-8</v>
      </c>
      <c r="H841" s="5" t="s">
        <v>33</v>
      </c>
      <c r="I841" s="5" t="s">
        <v>32</v>
      </c>
      <c r="J841" s="5" t="b">
        <v>1</v>
      </c>
      <c r="K841" s="5">
        <f t="shared" si="22"/>
        <v>0.00936881296425714</v>
      </c>
      <c r="L841" s="5">
        <f>'Table S3'!K841*3299/(1-'Table S3'!K841)</f>
        <v>31.2000211315466</v>
      </c>
    </row>
    <row r="842" spans="1:12">
      <c r="A842" s="5" t="s">
        <v>881</v>
      </c>
      <c r="B842" s="5" t="s">
        <v>882</v>
      </c>
      <c r="C842" s="5" t="s">
        <v>942</v>
      </c>
      <c r="D842" s="5">
        <v>-0.00808064</v>
      </c>
      <c r="E842" s="5">
        <v>0.000906743</v>
      </c>
      <c r="F842" s="5">
        <v>16</v>
      </c>
      <c r="G842" s="11">
        <v>5e-19</v>
      </c>
      <c r="H842" s="5" t="s">
        <v>32</v>
      </c>
      <c r="I842" s="5" t="s">
        <v>33</v>
      </c>
      <c r="J842" s="5" t="b">
        <v>1</v>
      </c>
      <c r="K842" s="5">
        <f t="shared" si="22"/>
        <v>0.0234937634579257</v>
      </c>
      <c r="L842" s="5">
        <f>'Table S3'!K842*3299/(1-'Table S3'!K842)</f>
        <v>79.3706407059465</v>
      </c>
    </row>
    <row r="843" spans="1:12">
      <c r="A843" s="5" t="s">
        <v>881</v>
      </c>
      <c r="B843" s="5" t="s">
        <v>882</v>
      </c>
      <c r="C843" s="5" t="s">
        <v>943</v>
      </c>
      <c r="D843" s="5">
        <v>-0.00579055</v>
      </c>
      <c r="E843" s="5">
        <v>0.000910921</v>
      </c>
      <c r="F843" s="5">
        <v>6</v>
      </c>
      <c r="G843" s="11">
        <v>2.1e-10</v>
      </c>
      <c r="H843" s="5" t="s">
        <v>30</v>
      </c>
      <c r="I843" s="5" t="s">
        <v>29</v>
      </c>
      <c r="J843" s="5" t="b">
        <v>1</v>
      </c>
      <c r="K843" s="5">
        <f t="shared" si="22"/>
        <v>0.012093404078707</v>
      </c>
      <c r="L843" s="5">
        <f>'Table S3'!K843*3299/(1-'Table S3'!K843)</f>
        <v>40.3845264525726</v>
      </c>
    </row>
    <row r="844" spans="1:12">
      <c r="A844" s="5" t="s">
        <v>881</v>
      </c>
      <c r="B844" s="5" t="s">
        <v>882</v>
      </c>
      <c r="C844" s="5" t="s">
        <v>944</v>
      </c>
      <c r="D844" s="5">
        <v>0.0106264</v>
      </c>
      <c r="E844" s="5">
        <v>0.000903762</v>
      </c>
      <c r="F844" s="5">
        <v>3</v>
      </c>
      <c r="G844" s="11">
        <v>6.4e-32</v>
      </c>
      <c r="H844" s="5" t="s">
        <v>29</v>
      </c>
      <c r="I844" s="5" t="s">
        <v>30</v>
      </c>
      <c r="J844" s="5" t="b">
        <v>1</v>
      </c>
      <c r="K844" s="5">
        <f t="shared" si="22"/>
        <v>0.0401976309652973</v>
      </c>
      <c r="L844" s="5">
        <f>'Table S3'!K844*3299/(1-'Table S3'!K844)</f>
        <v>138.165927520982</v>
      </c>
    </row>
    <row r="845" spans="1:12">
      <c r="A845" s="5" t="s">
        <v>881</v>
      </c>
      <c r="B845" s="5" t="s">
        <v>882</v>
      </c>
      <c r="C845" s="5" t="s">
        <v>945</v>
      </c>
      <c r="D845" s="5">
        <v>-0.00653248</v>
      </c>
      <c r="E845" s="5">
        <v>0.00100191</v>
      </c>
      <c r="F845" s="5">
        <v>6</v>
      </c>
      <c r="G845" s="11">
        <v>7e-11</v>
      </c>
      <c r="H845" s="5" t="s">
        <v>33</v>
      </c>
      <c r="I845" s="5" t="s">
        <v>32</v>
      </c>
      <c r="J845" s="5" t="b">
        <v>1</v>
      </c>
      <c r="K845" s="5">
        <f t="shared" si="22"/>
        <v>0.0127144047081862</v>
      </c>
      <c r="L845" s="5">
        <f>'Table S3'!K845*3299/(1-'Table S3'!K845)</f>
        <v>42.4849925212456</v>
      </c>
    </row>
    <row r="846" spans="1:12">
      <c r="A846" s="5" t="s">
        <v>881</v>
      </c>
      <c r="B846" s="5" t="s">
        <v>882</v>
      </c>
      <c r="C846" s="5" t="s">
        <v>946</v>
      </c>
      <c r="D846" s="5">
        <v>0.00608825</v>
      </c>
      <c r="E846" s="5">
        <v>0.00101038</v>
      </c>
      <c r="F846" s="5">
        <v>5</v>
      </c>
      <c r="G846" s="11">
        <v>1.7e-9</v>
      </c>
      <c r="H846" s="5" t="s">
        <v>30</v>
      </c>
      <c r="I846" s="5" t="s">
        <v>29</v>
      </c>
      <c r="J846" s="5" t="b">
        <v>1</v>
      </c>
      <c r="K846" s="5">
        <f t="shared" si="22"/>
        <v>0.010879753114276</v>
      </c>
      <c r="L846" s="5">
        <f>'Table S3'!K846*3299/(1-'Table S3'!K846)</f>
        <v>36.287100215575</v>
      </c>
    </row>
    <row r="847" spans="1:12">
      <c r="A847" s="5" t="s">
        <v>881</v>
      </c>
      <c r="B847" s="5" t="s">
        <v>882</v>
      </c>
      <c r="C847" s="5" t="s">
        <v>947</v>
      </c>
      <c r="D847" s="5">
        <v>0.00575237</v>
      </c>
      <c r="E847" s="5">
        <v>0.000904397</v>
      </c>
      <c r="F847" s="5">
        <v>1</v>
      </c>
      <c r="G847" s="11">
        <v>2e-10</v>
      </c>
      <c r="H847" s="5" t="s">
        <v>33</v>
      </c>
      <c r="I847" s="5" t="s">
        <v>32</v>
      </c>
      <c r="J847" s="5" t="b">
        <v>1</v>
      </c>
      <c r="K847" s="5">
        <f t="shared" si="22"/>
        <v>0.0121070892455544</v>
      </c>
      <c r="L847" s="5">
        <f>'Table S3'!K847*3299/(1-'Table S3'!K847)</f>
        <v>40.4307865622611</v>
      </c>
    </row>
    <row r="848" spans="1:12">
      <c r="A848" s="5" t="s">
        <v>881</v>
      </c>
      <c r="B848" s="5" t="s">
        <v>882</v>
      </c>
      <c r="C848" s="5" t="s">
        <v>948</v>
      </c>
      <c r="D848" s="5">
        <v>0.00602667</v>
      </c>
      <c r="E848" s="5">
        <v>0.000955103</v>
      </c>
      <c r="F848" s="5">
        <v>21</v>
      </c>
      <c r="G848" s="11">
        <v>2.8e-10</v>
      </c>
      <c r="H848" s="5" t="s">
        <v>32</v>
      </c>
      <c r="I848" s="5" t="s">
        <v>33</v>
      </c>
      <c r="J848" s="5" t="b">
        <v>1</v>
      </c>
      <c r="K848" s="5">
        <f t="shared" ref="K848:K911" si="23">D848^2/(D848^2+E848^2*3301)</f>
        <v>0.011917958980765</v>
      </c>
      <c r="L848" s="5">
        <f>'Table S3'!K848*3299/(1-'Table S3'!K848)</f>
        <v>39.7915811089804</v>
      </c>
    </row>
    <row r="849" spans="1:12">
      <c r="A849" s="5" t="s">
        <v>881</v>
      </c>
      <c r="B849" s="5" t="s">
        <v>882</v>
      </c>
      <c r="C849" s="5" t="s">
        <v>949</v>
      </c>
      <c r="D849" s="5">
        <v>-0.00902048</v>
      </c>
      <c r="E849" s="5">
        <v>0.00093971</v>
      </c>
      <c r="F849" s="5">
        <v>11</v>
      </c>
      <c r="G849" s="11">
        <v>8.1e-22</v>
      </c>
      <c r="H849" s="5" t="s">
        <v>30</v>
      </c>
      <c r="I849" s="5" t="s">
        <v>29</v>
      </c>
      <c r="J849" s="5" t="b">
        <v>1</v>
      </c>
      <c r="K849" s="5">
        <f t="shared" si="23"/>
        <v>0.0271562116541725</v>
      </c>
      <c r="L849" s="5">
        <f>'Table S3'!K849*3299/(1-'Table S3'!K849)</f>
        <v>92.0891342683561</v>
      </c>
    </row>
    <row r="850" spans="1:12">
      <c r="A850" s="5" t="s">
        <v>881</v>
      </c>
      <c r="B850" s="5" t="s">
        <v>882</v>
      </c>
      <c r="C850" s="5" t="s">
        <v>950</v>
      </c>
      <c r="D850" s="5">
        <v>0.00809712</v>
      </c>
      <c r="E850" s="5">
        <v>0.00113843</v>
      </c>
      <c r="F850" s="5">
        <v>5</v>
      </c>
      <c r="G850" s="11">
        <v>1.1e-12</v>
      </c>
      <c r="H850" s="5" t="s">
        <v>29</v>
      </c>
      <c r="I850" s="5" t="s">
        <v>30</v>
      </c>
      <c r="J850" s="5" t="b">
        <v>1</v>
      </c>
      <c r="K850" s="5">
        <f t="shared" si="23"/>
        <v>0.0150937741069529</v>
      </c>
      <c r="L850" s="5">
        <f>'Table S3'!K850*3299/(1-'Table S3'!K850)</f>
        <v>50.557463715581</v>
      </c>
    </row>
    <row r="851" spans="1:12">
      <c r="A851" s="5" t="s">
        <v>881</v>
      </c>
      <c r="B851" s="5" t="s">
        <v>882</v>
      </c>
      <c r="C851" s="5" t="s">
        <v>951</v>
      </c>
      <c r="D851" s="5">
        <v>-0.00673875</v>
      </c>
      <c r="E851" s="5">
        <v>0.000946932</v>
      </c>
      <c r="F851" s="5">
        <v>8</v>
      </c>
      <c r="G851" s="11">
        <v>1.1e-12</v>
      </c>
      <c r="H851" s="5" t="s">
        <v>29</v>
      </c>
      <c r="I851" s="5" t="s">
        <v>33</v>
      </c>
      <c r="J851" s="5" t="b">
        <v>1</v>
      </c>
      <c r="K851" s="5">
        <f t="shared" si="23"/>
        <v>0.01510996034618</v>
      </c>
      <c r="L851" s="5">
        <f>'Table S3'!K851*3299/(1-'Table S3'!K851)</f>
        <v>50.6125122349382</v>
      </c>
    </row>
    <row r="852" spans="1:12">
      <c r="A852" s="5" t="s">
        <v>881</v>
      </c>
      <c r="B852" s="5" t="s">
        <v>882</v>
      </c>
      <c r="C852" s="5" t="s">
        <v>952</v>
      </c>
      <c r="D852" s="5">
        <v>-0.00568897</v>
      </c>
      <c r="E852" s="5">
        <v>0.00099864</v>
      </c>
      <c r="F852" s="5">
        <v>10</v>
      </c>
      <c r="G852" s="11">
        <v>1.2e-8</v>
      </c>
      <c r="H852" s="5" t="s">
        <v>30</v>
      </c>
      <c r="I852" s="5" t="s">
        <v>29</v>
      </c>
      <c r="J852" s="5" t="b">
        <v>1</v>
      </c>
      <c r="K852" s="5">
        <f t="shared" si="23"/>
        <v>0.0097354288985388</v>
      </c>
      <c r="L852" s="5">
        <f>'Table S3'!K852*3299/(1-'Table S3'!K852)</f>
        <v>32.4329284047352</v>
      </c>
    </row>
    <row r="853" spans="1:12">
      <c r="A853" s="5" t="s">
        <v>881</v>
      </c>
      <c r="B853" s="5" t="s">
        <v>882</v>
      </c>
      <c r="C853" s="5" t="s">
        <v>953</v>
      </c>
      <c r="D853" s="5">
        <v>-0.00560546</v>
      </c>
      <c r="E853" s="5">
        <v>0.000929599</v>
      </c>
      <c r="F853" s="5">
        <v>6</v>
      </c>
      <c r="G853" s="11">
        <v>1.6e-9</v>
      </c>
      <c r="H853" s="5" t="s">
        <v>30</v>
      </c>
      <c r="I853" s="5" t="s">
        <v>29</v>
      </c>
      <c r="J853" s="5" t="b">
        <v>1</v>
      </c>
      <c r="K853" s="5">
        <f t="shared" si="23"/>
        <v>0.0108950212971301</v>
      </c>
      <c r="L853" s="5">
        <f>'Table S3'!K853*3299/(1-'Table S3'!K853)</f>
        <v>36.3385849157973</v>
      </c>
    </row>
    <row r="854" spans="1:12">
      <c r="A854" s="5" t="s">
        <v>881</v>
      </c>
      <c r="B854" s="5" t="s">
        <v>882</v>
      </c>
      <c r="C854" s="5" t="s">
        <v>954</v>
      </c>
      <c r="D854" s="5">
        <v>0.0071587</v>
      </c>
      <c r="E854" s="5">
        <v>0.0009839</v>
      </c>
      <c r="F854" s="5">
        <v>8</v>
      </c>
      <c r="G854" s="11">
        <v>3.4e-13</v>
      </c>
      <c r="H854" s="5" t="s">
        <v>33</v>
      </c>
      <c r="I854" s="5" t="s">
        <v>29</v>
      </c>
      <c r="J854" s="5" t="b">
        <v>1</v>
      </c>
      <c r="K854" s="5">
        <f t="shared" si="23"/>
        <v>0.0157837935629978</v>
      </c>
      <c r="L854" s="5">
        <f>'Table S3'!K854*3299/(1-'Table S3'!K854)</f>
        <v>52.9057890164529</v>
      </c>
    </row>
    <row r="855" spans="1:12">
      <c r="A855" s="5" t="s">
        <v>881</v>
      </c>
      <c r="B855" s="5" t="s">
        <v>882</v>
      </c>
      <c r="C855" s="5" t="s">
        <v>955</v>
      </c>
      <c r="D855" s="5">
        <v>0.00872954</v>
      </c>
      <c r="E855" s="5">
        <v>0.00154917</v>
      </c>
      <c r="F855" s="5">
        <v>13</v>
      </c>
      <c r="G855" s="11">
        <v>1.8e-8</v>
      </c>
      <c r="H855" s="5" t="s">
        <v>30</v>
      </c>
      <c r="I855" s="5" t="s">
        <v>32</v>
      </c>
      <c r="J855" s="5" t="b">
        <v>1</v>
      </c>
      <c r="K855" s="5">
        <f t="shared" si="23"/>
        <v>0.00952755437736346</v>
      </c>
      <c r="L855" s="5">
        <f>'Table S3'!K855*3299/(1-'Table S3'!K855)</f>
        <v>31.7337468900142</v>
      </c>
    </row>
    <row r="856" spans="1:12">
      <c r="A856" s="5" t="s">
        <v>881</v>
      </c>
      <c r="B856" s="5" t="s">
        <v>882</v>
      </c>
      <c r="C856" s="5" t="s">
        <v>956</v>
      </c>
      <c r="D856" s="5">
        <v>0.0090773</v>
      </c>
      <c r="E856" s="5">
        <v>0.00165246</v>
      </c>
      <c r="F856" s="5">
        <v>1</v>
      </c>
      <c r="G856" s="11">
        <v>3.9e-8</v>
      </c>
      <c r="H856" s="5" t="s">
        <v>32</v>
      </c>
      <c r="I856" s="5" t="s">
        <v>33</v>
      </c>
      <c r="J856" s="5" t="b">
        <v>1</v>
      </c>
      <c r="K856" s="5">
        <f t="shared" si="23"/>
        <v>0.00905845184820854</v>
      </c>
      <c r="L856" s="5">
        <f>'Table S3'!K856*3299/(1-'Table S3'!K856)</f>
        <v>30.1570084562267</v>
      </c>
    </row>
    <row r="857" spans="1:12">
      <c r="A857" s="5" t="s">
        <v>881</v>
      </c>
      <c r="B857" s="5" t="s">
        <v>882</v>
      </c>
      <c r="C857" s="5" t="s">
        <v>957</v>
      </c>
      <c r="D857" s="5">
        <v>-0.0110645</v>
      </c>
      <c r="E857" s="5">
        <v>0.000924745</v>
      </c>
      <c r="F857" s="5">
        <v>12</v>
      </c>
      <c r="G857" s="11">
        <v>5.4e-33</v>
      </c>
      <c r="H857" s="5" t="s">
        <v>33</v>
      </c>
      <c r="I857" s="5" t="s">
        <v>32</v>
      </c>
      <c r="J857" s="5" t="b">
        <v>1</v>
      </c>
      <c r="K857" s="5">
        <f t="shared" si="23"/>
        <v>0.0415658217434091</v>
      </c>
      <c r="L857" s="5">
        <f>'Table S3'!K857*3299/(1-'Table S3'!K857)</f>
        <v>143.072575083811</v>
      </c>
    </row>
    <row r="858" spans="1:12">
      <c r="A858" s="5" t="s">
        <v>881</v>
      </c>
      <c r="B858" s="5" t="s">
        <v>882</v>
      </c>
      <c r="C858" s="5" t="s">
        <v>958</v>
      </c>
      <c r="D858" s="5">
        <v>0.00648903</v>
      </c>
      <c r="E858" s="5">
        <v>0.000923451</v>
      </c>
      <c r="F858" s="5">
        <v>3</v>
      </c>
      <c r="G858" s="11">
        <v>2.1e-12</v>
      </c>
      <c r="H858" s="5" t="s">
        <v>30</v>
      </c>
      <c r="I858" s="5" t="s">
        <v>29</v>
      </c>
      <c r="J858" s="5" t="b">
        <v>1</v>
      </c>
      <c r="K858" s="5">
        <f t="shared" si="23"/>
        <v>0.0147379835720099</v>
      </c>
      <c r="L858" s="5">
        <f>'Table S3'!K858*3299/(1-'Table S3'!K858)</f>
        <v>49.3478962888793</v>
      </c>
    </row>
    <row r="859" spans="1:12">
      <c r="A859" s="5" t="s">
        <v>881</v>
      </c>
      <c r="B859" s="5" t="s">
        <v>882</v>
      </c>
      <c r="C859" s="5" t="s">
        <v>959</v>
      </c>
      <c r="D859" s="5">
        <v>0.0255211</v>
      </c>
      <c r="E859" s="5">
        <v>0.00343987</v>
      </c>
      <c r="F859" s="5">
        <v>1</v>
      </c>
      <c r="G859" s="11">
        <v>1.2e-13</v>
      </c>
      <c r="H859" s="5" t="s">
        <v>32</v>
      </c>
      <c r="I859" s="5" t="s">
        <v>33</v>
      </c>
      <c r="J859" s="5" t="b">
        <v>1</v>
      </c>
      <c r="K859" s="5">
        <f t="shared" si="23"/>
        <v>0.0164016294066322</v>
      </c>
      <c r="L859" s="5">
        <f>'Table S3'!K859*3299/(1-'Table S3'!K859)</f>
        <v>55.011249540641</v>
      </c>
    </row>
    <row r="860" spans="1:12">
      <c r="A860" s="5" t="s">
        <v>881</v>
      </c>
      <c r="B860" s="5" t="s">
        <v>882</v>
      </c>
      <c r="C860" s="5" t="s">
        <v>960</v>
      </c>
      <c r="D860" s="5">
        <v>-0.0130188</v>
      </c>
      <c r="E860" s="5">
        <v>0.00151052</v>
      </c>
      <c r="F860" s="5">
        <v>8</v>
      </c>
      <c r="G860" s="11">
        <v>6.8e-18</v>
      </c>
      <c r="H860" s="5" t="s">
        <v>32</v>
      </c>
      <c r="I860" s="5" t="s">
        <v>33</v>
      </c>
      <c r="J860" s="5" t="b">
        <v>1</v>
      </c>
      <c r="K860" s="5">
        <f t="shared" si="23"/>
        <v>0.0220079083745312</v>
      </c>
      <c r="L860" s="5">
        <f>'Table S3'!K860*3299/(1-'Table S3'!K860)</f>
        <v>74.2379108678752</v>
      </c>
    </row>
    <row r="861" spans="1:12">
      <c r="A861" s="5" t="s">
        <v>881</v>
      </c>
      <c r="B861" s="5" t="s">
        <v>882</v>
      </c>
      <c r="C861" s="5" t="s">
        <v>961</v>
      </c>
      <c r="D861" s="5">
        <v>-0.0076048</v>
      </c>
      <c r="E861" s="5">
        <v>0.000989164</v>
      </c>
      <c r="F861" s="5">
        <v>3</v>
      </c>
      <c r="G861" s="11">
        <v>1.5e-14</v>
      </c>
      <c r="H861" s="5" t="s">
        <v>29</v>
      </c>
      <c r="I861" s="5" t="s">
        <v>30</v>
      </c>
      <c r="J861" s="5" t="b">
        <v>1</v>
      </c>
      <c r="K861" s="5">
        <f t="shared" si="23"/>
        <v>0.0175908117522654</v>
      </c>
      <c r="L861" s="5">
        <f>'Table S3'!K861*3299/(1-'Table S3'!K861)</f>
        <v>59.0711982999995</v>
      </c>
    </row>
    <row r="862" spans="1:12">
      <c r="A862" s="5" t="s">
        <v>881</v>
      </c>
      <c r="B862" s="5" t="s">
        <v>882</v>
      </c>
      <c r="C862" s="5" t="s">
        <v>962</v>
      </c>
      <c r="D862" s="5">
        <v>-0.00665162</v>
      </c>
      <c r="E862" s="5">
        <v>0.000937598</v>
      </c>
      <c r="F862" s="5">
        <v>5</v>
      </c>
      <c r="G862" s="11">
        <v>1.3e-12</v>
      </c>
      <c r="H862" s="5" t="s">
        <v>29</v>
      </c>
      <c r="I862" s="5" t="s">
        <v>30</v>
      </c>
      <c r="J862" s="5" t="b">
        <v>1</v>
      </c>
      <c r="K862" s="5">
        <f t="shared" si="23"/>
        <v>0.0150177338555359</v>
      </c>
      <c r="L862" s="5">
        <f>'Table S3'!K862*3299/(1-'Table S3'!K862)</f>
        <v>50.29887917002</v>
      </c>
    </row>
    <row r="863" spans="1:12">
      <c r="A863" s="5" t="s">
        <v>881</v>
      </c>
      <c r="B863" s="5" t="s">
        <v>882</v>
      </c>
      <c r="C863" s="5" t="s">
        <v>963</v>
      </c>
      <c r="D863" s="5">
        <v>-0.00677219</v>
      </c>
      <c r="E863" s="5">
        <v>0.00116831</v>
      </c>
      <c r="F863" s="5">
        <v>12</v>
      </c>
      <c r="G863" s="11">
        <v>6.8e-9</v>
      </c>
      <c r="H863" s="5" t="s">
        <v>33</v>
      </c>
      <c r="I863" s="5" t="s">
        <v>32</v>
      </c>
      <c r="J863" s="5" t="b">
        <v>1</v>
      </c>
      <c r="K863" s="5">
        <f t="shared" si="23"/>
        <v>0.0100762354304861</v>
      </c>
      <c r="L863" s="5">
        <f>'Table S3'!K863*3299/(1-'Table S3'!K863)</f>
        <v>33.5798592527269</v>
      </c>
    </row>
    <row r="864" spans="1:12">
      <c r="A864" s="5" t="s">
        <v>881</v>
      </c>
      <c r="B864" s="5" t="s">
        <v>882</v>
      </c>
      <c r="C864" s="5" t="s">
        <v>964</v>
      </c>
      <c r="D864" s="5">
        <v>0.0166405</v>
      </c>
      <c r="E864" s="5">
        <v>0.00171939</v>
      </c>
      <c r="F864" s="5">
        <v>7</v>
      </c>
      <c r="G864" s="11">
        <v>3.7e-22</v>
      </c>
      <c r="H864" s="5" t="s">
        <v>30</v>
      </c>
      <c r="I864" s="5" t="s">
        <v>29</v>
      </c>
      <c r="J864" s="5" t="b">
        <v>1</v>
      </c>
      <c r="K864" s="5">
        <f t="shared" si="23"/>
        <v>0.0275922327438778</v>
      </c>
      <c r="L864" s="5">
        <f>'Table S3'!K864*3299/(1-'Table S3'!K864)</f>
        <v>93.6096757833457</v>
      </c>
    </row>
    <row r="865" spans="1:12">
      <c r="A865" s="5" t="s">
        <v>881</v>
      </c>
      <c r="B865" s="5" t="s">
        <v>882</v>
      </c>
      <c r="C865" s="5" t="s">
        <v>965</v>
      </c>
      <c r="D865" s="5">
        <v>-0.00827667</v>
      </c>
      <c r="E865" s="5">
        <v>0.00134949</v>
      </c>
      <c r="F865" s="5">
        <v>14</v>
      </c>
      <c r="G865" s="11">
        <v>8.6e-10</v>
      </c>
      <c r="H865" s="5" t="s">
        <v>30</v>
      </c>
      <c r="I865" s="5" t="s">
        <v>32</v>
      </c>
      <c r="J865" s="5" t="b">
        <v>1</v>
      </c>
      <c r="K865" s="5">
        <f t="shared" si="23"/>
        <v>0.0112669268664515</v>
      </c>
      <c r="L865" s="5">
        <f>'Table S3'!K865*3299/(1-'Table S3'!K865)</f>
        <v>37.5931510155958</v>
      </c>
    </row>
    <row r="866" spans="1:12">
      <c r="A866" s="5" t="s">
        <v>881</v>
      </c>
      <c r="B866" s="5" t="s">
        <v>882</v>
      </c>
      <c r="C866" s="5" t="s">
        <v>966</v>
      </c>
      <c r="D866" s="5">
        <v>-0.0068207</v>
      </c>
      <c r="E866" s="5">
        <v>0.00102118</v>
      </c>
      <c r="F866" s="5">
        <v>2</v>
      </c>
      <c r="G866" s="11">
        <v>2.4e-11</v>
      </c>
      <c r="H866" s="5" t="s">
        <v>29</v>
      </c>
      <c r="I866" s="5" t="s">
        <v>30</v>
      </c>
      <c r="J866" s="5" t="b">
        <v>1</v>
      </c>
      <c r="K866" s="5">
        <f t="shared" si="23"/>
        <v>0.0133345296253792</v>
      </c>
      <c r="L866" s="5">
        <f>'Table S3'!K866*3299/(1-'Table S3'!K866)</f>
        <v>44.5851350381437</v>
      </c>
    </row>
    <row r="867" spans="1:12">
      <c r="A867" s="5" t="s">
        <v>881</v>
      </c>
      <c r="B867" s="5" t="s">
        <v>882</v>
      </c>
      <c r="C867" s="5" t="s">
        <v>967</v>
      </c>
      <c r="D867" s="5">
        <v>0.0074595</v>
      </c>
      <c r="E867" s="5">
        <v>0.00107275</v>
      </c>
      <c r="F867" s="5">
        <v>17</v>
      </c>
      <c r="G867" s="11">
        <v>3.6e-12</v>
      </c>
      <c r="H867" s="5" t="s">
        <v>32</v>
      </c>
      <c r="I867" s="5" t="s">
        <v>33</v>
      </c>
      <c r="J867" s="5" t="b">
        <v>1</v>
      </c>
      <c r="K867" s="5">
        <f t="shared" si="23"/>
        <v>0.0144364856445746</v>
      </c>
      <c r="L867" s="5">
        <f>'Table S3'!K867*3299/(1-'Table S3'!K867)</f>
        <v>48.3235889394706</v>
      </c>
    </row>
    <row r="868" spans="1:12">
      <c r="A868" s="5" t="s">
        <v>881</v>
      </c>
      <c r="B868" s="5" t="s">
        <v>882</v>
      </c>
      <c r="C868" s="5" t="s">
        <v>968</v>
      </c>
      <c r="D868" s="5">
        <v>0.0187271</v>
      </c>
      <c r="E868" s="5">
        <v>0.00172638</v>
      </c>
      <c r="F868" s="5">
        <v>1</v>
      </c>
      <c r="G868" s="11">
        <v>2e-27</v>
      </c>
      <c r="H868" s="5" t="s">
        <v>32</v>
      </c>
      <c r="I868" s="5" t="s">
        <v>30</v>
      </c>
      <c r="J868" s="5" t="b">
        <v>1</v>
      </c>
      <c r="K868" s="5">
        <f t="shared" si="23"/>
        <v>0.0344200105824255</v>
      </c>
      <c r="L868" s="5">
        <f>'Table S3'!K868*3299/(1-'Table S3'!K868)</f>
        <v>117.599387058461</v>
      </c>
    </row>
    <row r="869" spans="1:12">
      <c r="A869" s="5" t="s">
        <v>881</v>
      </c>
      <c r="B869" s="5" t="s">
        <v>882</v>
      </c>
      <c r="C869" s="5" t="s">
        <v>969</v>
      </c>
      <c r="D869" s="5">
        <v>0.00840648</v>
      </c>
      <c r="E869" s="5">
        <v>0.000976299</v>
      </c>
      <c r="F869" s="5">
        <v>3</v>
      </c>
      <c r="G869" s="11">
        <v>7.3e-18</v>
      </c>
      <c r="H869" s="5" t="s">
        <v>32</v>
      </c>
      <c r="I869" s="5" t="s">
        <v>33</v>
      </c>
      <c r="J869" s="5" t="b">
        <v>1</v>
      </c>
      <c r="K869" s="5">
        <f t="shared" si="23"/>
        <v>0.021966995720503</v>
      </c>
      <c r="L869" s="5">
        <f>'Table S3'!K869*3299/(1-'Table S3'!K869)</f>
        <v>74.0968030371598</v>
      </c>
    </row>
    <row r="870" spans="1:12">
      <c r="A870" s="5" t="s">
        <v>881</v>
      </c>
      <c r="B870" s="5" t="s">
        <v>882</v>
      </c>
      <c r="C870" s="5" t="s">
        <v>970</v>
      </c>
      <c r="D870" s="5">
        <v>0.00611387</v>
      </c>
      <c r="E870" s="5">
        <v>0.000962822</v>
      </c>
      <c r="F870" s="5">
        <v>3</v>
      </c>
      <c r="G870" s="11">
        <v>2.2e-10</v>
      </c>
      <c r="H870" s="5" t="s">
        <v>30</v>
      </c>
      <c r="I870" s="5" t="s">
        <v>29</v>
      </c>
      <c r="J870" s="5" t="b">
        <v>1</v>
      </c>
      <c r="K870" s="5">
        <f t="shared" si="23"/>
        <v>0.0120676326069145</v>
      </c>
      <c r="L870" s="5">
        <f>'Table S3'!K870*3299/(1-'Table S3'!K870)</f>
        <v>40.297414361737</v>
      </c>
    </row>
    <row r="871" spans="1:12">
      <c r="A871" s="5" t="s">
        <v>881</v>
      </c>
      <c r="B871" s="5" t="s">
        <v>882</v>
      </c>
      <c r="C871" s="5" t="s">
        <v>971</v>
      </c>
      <c r="D871" s="5">
        <v>0.00773571</v>
      </c>
      <c r="E871" s="5">
        <v>0.000999198</v>
      </c>
      <c r="F871" s="5">
        <v>11</v>
      </c>
      <c r="G871" s="11">
        <v>9.8e-15</v>
      </c>
      <c r="H871" s="5" t="s">
        <v>30</v>
      </c>
      <c r="I871" s="5" t="s">
        <v>32</v>
      </c>
      <c r="J871" s="5" t="b">
        <v>1</v>
      </c>
      <c r="K871" s="5">
        <f t="shared" si="23"/>
        <v>0.0178335102881877</v>
      </c>
      <c r="L871" s="5">
        <f>'Table S3'!K871*3299/(1-'Table S3'!K871)</f>
        <v>59.9009954595313</v>
      </c>
    </row>
    <row r="872" spans="1:12">
      <c r="A872" s="5" t="s">
        <v>881</v>
      </c>
      <c r="B872" s="5" t="s">
        <v>882</v>
      </c>
      <c r="C872" s="5" t="s">
        <v>972</v>
      </c>
      <c r="D872" s="5">
        <v>0.00551054</v>
      </c>
      <c r="E872" s="5">
        <v>0.000949905</v>
      </c>
      <c r="F872" s="5">
        <v>1</v>
      </c>
      <c r="G872" s="11">
        <v>6.6e-9</v>
      </c>
      <c r="H872" s="5" t="s">
        <v>33</v>
      </c>
      <c r="I872" s="5" t="s">
        <v>32</v>
      </c>
      <c r="J872" s="5" t="b">
        <v>1</v>
      </c>
      <c r="K872" s="5">
        <f t="shared" si="23"/>
        <v>0.0100920008955808</v>
      </c>
      <c r="L872" s="5">
        <f>'Table S3'!K872*3299/(1-'Table S3'!K872)</f>
        <v>33.6329345602239</v>
      </c>
    </row>
    <row r="873" spans="1:12">
      <c r="A873" s="5" t="s">
        <v>881</v>
      </c>
      <c r="B873" s="5" t="s">
        <v>882</v>
      </c>
      <c r="C873" s="5" t="s">
        <v>973</v>
      </c>
      <c r="D873" s="5">
        <v>0.0251981</v>
      </c>
      <c r="E873" s="5">
        <v>0.0016684</v>
      </c>
      <c r="F873" s="5">
        <v>7</v>
      </c>
      <c r="G873" s="11">
        <v>1.5e-51</v>
      </c>
      <c r="H873" s="5" t="s">
        <v>29</v>
      </c>
      <c r="I873" s="5" t="s">
        <v>30</v>
      </c>
      <c r="J873" s="5" t="b">
        <v>1</v>
      </c>
      <c r="K873" s="5">
        <f t="shared" si="23"/>
        <v>0.0646354267618076</v>
      </c>
      <c r="L873" s="5">
        <f>'Table S3'!K873*3299/(1-'Table S3'!K873)</f>
        <v>227.967018409733</v>
      </c>
    </row>
    <row r="874" spans="1:12">
      <c r="A874" s="5" t="s">
        <v>881</v>
      </c>
      <c r="B874" s="5" t="s">
        <v>882</v>
      </c>
      <c r="C874" s="5" t="s">
        <v>974</v>
      </c>
      <c r="D874" s="5">
        <v>0.00572754</v>
      </c>
      <c r="E874" s="5">
        <v>0.00092755</v>
      </c>
      <c r="F874" s="5">
        <v>1</v>
      </c>
      <c r="G874" s="11">
        <v>6.6e-10</v>
      </c>
      <c r="H874" s="5" t="s">
        <v>29</v>
      </c>
      <c r="I874" s="5" t="s">
        <v>30</v>
      </c>
      <c r="J874" s="5" t="b">
        <v>1</v>
      </c>
      <c r="K874" s="5">
        <f t="shared" si="23"/>
        <v>0.0114190068697423</v>
      </c>
      <c r="L874" s="5">
        <f>'Table S3'!K874*3299/(1-'Table S3'!K874)</f>
        <v>38.10644137917</v>
      </c>
    </row>
    <row r="875" spans="1:12">
      <c r="A875" s="5" t="s">
        <v>881</v>
      </c>
      <c r="B875" s="5" t="s">
        <v>882</v>
      </c>
      <c r="C875" s="5" t="s">
        <v>975</v>
      </c>
      <c r="D875" s="5">
        <v>0.00681429</v>
      </c>
      <c r="E875" s="5">
        <v>0.000903464</v>
      </c>
      <c r="F875" s="5">
        <v>1</v>
      </c>
      <c r="G875" s="11">
        <v>4.6e-14</v>
      </c>
      <c r="H875" s="5" t="s">
        <v>32</v>
      </c>
      <c r="I875" s="5" t="s">
        <v>33</v>
      </c>
      <c r="J875" s="5" t="b">
        <v>1</v>
      </c>
      <c r="K875" s="5">
        <f t="shared" si="23"/>
        <v>0.0169415574617877</v>
      </c>
      <c r="L875" s="5">
        <f>'Table S3'!K875*3299/(1-'Table S3'!K875)</f>
        <v>56.8533829200749</v>
      </c>
    </row>
    <row r="876" spans="1:12">
      <c r="A876" s="5" t="s">
        <v>881</v>
      </c>
      <c r="B876" s="5" t="s">
        <v>882</v>
      </c>
      <c r="C876" s="5" t="s">
        <v>976</v>
      </c>
      <c r="D876" s="5">
        <v>0.00528924</v>
      </c>
      <c r="E876" s="5">
        <v>0.000969124</v>
      </c>
      <c r="F876" s="5">
        <v>1</v>
      </c>
      <c r="G876" s="11">
        <v>4.8e-8</v>
      </c>
      <c r="H876" s="5" t="s">
        <v>29</v>
      </c>
      <c r="I876" s="5" t="s">
        <v>30</v>
      </c>
      <c r="J876" s="5" t="b">
        <v>1</v>
      </c>
      <c r="K876" s="5">
        <f t="shared" si="23"/>
        <v>0.00894295363079193</v>
      </c>
      <c r="L876" s="5">
        <f>'Table S3'!K876*3299/(1-'Table S3'!K876)</f>
        <v>29.7690270565834</v>
      </c>
    </row>
    <row r="877" spans="1:12">
      <c r="A877" s="5" t="s">
        <v>881</v>
      </c>
      <c r="B877" s="5" t="s">
        <v>882</v>
      </c>
      <c r="C877" s="5" t="s">
        <v>977</v>
      </c>
      <c r="D877" s="5">
        <v>0.00526118</v>
      </c>
      <c r="E877" s="5">
        <v>0.000898999</v>
      </c>
      <c r="F877" s="5">
        <v>2</v>
      </c>
      <c r="G877" s="11">
        <v>4.8e-9</v>
      </c>
      <c r="H877" s="5" t="s">
        <v>30</v>
      </c>
      <c r="I877" s="5" t="s">
        <v>29</v>
      </c>
      <c r="J877" s="5" t="b">
        <v>1</v>
      </c>
      <c r="K877" s="5">
        <f t="shared" si="23"/>
        <v>0.010268798713546</v>
      </c>
      <c r="L877" s="5">
        <f>'Table S3'!K877*3299/(1-'Table S3'!K877)</f>
        <v>34.2282499651978</v>
      </c>
    </row>
    <row r="878" spans="1:12">
      <c r="A878" s="5" t="s">
        <v>881</v>
      </c>
      <c r="B878" s="5" t="s">
        <v>882</v>
      </c>
      <c r="C878" s="5" t="s">
        <v>978</v>
      </c>
      <c r="D878" s="5">
        <v>0.0054289</v>
      </c>
      <c r="E878" s="5">
        <v>0.000969633</v>
      </c>
      <c r="F878" s="5">
        <v>1</v>
      </c>
      <c r="G878" s="11">
        <v>2.2e-8</v>
      </c>
      <c r="H878" s="5" t="s">
        <v>29</v>
      </c>
      <c r="I878" s="5" t="s">
        <v>30</v>
      </c>
      <c r="J878" s="5" t="b">
        <v>1</v>
      </c>
      <c r="K878" s="5">
        <f t="shared" si="23"/>
        <v>0.0094071608235128</v>
      </c>
      <c r="L878" s="5">
        <f>'Table S3'!K878*3299/(1-'Table S3'!K878)</f>
        <v>31.3289399331501</v>
      </c>
    </row>
    <row r="879" spans="1:12">
      <c r="A879" s="5" t="s">
        <v>881</v>
      </c>
      <c r="B879" s="5" t="s">
        <v>882</v>
      </c>
      <c r="C879" s="5" t="s">
        <v>979</v>
      </c>
      <c r="D879" s="5">
        <v>-0.00949665</v>
      </c>
      <c r="E879" s="5">
        <v>0.000983707</v>
      </c>
      <c r="F879" s="5">
        <v>12</v>
      </c>
      <c r="G879" s="11">
        <v>4.7e-22</v>
      </c>
      <c r="H879" s="5" t="s">
        <v>29</v>
      </c>
      <c r="I879" s="5" t="s">
        <v>30</v>
      </c>
      <c r="J879" s="5" t="b">
        <v>1</v>
      </c>
      <c r="K879" s="5">
        <f t="shared" si="23"/>
        <v>0.0274582017916756</v>
      </c>
      <c r="L879" s="5">
        <f>'Table S3'!K879*3299/(1-'Table S3'!K879)</f>
        <v>93.1421229171005</v>
      </c>
    </row>
    <row r="880" spans="1:12">
      <c r="A880" s="5" t="s">
        <v>881</v>
      </c>
      <c r="B880" s="5" t="s">
        <v>882</v>
      </c>
      <c r="C880" s="5" t="s">
        <v>980</v>
      </c>
      <c r="D880" s="5">
        <v>-0.00546297</v>
      </c>
      <c r="E880" s="5">
        <v>0.000970391</v>
      </c>
      <c r="F880" s="5">
        <v>12</v>
      </c>
      <c r="G880" s="11">
        <v>1.8e-8</v>
      </c>
      <c r="H880" s="5" t="s">
        <v>33</v>
      </c>
      <c r="I880" s="5" t="s">
        <v>32</v>
      </c>
      <c r="J880" s="5" t="b">
        <v>1</v>
      </c>
      <c r="K880" s="5">
        <f t="shared" si="23"/>
        <v>0.00950974331504656</v>
      </c>
      <c r="L880" s="5">
        <f>'Table S3'!K880*3299/(1-'Table S3'!K880)</f>
        <v>31.673853412086</v>
      </c>
    </row>
    <row r="881" spans="1:12">
      <c r="A881" s="5" t="s">
        <v>881</v>
      </c>
      <c r="B881" s="5" t="s">
        <v>882</v>
      </c>
      <c r="C881" s="5" t="s">
        <v>981</v>
      </c>
      <c r="D881" s="5">
        <v>-0.005689</v>
      </c>
      <c r="E881" s="5">
        <v>0.000936434</v>
      </c>
      <c r="F881" s="5">
        <v>15</v>
      </c>
      <c r="G881" s="11">
        <v>1.2e-9</v>
      </c>
      <c r="H881" s="5" t="s">
        <v>30</v>
      </c>
      <c r="I881" s="5" t="s">
        <v>29</v>
      </c>
      <c r="J881" s="5" t="b">
        <v>1</v>
      </c>
      <c r="K881" s="5">
        <f t="shared" si="23"/>
        <v>0.0110571497372328</v>
      </c>
      <c r="L881" s="5">
        <f>'Table S3'!K881*3299/(1-'Table S3'!K881)</f>
        <v>36.8853841993386</v>
      </c>
    </row>
    <row r="882" spans="1:12">
      <c r="A882" s="5" t="s">
        <v>881</v>
      </c>
      <c r="B882" s="5" t="s">
        <v>882</v>
      </c>
      <c r="C882" s="5" t="s">
        <v>982</v>
      </c>
      <c r="D882" s="5">
        <v>0.00696887</v>
      </c>
      <c r="E882" s="5">
        <v>0.00103533</v>
      </c>
      <c r="F882" s="5">
        <v>3</v>
      </c>
      <c r="G882" s="11">
        <v>1.7e-11</v>
      </c>
      <c r="H882" s="5" t="s">
        <v>33</v>
      </c>
      <c r="I882" s="5" t="s">
        <v>32</v>
      </c>
      <c r="J882" s="5" t="b">
        <v>1</v>
      </c>
      <c r="K882" s="5">
        <f t="shared" si="23"/>
        <v>0.0135394593519869</v>
      </c>
      <c r="L882" s="5">
        <f>'Table S3'!K882*3299/(1-'Table S3'!K882)</f>
        <v>45.2797395959324</v>
      </c>
    </row>
    <row r="883" spans="1:12">
      <c r="A883" s="5" t="s">
        <v>881</v>
      </c>
      <c r="B883" s="5" t="s">
        <v>882</v>
      </c>
      <c r="C883" s="5" t="s">
        <v>983</v>
      </c>
      <c r="D883" s="5">
        <v>-0.00756598</v>
      </c>
      <c r="E883" s="5">
        <v>0.000927099</v>
      </c>
      <c r="F883" s="5">
        <v>12</v>
      </c>
      <c r="G883" s="11">
        <v>3.3e-16</v>
      </c>
      <c r="H883" s="5" t="s">
        <v>30</v>
      </c>
      <c r="I883" s="5" t="s">
        <v>29</v>
      </c>
      <c r="J883" s="5" t="b">
        <v>1</v>
      </c>
      <c r="K883" s="5">
        <f t="shared" si="23"/>
        <v>0.0197768707008384</v>
      </c>
      <c r="L883" s="5">
        <f>'Table S3'!K883*3299/(1-'Table S3'!K883)</f>
        <v>66.5602498981164</v>
      </c>
    </row>
    <row r="884" spans="1:12">
      <c r="A884" s="5" t="s">
        <v>881</v>
      </c>
      <c r="B884" s="5" t="s">
        <v>882</v>
      </c>
      <c r="C884" s="5" t="s">
        <v>984</v>
      </c>
      <c r="D884" s="5">
        <v>-0.00839858</v>
      </c>
      <c r="E884" s="5">
        <v>0.0010577</v>
      </c>
      <c r="F884" s="5">
        <v>1</v>
      </c>
      <c r="G884" s="11">
        <v>2e-15</v>
      </c>
      <c r="H884" s="5" t="s">
        <v>29</v>
      </c>
      <c r="I884" s="5" t="s">
        <v>30</v>
      </c>
      <c r="J884" s="5" t="b">
        <v>1</v>
      </c>
      <c r="K884" s="5">
        <f t="shared" si="23"/>
        <v>0.0187423587064467</v>
      </c>
      <c r="L884" s="5">
        <f>'Table S3'!K884*3299/(1-'Table S3'!K884)</f>
        <v>63.0120355455863</v>
      </c>
    </row>
    <row r="885" spans="1:12">
      <c r="A885" s="5" t="s">
        <v>881</v>
      </c>
      <c r="B885" s="5" t="s">
        <v>882</v>
      </c>
      <c r="C885" s="5" t="s">
        <v>985</v>
      </c>
      <c r="D885" s="5">
        <v>-0.00805959</v>
      </c>
      <c r="E885" s="5">
        <v>0.00144286</v>
      </c>
      <c r="F885" s="5">
        <v>11</v>
      </c>
      <c r="G885" s="11">
        <v>2.3e-8</v>
      </c>
      <c r="H885" s="5" t="s">
        <v>29</v>
      </c>
      <c r="I885" s="5" t="s">
        <v>30</v>
      </c>
      <c r="J885" s="5" t="b">
        <v>1</v>
      </c>
      <c r="K885" s="5">
        <f t="shared" si="23"/>
        <v>0.0093636729517505</v>
      </c>
      <c r="L885" s="5">
        <f>'Table S3'!K885*3299/(1-'Table S3'!K885)</f>
        <v>31.1827420662723</v>
      </c>
    </row>
    <row r="886" spans="1:12">
      <c r="A886" s="5" t="s">
        <v>881</v>
      </c>
      <c r="B886" s="5" t="s">
        <v>882</v>
      </c>
      <c r="C886" s="5" t="s">
        <v>986</v>
      </c>
      <c r="D886" s="5">
        <v>-0.00624401</v>
      </c>
      <c r="E886" s="5">
        <v>0.000899237</v>
      </c>
      <c r="F886" s="5">
        <v>12</v>
      </c>
      <c r="G886" s="11">
        <v>3.8e-12</v>
      </c>
      <c r="H886" s="5" t="s">
        <v>30</v>
      </c>
      <c r="I886" s="5" t="s">
        <v>29</v>
      </c>
      <c r="J886" s="5" t="b">
        <v>1</v>
      </c>
      <c r="K886" s="5">
        <f t="shared" si="23"/>
        <v>0.0143958019763521</v>
      </c>
      <c r="L886" s="5">
        <f>'Table S3'!K886*3299/(1-'Table S3'!K886)</f>
        <v>48.1854184623167</v>
      </c>
    </row>
    <row r="887" spans="1:12">
      <c r="A887" s="5" t="s">
        <v>881</v>
      </c>
      <c r="B887" s="5" t="s">
        <v>882</v>
      </c>
      <c r="C887" s="5" t="s">
        <v>987</v>
      </c>
      <c r="D887" s="5">
        <v>-0.00687581</v>
      </c>
      <c r="E887" s="5">
        <v>0.000907302</v>
      </c>
      <c r="F887" s="5">
        <v>15</v>
      </c>
      <c r="G887" s="11">
        <v>3.5e-14</v>
      </c>
      <c r="H887" s="5" t="s">
        <v>29</v>
      </c>
      <c r="I887" s="5" t="s">
        <v>33</v>
      </c>
      <c r="J887" s="5" t="b">
        <v>1</v>
      </c>
      <c r="K887" s="5">
        <f t="shared" si="23"/>
        <v>0.0171004527474451</v>
      </c>
      <c r="L887" s="5">
        <f>'Table S3'!K887*3299/(1-'Table S3'!K887)</f>
        <v>57.3958893068101</v>
      </c>
    </row>
    <row r="888" spans="1:12">
      <c r="A888" s="5" t="s">
        <v>881</v>
      </c>
      <c r="B888" s="5" t="s">
        <v>882</v>
      </c>
      <c r="C888" s="5" t="s">
        <v>988</v>
      </c>
      <c r="D888" s="5">
        <v>-0.00749399</v>
      </c>
      <c r="E888" s="5">
        <v>0.00089978</v>
      </c>
      <c r="F888" s="5">
        <v>11</v>
      </c>
      <c r="G888" s="11">
        <v>8.2e-17</v>
      </c>
      <c r="H888" s="5" t="s">
        <v>33</v>
      </c>
      <c r="I888" s="5" t="s">
        <v>29</v>
      </c>
      <c r="J888" s="5" t="b">
        <v>1</v>
      </c>
      <c r="K888" s="5">
        <f t="shared" si="23"/>
        <v>0.0205814676307096</v>
      </c>
      <c r="L888" s="5">
        <f>'Table S3'!K888*3299/(1-'Table S3'!K888)</f>
        <v>69.3250734693163</v>
      </c>
    </row>
    <row r="889" spans="1:12">
      <c r="A889" s="5" t="s">
        <v>881</v>
      </c>
      <c r="B889" s="5" t="s">
        <v>882</v>
      </c>
      <c r="C889" s="5" t="s">
        <v>989</v>
      </c>
      <c r="D889" s="5">
        <v>0.00653855</v>
      </c>
      <c r="E889" s="5">
        <v>0.00105935</v>
      </c>
      <c r="F889" s="5">
        <v>2</v>
      </c>
      <c r="G889" s="11">
        <v>6.7e-10</v>
      </c>
      <c r="H889" s="5" t="s">
        <v>33</v>
      </c>
      <c r="I889" s="5" t="s">
        <v>32</v>
      </c>
      <c r="J889" s="5" t="b">
        <v>1</v>
      </c>
      <c r="K889" s="5">
        <f t="shared" si="23"/>
        <v>0.0114091948920433</v>
      </c>
      <c r="L889" s="5">
        <f>'Table S3'!K889*3299/(1-'Table S3'!K889)</f>
        <v>38.0733198754975</v>
      </c>
    </row>
    <row r="890" spans="1:12">
      <c r="A890" s="5" t="s">
        <v>881</v>
      </c>
      <c r="B890" s="5" t="s">
        <v>882</v>
      </c>
      <c r="C890" s="5" t="s">
        <v>990</v>
      </c>
      <c r="D890" s="5">
        <v>0.0094542</v>
      </c>
      <c r="E890" s="5">
        <v>0.00104874</v>
      </c>
      <c r="F890" s="5">
        <v>4</v>
      </c>
      <c r="G890" s="11">
        <v>2e-19</v>
      </c>
      <c r="H890" s="5" t="s">
        <v>29</v>
      </c>
      <c r="I890" s="5" t="s">
        <v>30</v>
      </c>
      <c r="J890" s="5" t="b">
        <v>1</v>
      </c>
      <c r="K890" s="5">
        <f t="shared" si="23"/>
        <v>0.0240273583017647</v>
      </c>
      <c r="L890" s="5">
        <f>'Table S3'!K890*3299/(1-'Table S3'!K890)</f>
        <v>81.2177018605718</v>
      </c>
    </row>
    <row r="891" spans="1:12">
      <c r="A891" s="5" t="s">
        <v>881</v>
      </c>
      <c r="B891" s="5" t="s">
        <v>882</v>
      </c>
      <c r="C891" s="5" t="s">
        <v>991</v>
      </c>
      <c r="D891" s="5">
        <v>0.0113813</v>
      </c>
      <c r="E891" s="5">
        <v>0.000923887</v>
      </c>
      <c r="F891" s="5">
        <v>11</v>
      </c>
      <c r="G891" s="11">
        <v>7.2e-35</v>
      </c>
      <c r="H891" s="5" t="s">
        <v>33</v>
      </c>
      <c r="I891" s="5" t="s">
        <v>29</v>
      </c>
      <c r="J891" s="5" t="b">
        <v>1</v>
      </c>
      <c r="K891" s="5">
        <f t="shared" si="23"/>
        <v>0.0439521510008331</v>
      </c>
      <c r="L891" s="5">
        <f>'Table S3'!K891*3299/(1-'Table S3'!K891)</f>
        <v>151.664110016605</v>
      </c>
    </row>
    <row r="892" spans="1:12">
      <c r="A892" s="5" t="s">
        <v>881</v>
      </c>
      <c r="B892" s="5" t="s">
        <v>882</v>
      </c>
      <c r="C892" s="5" t="s">
        <v>992</v>
      </c>
      <c r="D892" s="5">
        <v>-0.0183069</v>
      </c>
      <c r="E892" s="5">
        <v>0.00173904</v>
      </c>
      <c r="F892" s="5">
        <v>6</v>
      </c>
      <c r="G892" s="11">
        <v>6.5e-26</v>
      </c>
      <c r="H892" s="5" t="s">
        <v>33</v>
      </c>
      <c r="I892" s="5" t="s">
        <v>32</v>
      </c>
      <c r="J892" s="5" t="b">
        <v>1</v>
      </c>
      <c r="K892" s="5">
        <f t="shared" si="23"/>
        <v>0.0324806426998775</v>
      </c>
      <c r="L892" s="5">
        <f>'Table S3'!K892*3299/(1-'Table S3'!K892)</f>
        <v>110.750900701263</v>
      </c>
    </row>
    <row r="893" spans="1:12">
      <c r="A893" s="5" t="s">
        <v>881</v>
      </c>
      <c r="B893" s="5" t="s">
        <v>882</v>
      </c>
      <c r="C893" s="5" t="s">
        <v>993</v>
      </c>
      <c r="D893" s="5">
        <v>0.030137</v>
      </c>
      <c r="E893" s="5">
        <v>0.00339588</v>
      </c>
      <c r="F893" s="5">
        <v>1</v>
      </c>
      <c r="G893" s="11">
        <v>7e-19</v>
      </c>
      <c r="H893" s="5" t="s">
        <v>29</v>
      </c>
      <c r="I893" s="5" t="s">
        <v>33</v>
      </c>
      <c r="J893" s="5" t="b">
        <v>1</v>
      </c>
      <c r="K893" s="5">
        <f t="shared" si="23"/>
        <v>0.0233028878526739</v>
      </c>
      <c r="L893" s="5">
        <f>'Table S3'!K893*3299/(1-'Table S3'!K893)</f>
        <v>78.710406808672</v>
      </c>
    </row>
    <row r="894" spans="1:12">
      <c r="A894" s="5" t="s">
        <v>881</v>
      </c>
      <c r="B894" s="5" t="s">
        <v>882</v>
      </c>
      <c r="C894" s="5" t="s">
        <v>994</v>
      </c>
      <c r="D894" s="5">
        <v>0.00725662</v>
      </c>
      <c r="E894" s="5">
        <v>0.000905914</v>
      </c>
      <c r="F894" s="5">
        <v>20</v>
      </c>
      <c r="G894" s="11">
        <v>1.1e-15</v>
      </c>
      <c r="H894" s="5" t="s">
        <v>33</v>
      </c>
      <c r="I894" s="5" t="s">
        <v>32</v>
      </c>
      <c r="J894" s="5" t="b">
        <v>1</v>
      </c>
      <c r="K894" s="5">
        <f t="shared" si="23"/>
        <v>0.0190672702178106</v>
      </c>
      <c r="L894" s="5">
        <f>'Table S3'!K894*3299/(1-'Table S3'!K894)</f>
        <v>64.1256250696459</v>
      </c>
    </row>
    <row r="895" spans="1:12">
      <c r="A895" s="5" t="s">
        <v>881</v>
      </c>
      <c r="B895" s="5" t="s">
        <v>882</v>
      </c>
      <c r="C895" s="5" t="s">
        <v>995</v>
      </c>
      <c r="D895" s="5">
        <v>0.0145019</v>
      </c>
      <c r="E895" s="5">
        <v>0.00101129</v>
      </c>
      <c r="F895" s="5">
        <v>11</v>
      </c>
      <c r="G895" s="11">
        <v>1.2e-46</v>
      </c>
      <c r="H895" s="5" t="s">
        <v>30</v>
      </c>
      <c r="I895" s="5" t="s">
        <v>29</v>
      </c>
      <c r="J895" s="5" t="b">
        <v>1</v>
      </c>
      <c r="K895" s="5">
        <f t="shared" si="23"/>
        <v>0.0586418609836292</v>
      </c>
      <c r="L895" s="5">
        <f>'Table S3'!K895*3299/(1-'Table S3'!K895)</f>
        <v>205.511049797837</v>
      </c>
    </row>
    <row r="896" spans="1:12">
      <c r="A896" s="5" t="s">
        <v>881</v>
      </c>
      <c r="B896" s="5" t="s">
        <v>882</v>
      </c>
      <c r="C896" s="5" t="s">
        <v>996</v>
      </c>
      <c r="D896" s="5">
        <v>-0.00750749</v>
      </c>
      <c r="E896" s="5">
        <v>0.00126055</v>
      </c>
      <c r="F896" s="5">
        <v>20</v>
      </c>
      <c r="G896" s="11">
        <v>2.6e-9</v>
      </c>
      <c r="H896" s="5" t="s">
        <v>32</v>
      </c>
      <c r="I896" s="5" t="s">
        <v>33</v>
      </c>
      <c r="J896" s="5" t="b">
        <v>1</v>
      </c>
      <c r="K896" s="5">
        <f t="shared" si="23"/>
        <v>0.0106311944103796</v>
      </c>
      <c r="L896" s="5">
        <f>'Table S3'!K896*3299/(1-'Table S3'!K896)</f>
        <v>35.4491774570767</v>
      </c>
    </row>
    <row r="897" spans="1:12">
      <c r="A897" s="5" t="s">
        <v>881</v>
      </c>
      <c r="B897" s="5" t="s">
        <v>882</v>
      </c>
      <c r="C897" s="5" t="s">
        <v>997</v>
      </c>
      <c r="D897" s="5">
        <v>-0.0108666</v>
      </c>
      <c r="E897" s="5">
        <v>0.0010302</v>
      </c>
      <c r="F897" s="5">
        <v>20</v>
      </c>
      <c r="G897" s="11">
        <v>5.2e-26</v>
      </c>
      <c r="H897" s="5" t="s">
        <v>32</v>
      </c>
      <c r="I897" s="5" t="s">
        <v>30</v>
      </c>
      <c r="J897" s="5" t="b">
        <v>1</v>
      </c>
      <c r="K897" s="5">
        <f t="shared" si="23"/>
        <v>0.0326063349533337</v>
      </c>
      <c r="L897" s="5">
        <f>'Table S3'!K897*3299/(1-'Table S3'!K897)</f>
        <v>111.193925386992</v>
      </c>
    </row>
    <row r="898" spans="1:12">
      <c r="A898" s="5" t="s">
        <v>881</v>
      </c>
      <c r="B898" s="5" t="s">
        <v>882</v>
      </c>
      <c r="C898" s="5" t="s">
        <v>998</v>
      </c>
      <c r="D898" s="5">
        <v>0.00911074</v>
      </c>
      <c r="E898" s="5">
        <v>0.00136661</v>
      </c>
      <c r="F898" s="5">
        <v>1</v>
      </c>
      <c r="G898" s="11">
        <v>2.6e-11</v>
      </c>
      <c r="H898" s="5" t="s">
        <v>33</v>
      </c>
      <c r="I898" s="5" t="s">
        <v>32</v>
      </c>
      <c r="J898" s="5" t="b">
        <v>1</v>
      </c>
      <c r="K898" s="5">
        <f t="shared" si="23"/>
        <v>0.0132850834505756</v>
      </c>
      <c r="L898" s="5">
        <f>'Table S3'!K898*3299/(1-'Table S3'!K898)</f>
        <v>44.4175815814309</v>
      </c>
    </row>
    <row r="899" spans="1:12">
      <c r="A899" s="5" t="s">
        <v>881</v>
      </c>
      <c r="B899" s="5" t="s">
        <v>882</v>
      </c>
      <c r="C899" s="5" t="s">
        <v>999</v>
      </c>
      <c r="D899" s="5">
        <v>0.0108998</v>
      </c>
      <c r="E899" s="5">
        <v>0.00153381</v>
      </c>
      <c r="F899" s="5">
        <v>16</v>
      </c>
      <c r="G899" s="11">
        <v>1.2e-12</v>
      </c>
      <c r="H899" s="5" t="s">
        <v>32</v>
      </c>
      <c r="I899" s="5" t="s">
        <v>30</v>
      </c>
      <c r="J899" s="5" t="b">
        <v>1</v>
      </c>
      <c r="K899" s="5">
        <f t="shared" si="23"/>
        <v>0.015067967205893</v>
      </c>
      <c r="L899" s="5">
        <f>'Table S3'!K899*3299/(1-'Table S3'!K899)</f>
        <v>50.469699590563</v>
      </c>
    </row>
    <row r="900" spans="1:12">
      <c r="A900" s="5" t="s">
        <v>881</v>
      </c>
      <c r="B900" s="5" t="s">
        <v>882</v>
      </c>
      <c r="C900" s="5" t="s">
        <v>1000</v>
      </c>
      <c r="D900" s="5">
        <v>-0.00751939</v>
      </c>
      <c r="E900" s="5">
        <v>0.00100461</v>
      </c>
      <c r="F900" s="5">
        <v>16</v>
      </c>
      <c r="G900" s="11">
        <v>7.2e-14</v>
      </c>
      <c r="H900" s="5" t="s">
        <v>30</v>
      </c>
      <c r="I900" s="5" t="s">
        <v>32</v>
      </c>
      <c r="J900" s="5" t="b">
        <v>1</v>
      </c>
      <c r="K900" s="5">
        <f t="shared" si="23"/>
        <v>0.0166884440096589</v>
      </c>
      <c r="L900" s="5">
        <f>'Table S3'!K900*3299/(1-'Table S3'!K900)</f>
        <v>55.9895553474055</v>
      </c>
    </row>
    <row r="901" spans="1:12">
      <c r="A901" s="5" t="s">
        <v>881</v>
      </c>
      <c r="B901" s="5" t="s">
        <v>882</v>
      </c>
      <c r="C901" s="5" t="s">
        <v>1001</v>
      </c>
      <c r="D901" s="5">
        <v>-0.00914529</v>
      </c>
      <c r="E901" s="5">
        <v>0.00150035</v>
      </c>
      <c r="F901" s="5">
        <v>2</v>
      </c>
      <c r="G901" s="11">
        <v>1.1e-9</v>
      </c>
      <c r="H901" s="5" t="s">
        <v>30</v>
      </c>
      <c r="I901" s="5" t="s">
        <v>29</v>
      </c>
      <c r="J901" s="5" t="b">
        <v>1</v>
      </c>
      <c r="K901" s="5">
        <f t="shared" si="23"/>
        <v>0.0111302106240099</v>
      </c>
      <c r="L901" s="5">
        <f>'Table S3'!K901*3299/(1-'Table S3'!K901)</f>
        <v>37.1318501617683</v>
      </c>
    </row>
    <row r="902" spans="1:12">
      <c r="A902" s="5" t="s">
        <v>881</v>
      </c>
      <c r="B902" s="5" t="s">
        <v>882</v>
      </c>
      <c r="C902" s="5" t="s">
        <v>1002</v>
      </c>
      <c r="D902" s="5">
        <v>0.00996236</v>
      </c>
      <c r="E902" s="5">
        <v>0.00112579</v>
      </c>
      <c r="F902" s="5">
        <v>7</v>
      </c>
      <c r="G902" s="11">
        <v>8.8e-19</v>
      </c>
      <c r="H902" s="5" t="s">
        <v>32</v>
      </c>
      <c r="I902" s="5" t="s">
        <v>33</v>
      </c>
      <c r="J902" s="5" t="b">
        <v>1</v>
      </c>
      <c r="K902" s="5">
        <f t="shared" si="23"/>
        <v>0.0231729769966449</v>
      </c>
      <c r="L902" s="5">
        <f>'Table S3'!K902*3299/(1-'Table S3'!K902)</f>
        <v>78.2611960067252</v>
      </c>
    </row>
    <row r="903" spans="1:12">
      <c r="A903" s="5" t="s">
        <v>881</v>
      </c>
      <c r="B903" s="5" t="s">
        <v>882</v>
      </c>
      <c r="C903" s="5" t="s">
        <v>1003</v>
      </c>
      <c r="D903" s="5">
        <v>-0.013259</v>
      </c>
      <c r="E903" s="5">
        <v>0.00171351</v>
      </c>
      <c r="F903" s="5">
        <v>9</v>
      </c>
      <c r="G903" s="11">
        <v>1e-14</v>
      </c>
      <c r="H903" s="5" t="s">
        <v>29</v>
      </c>
      <c r="I903" s="5" t="s">
        <v>30</v>
      </c>
      <c r="J903" s="5" t="b">
        <v>1</v>
      </c>
      <c r="K903" s="5">
        <f t="shared" si="23"/>
        <v>0.0178154109951293</v>
      </c>
      <c r="L903" s="5">
        <f>'Table S3'!K903*3299/(1-'Table S3'!K903)</f>
        <v>59.8390990154703</v>
      </c>
    </row>
    <row r="904" spans="1:12">
      <c r="A904" s="5" t="s">
        <v>881</v>
      </c>
      <c r="B904" s="5" t="s">
        <v>882</v>
      </c>
      <c r="C904" s="5" t="s">
        <v>1004</v>
      </c>
      <c r="D904" s="5">
        <v>0.0056617</v>
      </c>
      <c r="E904" s="5">
        <v>0.000915044</v>
      </c>
      <c r="F904" s="5">
        <v>3</v>
      </c>
      <c r="G904" s="11">
        <v>6.1e-10</v>
      </c>
      <c r="H904" s="5" t="s">
        <v>29</v>
      </c>
      <c r="I904" s="5" t="s">
        <v>30</v>
      </c>
      <c r="J904" s="5" t="b">
        <v>1</v>
      </c>
      <c r="K904" s="5">
        <f t="shared" si="23"/>
        <v>0.0114645359774977</v>
      </c>
      <c r="L904" s="5">
        <f>'Table S3'!K904*3299/(1-'Table S3'!K904)</f>
        <v>38.2601389290206</v>
      </c>
    </row>
    <row r="905" spans="1:12">
      <c r="A905" s="5" t="s">
        <v>881</v>
      </c>
      <c r="B905" s="5" t="s">
        <v>882</v>
      </c>
      <c r="C905" s="5" t="s">
        <v>1005</v>
      </c>
      <c r="D905" s="5">
        <v>0.00735974</v>
      </c>
      <c r="E905" s="5">
        <v>0.000914798</v>
      </c>
      <c r="F905" s="5">
        <v>5</v>
      </c>
      <c r="G905" s="11">
        <v>8.6e-16</v>
      </c>
      <c r="H905" s="5" t="s">
        <v>29</v>
      </c>
      <c r="I905" s="5" t="s">
        <v>30</v>
      </c>
      <c r="J905" s="5" t="b">
        <v>1</v>
      </c>
      <c r="K905" s="5">
        <f t="shared" si="23"/>
        <v>0.019230733756059</v>
      </c>
      <c r="L905" s="5">
        <f>'Table S3'!K905*3299/(1-'Table S3'!K905)</f>
        <v>64.686152844291</v>
      </c>
    </row>
    <row r="906" spans="1:12">
      <c r="A906" s="5" t="s">
        <v>881</v>
      </c>
      <c r="B906" s="5" t="s">
        <v>882</v>
      </c>
      <c r="C906" s="5" t="s">
        <v>1006</v>
      </c>
      <c r="D906" s="5">
        <v>-0.00549363</v>
      </c>
      <c r="E906" s="5">
        <v>0.000990499</v>
      </c>
      <c r="F906" s="5">
        <v>1</v>
      </c>
      <c r="G906" s="11">
        <v>2.9e-8</v>
      </c>
      <c r="H906" s="5" t="s">
        <v>29</v>
      </c>
      <c r="I906" s="5" t="s">
        <v>30</v>
      </c>
      <c r="J906" s="5" t="b">
        <v>1</v>
      </c>
      <c r="K906" s="5">
        <f t="shared" si="23"/>
        <v>0.00923287155992738</v>
      </c>
      <c r="L906" s="5">
        <f>'Table S3'!K906*3299/(1-'Table S3'!K906)</f>
        <v>30.743090280112</v>
      </c>
    </row>
    <row r="907" spans="1:12">
      <c r="A907" s="5" t="s">
        <v>881</v>
      </c>
      <c r="B907" s="5" t="s">
        <v>882</v>
      </c>
      <c r="C907" s="5" t="s">
        <v>1007</v>
      </c>
      <c r="D907" s="5">
        <v>0.00566235</v>
      </c>
      <c r="E907" s="5">
        <v>0.000896045</v>
      </c>
      <c r="F907" s="5">
        <v>19</v>
      </c>
      <c r="G907" s="11">
        <v>2.6e-10</v>
      </c>
      <c r="H907" s="5" t="s">
        <v>29</v>
      </c>
      <c r="I907" s="5" t="s">
        <v>30</v>
      </c>
      <c r="J907" s="5" t="b">
        <v>1</v>
      </c>
      <c r="K907" s="5">
        <f t="shared" si="23"/>
        <v>0.011952699218847</v>
      </c>
      <c r="L907" s="5">
        <f>'Table S3'!K907*3299/(1-'Table S3'!K907)</f>
        <v>39.9089746936216</v>
      </c>
    </row>
    <row r="908" spans="1:12">
      <c r="A908" s="5" t="s">
        <v>881</v>
      </c>
      <c r="B908" s="5" t="s">
        <v>882</v>
      </c>
      <c r="C908" s="5" t="s">
        <v>1008</v>
      </c>
      <c r="D908" s="5">
        <v>-0.0106107</v>
      </c>
      <c r="E908" s="5">
        <v>0.0012506</v>
      </c>
      <c r="F908" s="5">
        <v>4</v>
      </c>
      <c r="G908" s="11">
        <v>2.2e-17</v>
      </c>
      <c r="H908" s="5" t="s">
        <v>30</v>
      </c>
      <c r="I908" s="5" t="s">
        <v>29</v>
      </c>
      <c r="J908" s="5" t="b">
        <v>1</v>
      </c>
      <c r="K908" s="5">
        <f t="shared" si="23"/>
        <v>0.0213420737500142</v>
      </c>
      <c r="L908" s="5">
        <f>'Table S3'!K908*3299/(1-'Table S3'!K908)</f>
        <v>71.9429122401161</v>
      </c>
    </row>
    <row r="909" spans="1:12">
      <c r="A909" s="5" t="s">
        <v>881</v>
      </c>
      <c r="B909" s="5" t="s">
        <v>882</v>
      </c>
      <c r="C909" s="5" t="s">
        <v>1009</v>
      </c>
      <c r="D909" s="5">
        <v>-0.0126807</v>
      </c>
      <c r="E909" s="5">
        <v>0.00170449</v>
      </c>
      <c r="F909" s="5">
        <v>4</v>
      </c>
      <c r="G909" s="11">
        <v>1e-13</v>
      </c>
      <c r="H909" s="5" t="s">
        <v>33</v>
      </c>
      <c r="I909" s="5" t="s">
        <v>32</v>
      </c>
      <c r="J909" s="5" t="b">
        <v>1</v>
      </c>
      <c r="K909" s="5">
        <f t="shared" si="23"/>
        <v>0.0164903787073921</v>
      </c>
      <c r="L909" s="5">
        <f>'Table S3'!K909*3299/(1-'Table S3'!K909)</f>
        <v>55.3139066236966</v>
      </c>
    </row>
    <row r="910" spans="1:12">
      <c r="A910" s="5" t="s">
        <v>881</v>
      </c>
      <c r="B910" s="5" t="s">
        <v>882</v>
      </c>
      <c r="C910" s="5" t="s">
        <v>484</v>
      </c>
      <c r="D910" s="5">
        <v>0.00517754</v>
      </c>
      <c r="E910" s="5">
        <v>0.000932697</v>
      </c>
      <c r="F910" s="5">
        <v>14</v>
      </c>
      <c r="G910" s="11">
        <v>2.8e-8</v>
      </c>
      <c r="H910" s="5" t="s">
        <v>29</v>
      </c>
      <c r="I910" s="5" t="s">
        <v>30</v>
      </c>
      <c r="J910" s="5" t="b">
        <v>1</v>
      </c>
      <c r="K910" s="5">
        <f t="shared" si="23"/>
        <v>0.0092487886144289</v>
      </c>
      <c r="L910" s="5">
        <f>'Table S3'!K910*3299/(1-'Table S3'!K910)</f>
        <v>30.7965847413198</v>
      </c>
    </row>
    <row r="911" spans="1:12">
      <c r="A911" s="5" t="s">
        <v>881</v>
      </c>
      <c r="B911" s="5" t="s">
        <v>882</v>
      </c>
      <c r="C911" s="5" t="s">
        <v>1010</v>
      </c>
      <c r="D911" s="5">
        <v>-0.00587633</v>
      </c>
      <c r="E911" s="5">
        <v>0.000898118</v>
      </c>
      <c r="F911" s="5">
        <v>8</v>
      </c>
      <c r="G911" s="11">
        <v>6e-11</v>
      </c>
      <c r="H911" s="5" t="s">
        <v>29</v>
      </c>
      <c r="I911" s="5" t="s">
        <v>30</v>
      </c>
      <c r="J911" s="5" t="b">
        <v>1</v>
      </c>
      <c r="K911" s="5">
        <f t="shared" si="23"/>
        <v>0.0128027703637538</v>
      </c>
      <c r="L911" s="5">
        <f>'Table S3'!K911*3299/(1-'Table S3'!K911)</f>
        <v>42.7840943654053</v>
      </c>
    </row>
    <row r="912" spans="1:12">
      <c r="A912" s="5" t="s">
        <v>881</v>
      </c>
      <c r="B912" s="5" t="s">
        <v>882</v>
      </c>
      <c r="C912" s="5" t="s">
        <v>1011</v>
      </c>
      <c r="D912" s="5">
        <v>0.00547402</v>
      </c>
      <c r="E912" s="5">
        <v>0.00096157</v>
      </c>
      <c r="F912" s="5">
        <v>8</v>
      </c>
      <c r="G912" s="11">
        <v>1.2e-8</v>
      </c>
      <c r="H912" s="5" t="s">
        <v>33</v>
      </c>
      <c r="I912" s="5" t="s">
        <v>32</v>
      </c>
      <c r="J912" s="5" t="b">
        <v>1</v>
      </c>
      <c r="K912" s="5">
        <f t="shared" ref="K912:K963" si="24">D912^2/(D912^2+E912^2*3301)</f>
        <v>0.00972215382133046</v>
      </c>
      <c r="L912" s="5">
        <f>'Table S3'!K912*3299/(1-'Table S3'!K912)</f>
        <v>32.3882691916571</v>
      </c>
    </row>
    <row r="913" spans="1:12">
      <c r="A913" s="5" t="s">
        <v>881</v>
      </c>
      <c r="B913" s="5" t="s">
        <v>882</v>
      </c>
      <c r="C913" s="5" t="s">
        <v>1012</v>
      </c>
      <c r="D913" s="5">
        <v>0.00563334</v>
      </c>
      <c r="E913" s="5">
        <v>0.000921203</v>
      </c>
      <c r="F913" s="5">
        <v>1</v>
      </c>
      <c r="G913" s="11">
        <v>9.6e-10</v>
      </c>
      <c r="H913" s="5" t="s">
        <v>32</v>
      </c>
      <c r="I913" s="5" t="s">
        <v>30</v>
      </c>
      <c r="J913" s="5" t="b">
        <v>1</v>
      </c>
      <c r="K913" s="5">
        <f t="shared" si="24"/>
        <v>0.0112016869889757</v>
      </c>
      <c r="L913" s="5">
        <f>'Table S3'!K913*3299/(1-'Table S3'!K913)</f>
        <v>37.3730060927185</v>
      </c>
    </row>
    <row r="914" spans="1:12">
      <c r="A914" s="5" t="s">
        <v>881</v>
      </c>
      <c r="B914" s="5" t="s">
        <v>882</v>
      </c>
      <c r="C914" s="5" t="s">
        <v>1013</v>
      </c>
      <c r="D914" s="5">
        <v>0.00530599</v>
      </c>
      <c r="E914" s="5">
        <v>0.000946641</v>
      </c>
      <c r="F914" s="5">
        <v>17</v>
      </c>
      <c r="G914" s="11">
        <v>2.1e-8</v>
      </c>
      <c r="H914" s="5" t="s">
        <v>32</v>
      </c>
      <c r="I914" s="5" t="s">
        <v>33</v>
      </c>
      <c r="J914" s="5" t="b">
        <v>1</v>
      </c>
      <c r="K914" s="5">
        <f t="shared" si="24"/>
        <v>0.00942763838070354</v>
      </c>
      <c r="L914" s="5">
        <f>'Table S3'!K914*3299/(1-'Table S3'!K914)</f>
        <v>31.3977859902114</v>
      </c>
    </row>
    <row r="915" spans="1:12">
      <c r="A915" s="5" t="s">
        <v>881</v>
      </c>
      <c r="B915" s="5" t="s">
        <v>882</v>
      </c>
      <c r="C915" s="5" t="s">
        <v>1014</v>
      </c>
      <c r="D915" s="5">
        <v>0.0164647</v>
      </c>
      <c r="E915" s="5">
        <v>0.00289133</v>
      </c>
      <c r="F915" s="5">
        <v>3</v>
      </c>
      <c r="G915" s="11">
        <v>1.2e-8</v>
      </c>
      <c r="H915" s="5" t="s">
        <v>29</v>
      </c>
      <c r="I915" s="5" t="s">
        <v>30</v>
      </c>
      <c r="J915" s="5" t="b">
        <v>1</v>
      </c>
      <c r="K915" s="5">
        <f t="shared" si="24"/>
        <v>0.0097279496988535</v>
      </c>
      <c r="L915" s="5">
        <f>'Table S3'!K915*3299/(1-'Table S3'!K915)</f>
        <v>32.4077671855509</v>
      </c>
    </row>
    <row r="916" spans="1:12">
      <c r="A916" s="5" t="s">
        <v>881</v>
      </c>
      <c r="B916" s="5" t="s">
        <v>882</v>
      </c>
      <c r="C916" s="5" t="s">
        <v>1015</v>
      </c>
      <c r="D916" s="5">
        <v>0.0091922</v>
      </c>
      <c r="E916" s="5">
        <v>0.00091842</v>
      </c>
      <c r="F916" s="5">
        <v>16</v>
      </c>
      <c r="G916" s="11">
        <v>1.4e-23</v>
      </c>
      <c r="H916" s="5" t="s">
        <v>32</v>
      </c>
      <c r="I916" s="5" t="s">
        <v>30</v>
      </c>
      <c r="J916" s="5" t="b">
        <v>1</v>
      </c>
      <c r="K916" s="5">
        <f t="shared" si="24"/>
        <v>0.0294528535215146</v>
      </c>
      <c r="L916" s="5">
        <f>'Table S3'!K916*3299/(1-'Table S3'!K916)</f>
        <v>100.113594810956</v>
      </c>
    </row>
    <row r="917" spans="1:12">
      <c r="A917" s="5" t="s">
        <v>881</v>
      </c>
      <c r="B917" s="5" t="s">
        <v>882</v>
      </c>
      <c r="C917" s="5" t="s">
        <v>1016</v>
      </c>
      <c r="D917" s="5">
        <v>0.00869762</v>
      </c>
      <c r="E917" s="5">
        <v>0.00132558</v>
      </c>
      <c r="F917" s="5">
        <v>18</v>
      </c>
      <c r="G917" s="11">
        <v>5.3e-11</v>
      </c>
      <c r="H917" s="5" t="s">
        <v>33</v>
      </c>
      <c r="I917" s="5" t="s">
        <v>32</v>
      </c>
      <c r="J917" s="5" t="b">
        <v>1</v>
      </c>
      <c r="K917" s="5">
        <f t="shared" si="24"/>
        <v>0.0128740741706067</v>
      </c>
      <c r="L917" s="5">
        <f>'Table S3'!K917*3299/(1-'Table S3'!K917)</f>
        <v>43.0254839605662</v>
      </c>
    </row>
    <row r="918" spans="1:12">
      <c r="A918" s="5" t="s">
        <v>881</v>
      </c>
      <c r="B918" s="5" t="s">
        <v>882</v>
      </c>
      <c r="C918" s="5" t="s">
        <v>1017</v>
      </c>
      <c r="D918" s="5">
        <v>-0.0115164</v>
      </c>
      <c r="E918" s="5">
        <v>0.00120577</v>
      </c>
      <c r="F918" s="5">
        <v>19</v>
      </c>
      <c r="G918" s="11">
        <v>1.3e-21</v>
      </c>
      <c r="H918" s="5" t="s">
        <v>30</v>
      </c>
      <c r="I918" s="5" t="s">
        <v>29</v>
      </c>
      <c r="J918" s="5" t="b">
        <v>1</v>
      </c>
      <c r="K918" s="5">
        <f t="shared" si="24"/>
        <v>0.0268918161727711</v>
      </c>
      <c r="L918" s="5">
        <f>'Table S3'!K918*3299/(1-'Table S3'!K918)</f>
        <v>91.1677684232928</v>
      </c>
    </row>
    <row r="919" spans="1:12">
      <c r="A919" s="5" t="s">
        <v>881</v>
      </c>
      <c r="B919" s="5" t="s">
        <v>882</v>
      </c>
      <c r="C919" s="5" t="s">
        <v>1018</v>
      </c>
      <c r="D919" s="5">
        <v>-0.0234357</v>
      </c>
      <c r="E919" s="5">
        <v>0.00338669</v>
      </c>
      <c r="F919" s="5">
        <v>14</v>
      </c>
      <c r="G919" s="11">
        <v>4.5e-12</v>
      </c>
      <c r="H919" s="5" t="s">
        <v>32</v>
      </c>
      <c r="I919" s="5" t="s">
        <v>33</v>
      </c>
      <c r="J919" s="5" t="b">
        <v>1</v>
      </c>
      <c r="K919" s="5">
        <f t="shared" si="24"/>
        <v>0.0142989667607835</v>
      </c>
      <c r="L919" s="5">
        <f>'Table S3'!K919*3299/(1-'Table S3'!K919)</f>
        <v>47.8565911499624</v>
      </c>
    </row>
    <row r="920" spans="1:12">
      <c r="A920" s="5" t="s">
        <v>881</v>
      </c>
      <c r="B920" s="5" t="s">
        <v>882</v>
      </c>
      <c r="C920" s="5" t="s">
        <v>1019</v>
      </c>
      <c r="D920" s="5">
        <v>0.00510515</v>
      </c>
      <c r="E920" s="5">
        <v>0.000903796</v>
      </c>
      <c r="F920" s="5">
        <v>21</v>
      </c>
      <c r="G920" s="11">
        <v>1.6e-8</v>
      </c>
      <c r="H920" s="5" t="s">
        <v>30</v>
      </c>
      <c r="I920" s="5" t="s">
        <v>29</v>
      </c>
      <c r="J920" s="5" t="b">
        <v>1</v>
      </c>
      <c r="K920" s="5">
        <f t="shared" si="24"/>
        <v>0.0095731107361106</v>
      </c>
      <c r="L920" s="5">
        <f>'Table S3'!K920*3299/(1-'Table S3'!K920)</f>
        <v>31.8869496181603</v>
      </c>
    </row>
    <row r="921" spans="1:12">
      <c r="A921" s="5" t="s">
        <v>881</v>
      </c>
      <c r="B921" s="5" t="s">
        <v>882</v>
      </c>
      <c r="C921" s="5" t="s">
        <v>1020</v>
      </c>
      <c r="D921" s="5">
        <v>-0.0092404</v>
      </c>
      <c r="E921" s="5">
        <v>0.00155365</v>
      </c>
      <c r="F921" s="5">
        <v>5</v>
      </c>
      <c r="G921" s="11">
        <v>2.7e-9</v>
      </c>
      <c r="H921" s="5" t="s">
        <v>32</v>
      </c>
      <c r="I921" s="5" t="s">
        <v>33</v>
      </c>
      <c r="J921" s="5" t="b">
        <v>1</v>
      </c>
      <c r="K921" s="5">
        <f t="shared" si="24"/>
        <v>0.0106023108087555</v>
      </c>
      <c r="L921" s="5">
        <f>'Table S3'!K921*3299/(1-'Table S3'!K921)</f>
        <v>35.3518344950607</v>
      </c>
    </row>
    <row r="922" spans="1:12">
      <c r="A922" s="5" t="s">
        <v>881</v>
      </c>
      <c r="B922" s="5" t="s">
        <v>882</v>
      </c>
      <c r="C922" s="5" t="s">
        <v>1021</v>
      </c>
      <c r="D922" s="5">
        <v>-0.0201099</v>
      </c>
      <c r="E922" s="5">
        <v>0.00127261</v>
      </c>
      <c r="F922" s="5">
        <v>10</v>
      </c>
      <c r="G922" s="11">
        <v>3e-56</v>
      </c>
      <c r="H922" s="5" t="s">
        <v>33</v>
      </c>
      <c r="I922" s="5" t="s">
        <v>29</v>
      </c>
      <c r="J922" s="5" t="b">
        <v>1</v>
      </c>
      <c r="K922" s="5">
        <f t="shared" si="24"/>
        <v>0.0703257596660196</v>
      </c>
      <c r="L922" s="5">
        <f>'Table S3'!K922*3299/(1-'Table S3'!K922)</f>
        <v>249.554812936252</v>
      </c>
    </row>
    <row r="923" spans="1:12">
      <c r="A923" s="5" t="s">
        <v>881</v>
      </c>
      <c r="B923" s="5" t="s">
        <v>882</v>
      </c>
      <c r="C923" s="5" t="s">
        <v>1022</v>
      </c>
      <c r="D923" s="5">
        <v>0.00795953</v>
      </c>
      <c r="E923" s="5">
        <v>0.00103729</v>
      </c>
      <c r="F923" s="5">
        <v>18</v>
      </c>
      <c r="G923" s="11">
        <v>1.7e-14</v>
      </c>
      <c r="H923" s="5" t="s">
        <v>29</v>
      </c>
      <c r="I923" s="5" t="s">
        <v>30</v>
      </c>
      <c r="J923" s="5" t="b">
        <v>1</v>
      </c>
      <c r="K923" s="5">
        <f t="shared" si="24"/>
        <v>0.0175246996045803</v>
      </c>
      <c r="L923" s="5">
        <f>'Table S3'!K923*3299/(1-'Table S3'!K923)</f>
        <v>58.8452289561294</v>
      </c>
    </row>
    <row r="924" spans="1:12">
      <c r="A924" s="5" t="s">
        <v>881</v>
      </c>
      <c r="B924" s="5" t="s">
        <v>882</v>
      </c>
      <c r="C924" s="5" t="s">
        <v>1023</v>
      </c>
      <c r="D924" s="5">
        <v>-0.00755912</v>
      </c>
      <c r="E924" s="5">
        <v>0.00121349</v>
      </c>
      <c r="F924" s="5">
        <v>19</v>
      </c>
      <c r="G924" s="11">
        <v>4.7e-10</v>
      </c>
      <c r="H924" s="5" t="s">
        <v>32</v>
      </c>
      <c r="I924" s="5" t="s">
        <v>33</v>
      </c>
      <c r="J924" s="5" t="b">
        <v>1</v>
      </c>
      <c r="K924" s="5">
        <f t="shared" si="24"/>
        <v>0.0116184761281832</v>
      </c>
      <c r="L924" s="5">
        <f>'Table S3'!K924*3299/(1-'Table S3'!K924)</f>
        <v>38.77991627841</v>
      </c>
    </row>
    <row r="925" spans="1:12">
      <c r="A925" s="5" t="s">
        <v>881</v>
      </c>
      <c r="B925" s="5" t="s">
        <v>882</v>
      </c>
      <c r="C925" s="5" t="s">
        <v>1024</v>
      </c>
      <c r="D925" s="5">
        <v>-0.016241</v>
      </c>
      <c r="E925" s="5">
        <v>0.00266298</v>
      </c>
      <c r="F925" s="5">
        <v>7</v>
      </c>
      <c r="G925" s="11">
        <v>1.1e-9</v>
      </c>
      <c r="H925" s="5" t="s">
        <v>32</v>
      </c>
      <c r="I925" s="5" t="s">
        <v>33</v>
      </c>
      <c r="J925" s="5" t="b">
        <v>1</v>
      </c>
      <c r="K925" s="5">
        <f t="shared" si="24"/>
        <v>0.0111423799452689</v>
      </c>
      <c r="L925" s="5">
        <f>'Table S3'!K925*3299/(1-'Table S3'!K925)</f>
        <v>37.1729060826853</v>
      </c>
    </row>
    <row r="926" spans="1:12">
      <c r="A926" s="5" t="s">
        <v>881</v>
      </c>
      <c r="B926" s="5" t="s">
        <v>882</v>
      </c>
      <c r="C926" s="5" t="s">
        <v>1025</v>
      </c>
      <c r="D926" s="5">
        <v>0.00885322</v>
      </c>
      <c r="E926" s="5">
        <v>0.00161545</v>
      </c>
      <c r="F926" s="5">
        <v>12</v>
      </c>
      <c r="G926" s="11">
        <v>4.2e-8</v>
      </c>
      <c r="H926" s="5" t="s">
        <v>29</v>
      </c>
      <c r="I926" s="5" t="s">
        <v>30</v>
      </c>
      <c r="J926" s="5" t="b">
        <v>1</v>
      </c>
      <c r="K926" s="5">
        <f t="shared" si="24"/>
        <v>0.0090164667464944</v>
      </c>
      <c r="L926" s="5">
        <f>'Table S3'!K926*3299/(1-'Table S3'!K926)</f>
        <v>30.0159617173738</v>
      </c>
    </row>
    <row r="927" spans="1:12">
      <c r="A927" s="5" t="s">
        <v>881</v>
      </c>
      <c r="B927" s="5" t="s">
        <v>882</v>
      </c>
      <c r="C927" s="5" t="s">
        <v>1026</v>
      </c>
      <c r="D927" s="5">
        <v>0.00677796</v>
      </c>
      <c r="E927" s="5">
        <v>0.00096552</v>
      </c>
      <c r="F927" s="5">
        <v>3</v>
      </c>
      <c r="G927" s="11">
        <v>2.2e-12</v>
      </c>
      <c r="H927" s="5" t="s">
        <v>30</v>
      </c>
      <c r="I927" s="5" t="s">
        <v>29</v>
      </c>
      <c r="J927" s="5" t="b">
        <v>1</v>
      </c>
      <c r="K927" s="5">
        <f t="shared" si="24"/>
        <v>0.0147093770252852</v>
      </c>
      <c r="L927" s="5">
        <f>'Table S3'!K927*3299/(1-'Table S3'!K927)</f>
        <v>49.2506816515813</v>
      </c>
    </row>
    <row r="928" spans="1:12">
      <c r="A928" s="5" t="s">
        <v>881</v>
      </c>
      <c r="B928" s="5" t="s">
        <v>882</v>
      </c>
      <c r="C928" s="5" t="s">
        <v>1027</v>
      </c>
      <c r="D928" s="5">
        <v>-0.00884618</v>
      </c>
      <c r="E928" s="5">
        <v>0.00146053</v>
      </c>
      <c r="F928" s="5">
        <v>8</v>
      </c>
      <c r="G928" s="11">
        <v>1.4e-9</v>
      </c>
      <c r="H928" s="5" t="s">
        <v>29</v>
      </c>
      <c r="I928" s="5" t="s">
        <v>30</v>
      </c>
      <c r="J928" s="5" t="b">
        <v>1</v>
      </c>
      <c r="K928" s="5">
        <f t="shared" si="24"/>
        <v>0.0109912025298284</v>
      </c>
      <c r="L928" s="5">
        <f>'Table S3'!K928*3299/(1-'Table S3'!K928)</f>
        <v>36.6629470219626</v>
      </c>
    </row>
    <row r="929" spans="1:12">
      <c r="A929" s="5" t="s">
        <v>881</v>
      </c>
      <c r="B929" s="5" t="s">
        <v>882</v>
      </c>
      <c r="C929" s="5" t="s">
        <v>1028</v>
      </c>
      <c r="D929" s="5">
        <v>0.00778142</v>
      </c>
      <c r="E929" s="5">
        <v>0.000997953</v>
      </c>
      <c r="F929" s="5">
        <v>7</v>
      </c>
      <c r="G929" s="11">
        <v>6.3e-15</v>
      </c>
      <c r="H929" s="5" t="s">
        <v>29</v>
      </c>
      <c r="I929" s="5" t="s">
        <v>33</v>
      </c>
      <c r="J929" s="5" t="b">
        <v>1</v>
      </c>
      <c r="K929" s="5">
        <f t="shared" si="24"/>
        <v>0.0180853023645622</v>
      </c>
      <c r="L929" s="5">
        <f>'Table S3'!K929*3299/(1-'Table S3'!K929)</f>
        <v>60.7623173829327</v>
      </c>
    </row>
    <row r="930" spans="1:12">
      <c r="A930" s="5" t="s">
        <v>881</v>
      </c>
      <c r="B930" s="5" t="s">
        <v>882</v>
      </c>
      <c r="C930" s="5" t="s">
        <v>1029</v>
      </c>
      <c r="D930" s="5">
        <v>0.00657594</v>
      </c>
      <c r="E930" s="5">
        <v>0.00112108</v>
      </c>
      <c r="F930" s="5">
        <v>7</v>
      </c>
      <c r="G930" s="11">
        <v>4.5e-9</v>
      </c>
      <c r="H930" s="5" t="s">
        <v>29</v>
      </c>
      <c r="I930" s="5" t="s">
        <v>30</v>
      </c>
      <c r="J930" s="5" t="b">
        <v>1</v>
      </c>
      <c r="K930" s="5">
        <f t="shared" si="24"/>
        <v>0.0103155807503981</v>
      </c>
      <c r="L930" s="5">
        <f>'Table S3'!K930*3299/(1-'Table S3'!K930)</f>
        <v>34.3858105004485</v>
      </c>
    </row>
    <row r="931" spans="1:12">
      <c r="A931" s="5" t="s">
        <v>881</v>
      </c>
      <c r="B931" s="5" t="s">
        <v>882</v>
      </c>
      <c r="C931" s="5" t="s">
        <v>1030</v>
      </c>
      <c r="D931" s="5">
        <v>0.0133165</v>
      </c>
      <c r="E931" s="5">
        <v>0.00151444</v>
      </c>
      <c r="F931" s="5">
        <v>17</v>
      </c>
      <c r="G931" s="11">
        <v>1.5e-18</v>
      </c>
      <c r="H931" s="5" t="s">
        <v>30</v>
      </c>
      <c r="I931" s="5" t="s">
        <v>29</v>
      </c>
      <c r="J931" s="5" t="b">
        <v>1</v>
      </c>
      <c r="K931" s="5">
        <f t="shared" si="24"/>
        <v>0.0228863017919958</v>
      </c>
      <c r="L931" s="5">
        <f>'Table S3'!K931*3299/(1-'Table S3'!K931)</f>
        <v>77.2703419778706</v>
      </c>
    </row>
    <row r="932" spans="1:12">
      <c r="A932" s="5" t="s">
        <v>881</v>
      </c>
      <c r="B932" s="5" t="s">
        <v>882</v>
      </c>
      <c r="C932" s="5" t="s">
        <v>1031</v>
      </c>
      <c r="D932" s="5">
        <v>-0.00613362</v>
      </c>
      <c r="E932" s="5">
        <v>0.000900437</v>
      </c>
      <c r="F932" s="5">
        <v>16</v>
      </c>
      <c r="G932" s="11">
        <v>9.6e-12</v>
      </c>
      <c r="H932" s="5" t="s">
        <v>32</v>
      </c>
      <c r="I932" s="5" t="s">
        <v>33</v>
      </c>
      <c r="J932" s="5" t="b">
        <v>1</v>
      </c>
      <c r="K932" s="5">
        <f t="shared" si="24"/>
        <v>0.0138617904804956</v>
      </c>
      <c r="L932" s="5">
        <f>'Table S3'!K932*3299/(1-'Table S3'!K932)</f>
        <v>46.3728576316263</v>
      </c>
    </row>
    <row r="933" spans="1:12">
      <c r="A933" s="5" t="s">
        <v>881</v>
      </c>
      <c r="B933" s="5" t="s">
        <v>882</v>
      </c>
      <c r="C933" s="5" t="s">
        <v>1032</v>
      </c>
      <c r="D933" s="5">
        <v>0.0169645</v>
      </c>
      <c r="E933" s="5">
        <v>0.0024547</v>
      </c>
      <c r="F933" s="5">
        <v>9</v>
      </c>
      <c r="G933" s="11">
        <v>4.8e-12</v>
      </c>
      <c r="H933" s="5" t="s">
        <v>29</v>
      </c>
      <c r="I933" s="5" t="s">
        <v>33</v>
      </c>
      <c r="J933" s="5" t="b">
        <v>1</v>
      </c>
      <c r="K933" s="5">
        <f t="shared" si="24"/>
        <v>0.0142626741548151</v>
      </c>
      <c r="L933" s="5">
        <f>'Table S3'!K933*3299/(1-'Table S3'!K933)</f>
        <v>47.733367503753</v>
      </c>
    </row>
    <row r="934" spans="1:12">
      <c r="A934" s="5" t="s">
        <v>881</v>
      </c>
      <c r="B934" s="5" t="s">
        <v>882</v>
      </c>
      <c r="C934" s="5" t="s">
        <v>1033</v>
      </c>
      <c r="D934" s="5">
        <v>-0.00959303</v>
      </c>
      <c r="E934" s="5">
        <v>0.00115513</v>
      </c>
      <c r="F934" s="5">
        <v>9</v>
      </c>
      <c r="G934" s="11">
        <v>1e-16</v>
      </c>
      <c r="H934" s="5" t="s">
        <v>29</v>
      </c>
      <c r="I934" s="5" t="s">
        <v>30</v>
      </c>
      <c r="J934" s="5" t="b">
        <v>1</v>
      </c>
      <c r="K934" s="5">
        <f t="shared" si="24"/>
        <v>0.0204655799478016</v>
      </c>
      <c r="L934" s="5">
        <f>'Table S3'!K934*3299/(1-'Table S3'!K934)</f>
        <v>68.9265704866192</v>
      </c>
    </row>
    <row r="935" spans="1:12">
      <c r="A935" s="5" t="s">
        <v>881</v>
      </c>
      <c r="B935" s="5" t="s">
        <v>882</v>
      </c>
      <c r="C935" s="5" t="s">
        <v>1034</v>
      </c>
      <c r="D935" s="5">
        <v>-0.0112029</v>
      </c>
      <c r="E935" s="5">
        <v>0.00092786</v>
      </c>
      <c r="F935" s="5">
        <v>5</v>
      </c>
      <c r="G935" s="11">
        <v>1.5e-33</v>
      </c>
      <c r="H935" s="5" t="s">
        <v>30</v>
      </c>
      <c r="I935" s="5" t="s">
        <v>29</v>
      </c>
      <c r="J935" s="5" t="b">
        <v>1</v>
      </c>
      <c r="K935" s="5">
        <f t="shared" si="24"/>
        <v>0.042294367126592</v>
      </c>
      <c r="L935" s="5">
        <f>'Table S3'!K935*3299/(1-'Table S3'!K935)</f>
        <v>145.691026930684</v>
      </c>
    </row>
    <row r="936" spans="1:12">
      <c r="A936" s="5" t="s">
        <v>881</v>
      </c>
      <c r="B936" s="5" t="s">
        <v>882</v>
      </c>
      <c r="C936" s="5" t="s">
        <v>1035</v>
      </c>
      <c r="D936" s="5">
        <v>0.00831914</v>
      </c>
      <c r="E936" s="5">
        <v>0.000958994</v>
      </c>
      <c r="F936" s="5">
        <v>6</v>
      </c>
      <c r="G936" s="11">
        <v>4.1e-18</v>
      </c>
      <c r="H936" s="5" t="s">
        <v>30</v>
      </c>
      <c r="I936" s="5" t="s">
        <v>32</v>
      </c>
      <c r="J936" s="5" t="b">
        <v>1</v>
      </c>
      <c r="K936" s="5">
        <f t="shared" si="24"/>
        <v>0.0222889738439015</v>
      </c>
      <c r="L936" s="5">
        <f>'Table S3'!K936*3299/(1-'Table S3'!K936)</f>
        <v>75.2076255088601</v>
      </c>
    </row>
    <row r="937" spans="1:12">
      <c r="A937" s="5" t="s">
        <v>881</v>
      </c>
      <c r="B937" s="5" t="s">
        <v>882</v>
      </c>
      <c r="C937" s="5" t="s">
        <v>1036</v>
      </c>
      <c r="D937" s="5">
        <v>-0.00624618</v>
      </c>
      <c r="E937" s="5">
        <v>0.00091476</v>
      </c>
      <c r="F937" s="5">
        <v>7</v>
      </c>
      <c r="G937" s="11">
        <v>8.6e-12</v>
      </c>
      <c r="H937" s="5" t="s">
        <v>30</v>
      </c>
      <c r="I937" s="5" t="s">
        <v>29</v>
      </c>
      <c r="J937" s="5" t="b">
        <v>1</v>
      </c>
      <c r="K937" s="5">
        <f t="shared" si="24"/>
        <v>0.0139276522604544</v>
      </c>
      <c r="L937" s="5">
        <f>'Table S3'!K937*3299/(1-'Table S3'!K937)</f>
        <v>46.5963018966792</v>
      </c>
    </row>
    <row r="938" spans="1:12">
      <c r="A938" s="5" t="s">
        <v>881</v>
      </c>
      <c r="B938" s="5" t="s">
        <v>882</v>
      </c>
      <c r="C938" s="5" t="s">
        <v>867</v>
      </c>
      <c r="D938" s="5">
        <v>-0.0119344</v>
      </c>
      <c r="E938" s="5">
        <v>0.00113999</v>
      </c>
      <c r="F938" s="5">
        <v>16</v>
      </c>
      <c r="G938" s="11">
        <v>1.2e-25</v>
      </c>
      <c r="H938" s="5" t="s">
        <v>32</v>
      </c>
      <c r="I938" s="5" t="s">
        <v>33</v>
      </c>
      <c r="J938" s="5" t="b">
        <v>1</v>
      </c>
      <c r="K938" s="5">
        <f t="shared" si="24"/>
        <v>0.0321342876279559</v>
      </c>
      <c r="L938" s="5">
        <f>'Table S3'!K938*3299/(1-'Table S3'!K938)</f>
        <v>109.530706098488</v>
      </c>
    </row>
    <row r="939" spans="1:12">
      <c r="A939" s="5" t="s">
        <v>881</v>
      </c>
      <c r="B939" s="5" t="s">
        <v>882</v>
      </c>
      <c r="C939" s="5" t="s">
        <v>1037</v>
      </c>
      <c r="D939" s="5">
        <v>0.00567977</v>
      </c>
      <c r="E939" s="5">
        <v>0.000915438</v>
      </c>
      <c r="F939" s="5">
        <v>7</v>
      </c>
      <c r="G939" s="11">
        <v>5.5e-10</v>
      </c>
      <c r="H939" s="5" t="s">
        <v>29</v>
      </c>
      <c r="I939" s="5" t="s">
        <v>30</v>
      </c>
      <c r="J939" s="5" t="b">
        <v>1</v>
      </c>
      <c r="K939" s="5">
        <f t="shared" si="24"/>
        <v>0.01152717369336</v>
      </c>
      <c r="L939" s="5">
        <f>'Table S3'!K939*3299/(1-'Table S3'!K939)</f>
        <v>38.4716150027961</v>
      </c>
    </row>
    <row r="940" spans="1:12">
      <c r="A940" s="5" t="s">
        <v>881</v>
      </c>
      <c r="B940" s="5" t="s">
        <v>882</v>
      </c>
      <c r="C940" s="5" t="s">
        <v>1038</v>
      </c>
      <c r="D940" s="5">
        <v>-0.0118378</v>
      </c>
      <c r="E940" s="5">
        <v>0.00174445</v>
      </c>
      <c r="F940" s="5">
        <v>3</v>
      </c>
      <c r="G940" s="11">
        <v>1.2e-11</v>
      </c>
      <c r="H940" s="5" t="s">
        <v>33</v>
      </c>
      <c r="I940" s="5" t="s">
        <v>32</v>
      </c>
      <c r="J940" s="5" t="b">
        <v>1</v>
      </c>
      <c r="K940" s="5">
        <f t="shared" si="24"/>
        <v>0.0137582377116265</v>
      </c>
      <c r="L940" s="5">
        <f>'Table S3'!K940*3299/(1-'Table S3'!K940)</f>
        <v>46.0216023557361</v>
      </c>
    </row>
    <row r="941" spans="1:12">
      <c r="A941" s="5" t="s">
        <v>881</v>
      </c>
      <c r="B941" s="5" t="s">
        <v>882</v>
      </c>
      <c r="C941" s="5" t="s">
        <v>1039</v>
      </c>
      <c r="D941" s="5">
        <v>-0.00512481</v>
      </c>
      <c r="E941" s="5">
        <v>0.000908581</v>
      </c>
      <c r="F941" s="5">
        <v>8</v>
      </c>
      <c r="G941" s="11">
        <v>1.7e-8</v>
      </c>
      <c r="H941" s="5" t="s">
        <v>30</v>
      </c>
      <c r="I941" s="5" t="s">
        <v>29</v>
      </c>
      <c r="J941" s="5" t="b">
        <v>1</v>
      </c>
      <c r="K941" s="5">
        <f t="shared" si="24"/>
        <v>0.00954590403445464</v>
      </c>
      <c r="L941" s="5">
        <f>'Table S3'!K941*3299/(1-'Table S3'!K941)</f>
        <v>31.7954537599907</v>
      </c>
    </row>
    <row r="942" spans="1:12">
      <c r="A942" s="5" t="s">
        <v>881</v>
      </c>
      <c r="B942" s="5" t="s">
        <v>882</v>
      </c>
      <c r="C942" s="5" t="s">
        <v>1040</v>
      </c>
      <c r="D942" s="5">
        <v>-0.00770089</v>
      </c>
      <c r="E942" s="5">
        <v>0.000908849</v>
      </c>
      <c r="F942" s="5">
        <v>8</v>
      </c>
      <c r="G942" s="11">
        <v>2.4e-17</v>
      </c>
      <c r="H942" s="5" t="s">
        <v>32</v>
      </c>
      <c r="I942" s="5" t="s">
        <v>33</v>
      </c>
      <c r="J942" s="5" t="b">
        <v>1</v>
      </c>
      <c r="K942" s="5">
        <f t="shared" si="24"/>
        <v>0.0212866999379373</v>
      </c>
      <c r="L942" s="5">
        <f>'Table S3'!K942*3299/(1-'Table S3'!K942)</f>
        <v>71.7521904431073</v>
      </c>
    </row>
    <row r="943" spans="1:12">
      <c r="A943" s="5" t="s">
        <v>881</v>
      </c>
      <c r="B943" s="5" t="s">
        <v>882</v>
      </c>
      <c r="C943" s="5" t="s">
        <v>1041</v>
      </c>
      <c r="D943" s="5">
        <v>0.00656456</v>
      </c>
      <c r="E943" s="5">
        <v>0.00103454</v>
      </c>
      <c r="F943" s="5">
        <v>8</v>
      </c>
      <c r="G943" s="11">
        <v>2.2e-10</v>
      </c>
      <c r="H943" s="5" t="s">
        <v>32</v>
      </c>
      <c r="I943" s="5" t="s">
        <v>33</v>
      </c>
      <c r="J943" s="5" t="b">
        <v>1</v>
      </c>
      <c r="K943" s="5">
        <f t="shared" si="24"/>
        <v>0.0120505225993911</v>
      </c>
      <c r="L943" s="5">
        <f>'Table S3'!K943*3299/(1-'Table S3'!K943)</f>
        <v>40.2395820482536</v>
      </c>
    </row>
    <row r="944" spans="1:12">
      <c r="A944" s="5" t="s">
        <v>881</v>
      </c>
      <c r="B944" s="5" t="s">
        <v>882</v>
      </c>
      <c r="C944" s="5" t="s">
        <v>1042</v>
      </c>
      <c r="D944" s="5">
        <v>0.00757404</v>
      </c>
      <c r="E944" s="5">
        <v>0.000956423</v>
      </c>
      <c r="F944" s="5">
        <v>10</v>
      </c>
      <c r="G944" s="11">
        <v>2.4e-15</v>
      </c>
      <c r="H944" s="5" t="s">
        <v>29</v>
      </c>
      <c r="I944" s="5" t="s">
        <v>30</v>
      </c>
      <c r="J944" s="5" t="b">
        <v>1</v>
      </c>
      <c r="K944" s="5">
        <f t="shared" si="24"/>
        <v>0.0186438790630356</v>
      </c>
      <c r="L944" s="5">
        <f>'Table S3'!K944*3299/(1-'Table S3'!K944)</f>
        <v>62.6746557307154</v>
      </c>
    </row>
    <row r="945" spans="1:12">
      <c r="A945" s="5" t="s">
        <v>881</v>
      </c>
      <c r="B945" s="5" t="s">
        <v>882</v>
      </c>
      <c r="C945" s="5" t="s">
        <v>1043</v>
      </c>
      <c r="D945" s="5">
        <v>0.00788049</v>
      </c>
      <c r="E945" s="5">
        <v>0.00128513</v>
      </c>
      <c r="F945" s="5">
        <v>20</v>
      </c>
      <c r="G945" s="11">
        <v>8.7e-10</v>
      </c>
      <c r="H945" s="5" t="s">
        <v>29</v>
      </c>
      <c r="I945" s="5" t="s">
        <v>30</v>
      </c>
      <c r="J945" s="5" t="b">
        <v>1</v>
      </c>
      <c r="K945" s="5">
        <f t="shared" si="24"/>
        <v>0.0112628332978904</v>
      </c>
      <c r="L945" s="5">
        <f>'Table S3'!K945*3299/(1-'Table S3'!K945)</f>
        <v>37.5793368561971</v>
      </c>
    </row>
    <row r="946" spans="1:12">
      <c r="A946" s="5" t="s">
        <v>881</v>
      </c>
      <c r="B946" s="5" t="s">
        <v>882</v>
      </c>
      <c r="C946" s="5" t="s">
        <v>1044</v>
      </c>
      <c r="D946" s="5">
        <v>0.00625225</v>
      </c>
      <c r="E946" s="5">
        <v>0.00105781</v>
      </c>
      <c r="F946" s="5">
        <v>13</v>
      </c>
      <c r="G946" s="11">
        <v>3.4e-9</v>
      </c>
      <c r="H946" s="5" t="s">
        <v>32</v>
      </c>
      <c r="I946" s="5" t="s">
        <v>33</v>
      </c>
      <c r="J946" s="5" t="b">
        <v>1</v>
      </c>
      <c r="K946" s="5">
        <f t="shared" si="24"/>
        <v>0.0104722448944255</v>
      </c>
      <c r="L946" s="5">
        <f>'Table S3'!K946*3299/(1-'Table S3'!K946)</f>
        <v>34.9135592493044</v>
      </c>
    </row>
    <row r="947" spans="1:12">
      <c r="A947" s="5" t="s">
        <v>881</v>
      </c>
      <c r="B947" s="5" t="s">
        <v>882</v>
      </c>
      <c r="C947" s="5" t="s">
        <v>1045</v>
      </c>
      <c r="D947" s="5">
        <v>0.0117734</v>
      </c>
      <c r="E947" s="5">
        <v>0.000963142</v>
      </c>
      <c r="F947" s="5">
        <v>15</v>
      </c>
      <c r="G947" s="11">
        <v>2.3e-34</v>
      </c>
      <c r="H947" s="5" t="s">
        <v>29</v>
      </c>
      <c r="I947" s="5" t="s">
        <v>30</v>
      </c>
      <c r="J947" s="5" t="b">
        <v>1</v>
      </c>
      <c r="K947" s="5">
        <f t="shared" si="24"/>
        <v>0.0433062489662646</v>
      </c>
      <c r="L947" s="5">
        <f>'Table S3'!K947*3299/(1-'Table S3'!K947)</f>
        <v>149.334429314851</v>
      </c>
    </row>
    <row r="948" spans="1:12">
      <c r="A948" s="5" t="s">
        <v>881</v>
      </c>
      <c r="B948" s="5" t="s">
        <v>882</v>
      </c>
      <c r="C948" s="5" t="s">
        <v>1046</v>
      </c>
      <c r="D948" s="5">
        <v>0.00531315</v>
      </c>
      <c r="E948" s="5">
        <v>0.000922204</v>
      </c>
      <c r="F948" s="5">
        <v>17</v>
      </c>
      <c r="G948" s="11">
        <v>8.3e-9</v>
      </c>
      <c r="H948" s="5" t="s">
        <v>29</v>
      </c>
      <c r="I948" s="5" t="s">
        <v>30</v>
      </c>
      <c r="J948" s="5" t="b">
        <v>1</v>
      </c>
      <c r="K948" s="5">
        <f t="shared" si="24"/>
        <v>0.009955415239685</v>
      </c>
      <c r="L948" s="5">
        <f>'Table S3'!K948*3299/(1-'Table S3'!K948)</f>
        <v>33.1731675333308</v>
      </c>
    </row>
    <row r="949" spans="1:12">
      <c r="A949" s="5" t="s">
        <v>881</v>
      </c>
      <c r="B949" s="5" t="s">
        <v>882</v>
      </c>
      <c r="C949" s="5" t="s">
        <v>1047</v>
      </c>
      <c r="D949" s="5">
        <v>0.00717181</v>
      </c>
      <c r="E949" s="5">
        <v>0.00116025</v>
      </c>
      <c r="F949" s="5">
        <v>17</v>
      </c>
      <c r="G949" s="11">
        <v>6.4e-10</v>
      </c>
      <c r="H949" s="5" t="s">
        <v>29</v>
      </c>
      <c r="I949" s="5" t="s">
        <v>33</v>
      </c>
      <c r="J949" s="5" t="b">
        <v>1</v>
      </c>
      <c r="K949" s="5">
        <f t="shared" si="24"/>
        <v>0.0114422365920976</v>
      </c>
      <c r="L949" s="5">
        <f>'Table S3'!K949*3299/(1-'Table S3'!K949)</f>
        <v>38.184858704867</v>
      </c>
    </row>
    <row r="950" spans="1:12">
      <c r="A950" s="5" t="s">
        <v>881</v>
      </c>
      <c r="B950" s="5" t="s">
        <v>882</v>
      </c>
      <c r="C950" s="5" t="s">
        <v>1048</v>
      </c>
      <c r="D950" s="5">
        <v>-0.00528186</v>
      </c>
      <c r="E950" s="5">
        <v>0.000900841</v>
      </c>
      <c r="F950" s="5">
        <v>17</v>
      </c>
      <c r="G950" s="11">
        <v>4.5e-9</v>
      </c>
      <c r="H950" s="5" t="s">
        <v>29</v>
      </c>
      <c r="I950" s="5" t="s">
        <v>30</v>
      </c>
      <c r="J950" s="5" t="b">
        <v>1</v>
      </c>
      <c r="K950" s="5">
        <f t="shared" si="24"/>
        <v>0.0103070042640533</v>
      </c>
      <c r="L950" s="5">
        <f>'Table S3'!K950*3299/(1-'Table S3'!K950)</f>
        <v>34.3569240295845</v>
      </c>
    </row>
    <row r="951" spans="1:12">
      <c r="A951" s="5" t="s">
        <v>881</v>
      </c>
      <c r="B951" s="5" t="s">
        <v>882</v>
      </c>
      <c r="C951" s="5" t="s">
        <v>1049</v>
      </c>
      <c r="D951" s="5">
        <v>-0.0092985</v>
      </c>
      <c r="E951" s="5">
        <v>0.000931271</v>
      </c>
      <c r="F951" s="5">
        <v>17</v>
      </c>
      <c r="G951" s="11">
        <v>1.8e-23</v>
      </c>
      <c r="H951" s="5" t="s">
        <v>32</v>
      </c>
      <c r="I951" s="5" t="s">
        <v>33</v>
      </c>
      <c r="J951" s="5" t="b">
        <v>1</v>
      </c>
      <c r="K951" s="5">
        <f t="shared" si="24"/>
        <v>0.0293160829733626</v>
      </c>
      <c r="L951" s="5">
        <f>'Table S3'!K951*3299/(1-'Table S3'!K951)</f>
        <v>99.6346555584986</v>
      </c>
    </row>
    <row r="952" spans="1:12">
      <c r="A952" s="5" t="s">
        <v>881</v>
      </c>
      <c r="B952" s="5" t="s">
        <v>882</v>
      </c>
      <c r="C952" s="5" t="s">
        <v>1050</v>
      </c>
      <c r="D952" s="5">
        <v>-0.00681361</v>
      </c>
      <c r="E952" s="5">
        <v>0.00101209</v>
      </c>
      <c r="F952" s="5">
        <v>17</v>
      </c>
      <c r="G952" s="11">
        <v>1.7e-11</v>
      </c>
      <c r="H952" s="5" t="s">
        <v>32</v>
      </c>
      <c r="I952" s="5" t="s">
        <v>33</v>
      </c>
      <c r="J952" s="5" t="b">
        <v>1</v>
      </c>
      <c r="K952" s="5">
        <f t="shared" si="24"/>
        <v>0.0135440469118624</v>
      </c>
      <c r="L952" s="5">
        <f>'Table S3'!K952*3299/(1-'Table S3'!K952)</f>
        <v>45.2952923263891</v>
      </c>
    </row>
    <row r="953" spans="1:12">
      <c r="A953" s="5" t="s">
        <v>881</v>
      </c>
      <c r="B953" s="5" t="s">
        <v>882</v>
      </c>
      <c r="C953" s="5" t="s">
        <v>1051</v>
      </c>
      <c r="D953" s="5">
        <v>0.00697194</v>
      </c>
      <c r="E953" s="5">
        <v>0.000958126</v>
      </c>
      <c r="F953" s="5">
        <v>18</v>
      </c>
      <c r="G953" s="11">
        <v>3.4e-13</v>
      </c>
      <c r="H953" s="5" t="s">
        <v>29</v>
      </c>
      <c r="I953" s="5" t="s">
        <v>33</v>
      </c>
      <c r="J953" s="5" t="b">
        <v>1</v>
      </c>
      <c r="K953" s="5">
        <f t="shared" si="24"/>
        <v>0.0157872144767352</v>
      </c>
      <c r="L953" s="5">
        <f>'Table S3'!K953*3299/(1-'Table S3'!K953)</f>
        <v>52.9174395261076</v>
      </c>
    </row>
    <row r="954" spans="1:12">
      <c r="A954" s="5" t="s">
        <v>881</v>
      </c>
      <c r="B954" s="5" t="s">
        <v>882</v>
      </c>
      <c r="C954" s="5" t="s">
        <v>1052</v>
      </c>
      <c r="D954" s="5">
        <v>-0.00686233</v>
      </c>
      <c r="E954" s="5">
        <v>0.000903698</v>
      </c>
      <c r="F954" s="5">
        <v>4</v>
      </c>
      <c r="G954" s="11">
        <v>3.1e-14</v>
      </c>
      <c r="H954" s="5" t="s">
        <v>32</v>
      </c>
      <c r="I954" s="5" t="s">
        <v>33</v>
      </c>
      <c r="J954" s="5" t="b">
        <v>1</v>
      </c>
      <c r="K954" s="5">
        <f t="shared" si="24"/>
        <v>0.0171684124082587</v>
      </c>
      <c r="L954" s="5">
        <f>'Table S3'!K954*3299/(1-'Table S3'!K954)</f>
        <v>57.6279733475281</v>
      </c>
    </row>
    <row r="955" spans="1:12">
      <c r="A955" s="5" t="s">
        <v>881</v>
      </c>
      <c r="B955" s="5" t="s">
        <v>882</v>
      </c>
      <c r="C955" s="5" t="s">
        <v>1053</v>
      </c>
      <c r="D955" s="5">
        <v>-0.00652183</v>
      </c>
      <c r="E955" s="5">
        <v>0.00103439</v>
      </c>
      <c r="F955" s="5">
        <v>5</v>
      </c>
      <c r="G955" s="11">
        <v>2.9e-10</v>
      </c>
      <c r="H955" s="5" t="s">
        <v>32</v>
      </c>
      <c r="I955" s="5" t="s">
        <v>33</v>
      </c>
      <c r="J955" s="5" t="b">
        <v>1</v>
      </c>
      <c r="K955" s="5">
        <f t="shared" si="24"/>
        <v>0.0118994242766517</v>
      </c>
      <c r="L955" s="5">
        <f>'Table S3'!K955*3299/(1-'Table S3'!K955)</f>
        <v>39.7289523487385</v>
      </c>
    </row>
    <row r="956" spans="1:12">
      <c r="A956" s="5" t="s">
        <v>881</v>
      </c>
      <c r="B956" s="5" t="s">
        <v>882</v>
      </c>
      <c r="C956" s="5" t="s">
        <v>1054</v>
      </c>
      <c r="D956" s="5">
        <v>0.00605282</v>
      </c>
      <c r="E956" s="5">
        <v>0.000911548</v>
      </c>
      <c r="F956" s="5">
        <v>4</v>
      </c>
      <c r="G956" s="11">
        <v>3.1e-11</v>
      </c>
      <c r="H956" s="5" t="s">
        <v>33</v>
      </c>
      <c r="I956" s="5" t="s">
        <v>32</v>
      </c>
      <c r="J956" s="5" t="b">
        <v>1</v>
      </c>
      <c r="K956" s="5">
        <f t="shared" si="24"/>
        <v>0.0131810015340181</v>
      </c>
      <c r="L956" s="5">
        <f>'Table S3'!K956*3299/(1-'Table S3'!K956)</f>
        <v>44.0649441572591</v>
      </c>
    </row>
    <row r="957" spans="1:12">
      <c r="A957" s="5" t="s">
        <v>881</v>
      </c>
      <c r="B957" s="5" t="s">
        <v>882</v>
      </c>
      <c r="C957" s="5" t="s">
        <v>1055</v>
      </c>
      <c r="D957" s="5">
        <v>0.0120377</v>
      </c>
      <c r="E957" s="5">
        <v>0.000903121</v>
      </c>
      <c r="F957" s="5">
        <v>6</v>
      </c>
      <c r="G957" s="11">
        <v>1.6e-40</v>
      </c>
      <c r="H957" s="5" t="s">
        <v>29</v>
      </c>
      <c r="I957" s="5" t="s">
        <v>30</v>
      </c>
      <c r="J957" s="5" t="b">
        <v>1</v>
      </c>
      <c r="K957" s="5">
        <f t="shared" si="24"/>
        <v>0.0510720024082763</v>
      </c>
      <c r="L957" s="5">
        <f>'Table S3'!K957*3299/(1-'Table S3'!K957)</f>
        <v>177.554605167625</v>
      </c>
    </row>
    <row r="958" spans="1:12">
      <c r="A958" s="5" t="s">
        <v>881</v>
      </c>
      <c r="B958" s="5" t="s">
        <v>882</v>
      </c>
      <c r="C958" s="5" t="s">
        <v>1056</v>
      </c>
      <c r="D958" s="5">
        <v>-0.00532107</v>
      </c>
      <c r="E958" s="5">
        <v>0.000968181</v>
      </c>
      <c r="F958" s="5">
        <v>6</v>
      </c>
      <c r="G958" s="11">
        <v>3.9e-8</v>
      </c>
      <c r="H958" s="5" t="s">
        <v>30</v>
      </c>
      <c r="I958" s="5" t="s">
        <v>29</v>
      </c>
      <c r="J958" s="5" t="b">
        <v>1</v>
      </c>
      <c r="K958" s="5">
        <f t="shared" si="24"/>
        <v>0.00906741345680794</v>
      </c>
      <c r="L958" s="5">
        <f>'Table S3'!K958*3299/(1-'Table S3'!K958)</f>
        <v>30.1871160563611</v>
      </c>
    </row>
    <row r="959" spans="1:12">
      <c r="A959" s="5" t="s">
        <v>881</v>
      </c>
      <c r="B959" s="5" t="s">
        <v>882</v>
      </c>
      <c r="C959" s="5" t="s">
        <v>1057</v>
      </c>
      <c r="D959" s="5">
        <v>-0.00533388</v>
      </c>
      <c r="E959" s="5">
        <v>0.000914177</v>
      </c>
      <c r="F959" s="5">
        <v>6</v>
      </c>
      <c r="G959" s="11">
        <v>5.4e-9</v>
      </c>
      <c r="H959" s="5" t="s">
        <v>29</v>
      </c>
      <c r="I959" s="5" t="s">
        <v>30</v>
      </c>
      <c r="J959" s="5" t="b">
        <v>1</v>
      </c>
      <c r="K959" s="5">
        <f t="shared" si="24"/>
        <v>0.0102076197227903</v>
      </c>
      <c r="L959" s="5">
        <f>'Table S3'!K959*3299/(1-'Table S3'!K959)</f>
        <v>34.0222233839119</v>
      </c>
    </row>
    <row r="960" spans="1:12">
      <c r="A960" s="5" t="s">
        <v>881</v>
      </c>
      <c r="B960" s="5" t="s">
        <v>882</v>
      </c>
      <c r="C960" s="5" t="s">
        <v>1058</v>
      </c>
      <c r="D960" s="5">
        <v>0.00628536</v>
      </c>
      <c r="E960" s="5">
        <v>0.000950902</v>
      </c>
      <c r="F960" s="5">
        <v>3</v>
      </c>
      <c r="G960" s="11">
        <v>3.8e-11</v>
      </c>
      <c r="H960" s="5" t="s">
        <v>29</v>
      </c>
      <c r="I960" s="5" t="s">
        <v>30</v>
      </c>
      <c r="J960" s="5" t="b">
        <v>1</v>
      </c>
      <c r="K960" s="5">
        <f t="shared" si="24"/>
        <v>0.0130626963995931</v>
      </c>
      <c r="L960" s="5">
        <f>'Table S3'!K960*3299/(1-'Table S3'!K960)</f>
        <v>43.6642077111168</v>
      </c>
    </row>
    <row r="961" spans="1:12">
      <c r="A961" s="5" t="s">
        <v>881</v>
      </c>
      <c r="B961" s="5" t="s">
        <v>882</v>
      </c>
      <c r="C961" s="5" t="s">
        <v>1059</v>
      </c>
      <c r="D961" s="5">
        <v>0.00717277</v>
      </c>
      <c r="E961" s="5">
        <v>0.000908738</v>
      </c>
      <c r="F961" s="5">
        <v>11</v>
      </c>
      <c r="G961" s="11">
        <v>2.9e-15</v>
      </c>
      <c r="H961" s="5" t="s">
        <v>29</v>
      </c>
      <c r="I961" s="5" t="s">
        <v>30</v>
      </c>
      <c r="J961" s="5" t="b">
        <v>1</v>
      </c>
      <c r="K961" s="5">
        <f t="shared" si="24"/>
        <v>0.0185238250065712</v>
      </c>
      <c r="L961" s="5">
        <f>'Table S3'!K961*3299/(1-'Table S3'!K961)</f>
        <v>62.2634560610578</v>
      </c>
    </row>
    <row r="962" spans="1:12">
      <c r="A962" s="5" t="s">
        <v>1060</v>
      </c>
      <c r="B962" s="5" t="s">
        <v>1061</v>
      </c>
      <c r="C962" s="5" t="s">
        <v>1062</v>
      </c>
      <c r="D962" s="5">
        <v>0.4138</v>
      </c>
      <c r="E962" s="5">
        <v>0.0346</v>
      </c>
      <c r="F962" s="5">
        <v>17</v>
      </c>
      <c r="G962" s="11">
        <v>6.5013e-33</v>
      </c>
      <c r="H962" s="5" t="s">
        <v>29</v>
      </c>
      <c r="I962" s="5" t="s">
        <v>30</v>
      </c>
      <c r="J962" s="5" t="b">
        <v>1</v>
      </c>
      <c r="K962" s="5">
        <f t="shared" si="24"/>
        <v>0.0415299856737319</v>
      </c>
      <c r="L962" s="5">
        <f>'Table S3'!K962*3299/(1-'Table S3'!K962)</f>
        <v>142.943880027324</v>
      </c>
    </row>
    <row r="963" spans="1:12">
      <c r="A963" s="5" t="s">
        <v>1060</v>
      </c>
      <c r="B963" s="5" t="s">
        <v>1061</v>
      </c>
      <c r="C963" s="5" t="s">
        <v>1063</v>
      </c>
      <c r="D963" s="5">
        <v>-0.2157</v>
      </c>
      <c r="E963" s="5">
        <v>0.0302</v>
      </c>
      <c r="F963" s="5">
        <v>4</v>
      </c>
      <c r="G963" s="11">
        <v>9.2406e-13</v>
      </c>
      <c r="H963" s="5" t="s">
        <v>30</v>
      </c>
      <c r="I963" s="5" t="s">
        <v>29</v>
      </c>
      <c r="J963" s="5" t="b">
        <v>1</v>
      </c>
      <c r="K963" s="5">
        <f t="shared" si="24"/>
        <v>0.0152188075684479</v>
      </c>
      <c r="L963" s="5">
        <f>'Table S3'!K963*3299/(1-'Table S3'!K963)</f>
        <v>50.9827427190629</v>
      </c>
    </row>
    <row r="964" spans="1:12">
      <c r="A964" s="5" t="s">
        <v>1060</v>
      </c>
      <c r="B964" s="5" t="s">
        <v>1061</v>
      </c>
      <c r="C964" s="5" t="s">
        <v>1064</v>
      </c>
      <c r="D964" s="5">
        <v>-0.2607</v>
      </c>
      <c r="E964" s="5">
        <v>0.0317</v>
      </c>
      <c r="F964" s="5">
        <v>18</v>
      </c>
      <c r="G964" s="11">
        <v>1.90722e-16</v>
      </c>
      <c r="H964" s="5" t="s">
        <v>29</v>
      </c>
      <c r="I964" s="5" t="s">
        <v>30</v>
      </c>
      <c r="J964" s="5" t="b">
        <v>1</v>
      </c>
      <c r="K964" s="5">
        <f t="shared" ref="K964:K975" si="25">D964^2/(D964^2+E964^2*3301)</f>
        <v>0.0200775049202442</v>
      </c>
      <c r="L964" s="5">
        <f>'Table S3'!K964*3299/(1-'Table S3'!K964)</f>
        <v>67.5927831685246</v>
      </c>
    </row>
    <row r="965" spans="1:12">
      <c r="A965" s="5" t="s">
        <v>1060</v>
      </c>
      <c r="B965" s="5" t="s">
        <v>1061</v>
      </c>
      <c r="C965" s="5" t="s">
        <v>1065</v>
      </c>
      <c r="D965" s="5">
        <v>0.6846</v>
      </c>
      <c r="E965" s="5">
        <v>0.048</v>
      </c>
      <c r="F965" s="5">
        <v>10</v>
      </c>
      <c r="G965" s="11">
        <v>3.49704e-46</v>
      </c>
      <c r="H965" s="5" t="s">
        <v>29</v>
      </c>
      <c r="I965" s="5" t="s">
        <v>33</v>
      </c>
      <c r="J965" s="5" t="b">
        <v>1</v>
      </c>
      <c r="K965" s="5">
        <f t="shared" si="25"/>
        <v>0.0580464013269675</v>
      </c>
      <c r="L965" s="5">
        <f>'Table S3'!K965*3299/(1-'Table S3'!K965)</f>
        <v>203.295659411921</v>
      </c>
    </row>
    <row r="966" spans="1:12">
      <c r="A966" s="5" t="s">
        <v>1060</v>
      </c>
      <c r="B966" s="5" t="s">
        <v>1061</v>
      </c>
      <c r="C966" s="5" t="s">
        <v>1066</v>
      </c>
      <c r="D966" s="5">
        <v>0.3098</v>
      </c>
      <c r="E966" s="5">
        <v>0.0369</v>
      </c>
      <c r="F966" s="5">
        <v>5</v>
      </c>
      <c r="G966" s="11">
        <v>4.47301e-17</v>
      </c>
      <c r="H966" s="5" t="s">
        <v>29</v>
      </c>
      <c r="I966" s="5" t="s">
        <v>30</v>
      </c>
      <c r="J966" s="5" t="b">
        <v>1</v>
      </c>
      <c r="K966" s="5">
        <f t="shared" si="25"/>
        <v>0.0209068490106081</v>
      </c>
      <c r="L966" s="5">
        <f>'Table S3'!K966*3299/(1-'Table S3'!K966)</f>
        <v>70.4444667152446</v>
      </c>
    </row>
    <row r="967" spans="1:12">
      <c r="A967" s="5" t="s">
        <v>1060</v>
      </c>
      <c r="B967" s="5" t="s">
        <v>1061</v>
      </c>
      <c r="C967" s="5" t="s">
        <v>1067</v>
      </c>
      <c r="D967" s="5">
        <v>-0.3571</v>
      </c>
      <c r="E967" s="5">
        <v>0.0387</v>
      </c>
      <c r="F967" s="5">
        <v>12</v>
      </c>
      <c r="G967" s="11">
        <v>3.01995e-20</v>
      </c>
      <c r="H967" s="5" t="s">
        <v>30</v>
      </c>
      <c r="I967" s="5" t="s">
        <v>32</v>
      </c>
      <c r="J967" s="5" t="b">
        <v>1</v>
      </c>
      <c r="K967" s="5">
        <f t="shared" si="25"/>
        <v>0.0251450355346993</v>
      </c>
      <c r="L967" s="5">
        <f>'Table S3'!K967*3299/(1-'Table S3'!K967)</f>
        <v>85.093142316275</v>
      </c>
    </row>
    <row r="968" spans="1:12">
      <c r="A968" s="5" t="s">
        <v>1060</v>
      </c>
      <c r="B968" s="5" t="s">
        <v>1061</v>
      </c>
      <c r="C968" s="5" t="s">
        <v>1068</v>
      </c>
      <c r="D968" s="5">
        <v>0.1883</v>
      </c>
      <c r="E968" s="5">
        <v>0.0307</v>
      </c>
      <c r="F968" s="5">
        <v>2</v>
      </c>
      <c r="G968" s="11">
        <v>8.79893e-10</v>
      </c>
      <c r="H968" s="5" t="s">
        <v>29</v>
      </c>
      <c r="I968" s="5" t="s">
        <v>30</v>
      </c>
      <c r="J968" s="5" t="b">
        <v>1</v>
      </c>
      <c r="K968" s="5">
        <f t="shared" si="25"/>
        <v>0.0112682595264441</v>
      </c>
      <c r="L968" s="5">
        <f>'Table S3'!K968*3299/(1-'Table S3'!K968)</f>
        <v>37.5976482356422</v>
      </c>
    </row>
    <row r="969" spans="1:12">
      <c r="A969" s="5" t="s">
        <v>1060</v>
      </c>
      <c r="B969" s="5" t="s">
        <v>1061</v>
      </c>
      <c r="C969" s="5" t="s">
        <v>1069</v>
      </c>
      <c r="D969" s="5">
        <v>-0.2142</v>
      </c>
      <c r="E969" s="5">
        <v>0.033</v>
      </c>
      <c r="F969" s="5">
        <v>2</v>
      </c>
      <c r="G969" s="11">
        <v>8.06121e-11</v>
      </c>
      <c r="H969" s="5" t="s">
        <v>29</v>
      </c>
      <c r="I969" s="5" t="s">
        <v>30</v>
      </c>
      <c r="J969" s="5" t="b">
        <v>1</v>
      </c>
      <c r="K969" s="5">
        <f t="shared" si="25"/>
        <v>0.0126025242426214</v>
      </c>
      <c r="L969" s="5">
        <f>'Table S3'!K969*3299/(1-'Table S3'!K969)</f>
        <v>42.1063740764757</v>
      </c>
    </row>
    <row r="970" spans="1:12">
      <c r="A970" s="5" t="s">
        <v>1060</v>
      </c>
      <c r="B970" s="5" t="s">
        <v>1061</v>
      </c>
      <c r="C970" s="5" t="s">
        <v>1070</v>
      </c>
      <c r="D970" s="5">
        <v>0.3831</v>
      </c>
      <c r="E970" s="5">
        <v>0.034</v>
      </c>
      <c r="F970" s="5">
        <v>7</v>
      </c>
      <c r="G970" s="11">
        <v>1.60398e-29</v>
      </c>
      <c r="H970" s="5" t="s">
        <v>30</v>
      </c>
      <c r="I970" s="5" t="s">
        <v>29</v>
      </c>
      <c r="J970" s="5" t="b">
        <v>1</v>
      </c>
      <c r="K970" s="5">
        <f t="shared" si="25"/>
        <v>0.0370365684103658</v>
      </c>
      <c r="L970" s="5">
        <f>'Table S3'!K970*3299/(1-'Table S3'!K970)</f>
        <v>126.882948176027</v>
      </c>
    </row>
    <row r="971" spans="1:12">
      <c r="A971" s="5" t="s">
        <v>1060</v>
      </c>
      <c r="B971" s="5" t="s">
        <v>1061</v>
      </c>
      <c r="C971" s="5" t="s">
        <v>885</v>
      </c>
      <c r="D971" s="5">
        <v>-0.302</v>
      </c>
      <c r="E971" s="5">
        <v>0.0327</v>
      </c>
      <c r="F971" s="5">
        <v>7</v>
      </c>
      <c r="G971" s="11">
        <v>2.45584e-20</v>
      </c>
      <c r="H971" s="5" t="s">
        <v>29</v>
      </c>
      <c r="I971" s="5" t="s">
        <v>30</v>
      </c>
      <c r="J971" s="5" t="b">
        <v>1</v>
      </c>
      <c r="K971" s="5">
        <f t="shared" si="25"/>
        <v>0.0251880021694646</v>
      </c>
      <c r="L971" s="5">
        <f>'Table S3'!K971*3299/(1-'Table S3'!K971)</f>
        <v>85.2423024562621</v>
      </c>
    </row>
    <row r="972" spans="1:12">
      <c r="A972" s="5" t="s">
        <v>1060</v>
      </c>
      <c r="B972" s="5" t="s">
        <v>1061</v>
      </c>
      <c r="C972" s="5" t="s">
        <v>1071</v>
      </c>
      <c r="D972" s="5">
        <v>-0.4921</v>
      </c>
      <c r="E972" s="5">
        <v>0.0887</v>
      </c>
      <c r="F972" s="5">
        <v>19</v>
      </c>
      <c r="G972" s="11">
        <v>2.85601e-8</v>
      </c>
      <c r="H972" s="5" t="s">
        <v>29</v>
      </c>
      <c r="I972" s="5" t="s">
        <v>33</v>
      </c>
      <c r="J972" s="5" t="b">
        <v>1</v>
      </c>
      <c r="K972" s="5">
        <f t="shared" si="25"/>
        <v>0.00923811273659272</v>
      </c>
      <c r="L972" s="5">
        <f>'Table S3'!K972*3299/(1-'Table S3'!K972)</f>
        <v>30.7607047766027</v>
      </c>
    </row>
    <row r="973" spans="1:12">
      <c r="A973" s="5" t="s">
        <v>1060</v>
      </c>
      <c r="B973" s="5" t="s">
        <v>1061</v>
      </c>
      <c r="C973" s="5" t="s">
        <v>1072</v>
      </c>
      <c r="D973" s="5">
        <v>-0.248</v>
      </c>
      <c r="E973" s="5">
        <v>0.0424</v>
      </c>
      <c r="F973" s="5">
        <v>2</v>
      </c>
      <c r="G973" s="11">
        <v>5.15597e-9</v>
      </c>
      <c r="H973" s="5" t="s">
        <v>29</v>
      </c>
      <c r="I973" s="5" t="s">
        <v>30</v>
      </c>
      <c r="J973" s="5" t="b">
        <v>1</v>
      </c>
      <c r="K973" s="5">
        <f t="shared" si="25"/>
        <v>0.0102576593814514</v>
      </c>
      <c r="L973" s="5">
        <f>'Table S3'!K973*3299/(1-'Table S3'!K973)</f>
        <v>34.1907352152476</v>
      </c>
    </row>
    <row r="974" spans="1:12">
      <c r="A974" s="5" t="s">
        <v>1060</v>
      </c>
      <c r="B974" s="5" t="s">
        <v>1061</v>
      </c>
      <c r="C974" s="5" t="s">
        <v>1073</v>
      </c>
      <c r="D974" s="5">
        <v>-0.2141</v>
      </c>
      <c r="E974" s="5">
        <v>0.0301</v>
      </c>
      <c r="F974" s="5">
        <v>18</v>
      </c>
      <c r="G974" s="11">
        <v>1.11995e-12</v>
      </c>
      <c r="H974" s="5" t="s">
        <v>33</v>
      </c>
      <c r="I974" s="5" t="s">
        <v>32</v>
      </c>
      <c r="J974" s="5" t="b">
        <v>1</v>
      </c>
      <c r="K974" s="5">
        <f t="shared" si="25"/>
        <v>0.0150955492390444</v>
      </c>
      <c r="L974" s="5">
        <f>'Table S3'!K974*3299/(1-'Table S3'!K974)</f>
        <v>50.5635007549522</v>
      </c>
    </row>
    <row r="975" spans="1:12">
      <c r="A975" s="5" t="s">
        <v>1060</v>
      </c>
      <c r="B975" s="5" t="s">
        <v>1061</v>
      </c>
      <c r="C975" s="5" t="s">
        <v>1074</v>
      </c>
      <c r="D975" s="5">
        <v>0.299</v>
      </c>
      <c r="E975" s="5">
        <v>0.0302</v>
      </c>
      <c r="F975" s="5">
        <v>16</v>
      </c>
      <c r="G975" s="11">
        <v>4.58987e-23</v>
      </c>
      <c r="H975" s="5" t="s">
        <v>33</v>
      </c>
      <c r="I975" s="5" t="s">
        <v>32</v>
      </c>
      <c r="J975" s="5" t="b">
        <v>1</v>
      </c>
      <c r="K975" s="5">
        <f t="shared" si="25"/>
        <v>0.0288386132609222</v>
      </c>
      <c r="L975" s="5">
        <f>'Table S3'!K975*3299/(1-'Table S3'!K975)</f>
        <v>97.9637230710277</v>
      </c>
    </row>
    <row r="976" spans="1:12">
      <c r="A976" s="5" t="s">
        <v>1060</v>
      </c>
      <c r="B976" s="5" t="s">
        <v>1061</v>
      </c>
      <c r="C976" s="5" t="s">
        <v>1075</v>
      </c>
      <c r="D976" s="5">
        <v>0.4122</v>
      </c>
      <c r="E976" s="5">
        <v>0.0607</v>
      </c>
      <c r="F976" s="5">
        <v>11</v>
      </c>
      <c r="G976" s="11">
        <v>1.10205e-11</v>
      </c>
      <c r="H976" s="5" t="s">
        <v>32</v>
      </c>
      <c r="I976" s="5" t="s">
        <v>33</v>
      </c>
      <c r="J976" s="5" t="b">
        <v>1</v>
      </c>
      <c r="K976" s="5">
        <f t="shared" ref="K976:K987" si="26">D976^2/(D976^2+E976^2*3301)</f>
        <v>0.0137774235087424</v>
      </c>
      <c r="L976" s="5">
        <f>'Table S3'!K976*3299/(1-'Table S3'!K976)</f>
        <v>46.0866758060311</v>
      </c>
    </row>
    <row r="977" spans="1:12">
      <c r="A977" s="5" t="s">
        <v>1060</v>
      </c>
      <c r="B977" s="5" t="s">
        <v>1061</v>
      </c>
      <c r="C977" s="5" t="s">
        <v>1076</v>
      </c>
      <c r="D977" s="5">
        <v>0.2262</v>
      </c>
      <c r="E977" s="5">
        <v>0.0412</v>
      </c>
      <c r="F977" s="5">
        <v>3</v>
      </c>
      <c r="G977" s="11">
        <v>4.14295e-8</v>
      </c>
      <c r="H977" s="5" t="s">
        <v>29</v>
      </c>
      <c r="I977" s="5" t="s">
        <v>30</v>
      </c>
      <c r="J977" s="5" t="b">
        <v>1</v>
      </c>
      <c r="K977" s="5">
        <f t="shared" si="26"/>
        <v>0.00904893468854647</v>
      </c>
      <c r="L977" s="5">
        <f>'Table S3'!K977*3299/(1-'Table S3'!K977)</f>
        <v>30.125035011827</v>
      </c>
    </row>
    <row r="978" spans="1:12">
      <c r="A978" s="5" t="s">
        <v>1060</v>
      </c>
      <c r="B978" s="5" t="s">
        <v>1061</v>
      </c>
      <c r="C978" s="5" t="s">
        <v>1077</v>
      </c>
      <c r="D978" s="5">
        <v>-0.203</v>
      </c>
      <c r="E978" s="5">
        <v>0.0302</v>
      </c>
      <c r="F978" s="5">
        <v>10</v>
      </c>
      <c r="G978" s="11">
        <v>1.88018e-11</v>
      </c>
      <c r="H978" s="5" t="s">
        <v>29</v>
      </c>
      <c r="I978" s="5" t="s">
        <v>33</v>
      </c>
      <c r="J978" s="5" t="b">
        <v>1</v>
      </c>
      <c r="K978" s="5">
        <f t="shared" si="26"/>
        <v>0.0135029437721549</v>
      </c>
      <c r="L978" s="5">
        <f>'Table S3'!K978*3299/(1-'Table S3'!K978)</f>
        <v>45.1559497548571</v>
      </c>
    </row>
    <row r="979" spans="1:12">
      <c r="A979" s="5" t="s">
        <v>1060</v>
      </c>
      <c r="B979" s="5" t="s">
        <v>1061</v>
      </c>
      <c r="C979" s="5" t="s">
        <v>1078</v>
      </c>
      <c r="D979" s="5">
        <v>0.1754</v>
      </c>
      <c r="E979" s="5">
        <v>0.0319</v>
      </c>
      <c r="F979" s="5">
        <v>11</v>
      </c>
      <c r="G979" s="11">
        <v>3.74498e-8</v>
      </c>
      <c r="H979" s="5" t="s">
        <v>29</v>
      </c>
      <c r="I979" s="5" t="s">
        <v>30</v>
      </c>
      <c r="J979" s="5" t="b">
        <v>1</v>
      </c>
      <c r="K979" s="5">
        <f t="shared" si="26"/>
        <v>0.00907554747619866</v>
      </c>
      <c r="L979" s="5">
        <f>'Table S3'!K979*3299/(1-'Table S3'!K979)</f>
        <v>30.2144437426326</v>
      </c>
    </row>
    <row r="980" spans="1:12">
      <c r="A980" s="5" t="s">
        <v>1060</v>
      </c>
      <c r="B980" s="5" t="s">
        <v>1061</v>
      </c>
      <c r="C980" s="5" t="s">
        <v>1079</v>
      </c>
      <c r="D980" s="5">
        <v>0.8211</v>
      </c>
      <c r="E980" s="5">
        <v>0.0576</v>
      </c>
      <c r="F980" s="5">
        <v>1</v>
      </c>
      <c r="G980" s="11">
        <v>4.60999e-46</v>
      </c>
      <c r="H980" s="5" t="s">
        <v>29</v>
      </c>
      <c r="I980" s="5" t="s">
        <v>33</v>
      </c>
      <c r="J980" s="5" t="b">
        <v>1</v>
      </c>
      <c r="K980" s="5">
        <f t="shared" si="26"/>
        <v>0.0579905053314568</v>
      </c>
      <c r="L980" s="5">
        <f>'Table S3'!K980*3299/(1-'Table S3'!K980)</f>
        <v>203.087843775705</v>
      </c>
    </row>
    <row r="981" spans="1:12">
      <c r="A981" s="5" t="s">
        <v>1060</v>
      </c>
      <c r="B981" s="5" t="s">
        <v>1061</v>
      </c>
      <c r="C981" s="5" t="s">
        <v>1080</v>
      </c>
      <c r="D981" s="5">
        <v>-0.1786</v>
      </c>
      <c r="E981" s="5">
        <v>0.0299</v>
      </c>
      <c r="F981" s="5">
        <v>12</v>
      </c>
      <c r="G981" s="11">
        <v>2.452e-9</v>
      </c>
      <c r="H981" s="5" t="s">
        <v>32</v>
      </c>
      <c r="I981" s="5" t="s">
        <v>33</v>
      </c>
      <c r="J981" s="5" t="b">
        <v>1</v>
      </c>
      <c r="K981" s="5">
        <f t="shared" si="26"/>
        <v>0.0106931588976944</v>
      </c>
      <c r="L981" s="5">
        <f>'Table S3'!K981*3299/(1-'Table S3'!K981)</f>
        <v>35.6580281646367</v>
      </c>
    </row>
    <row r="982" spans="1:12">
      <c r="A982" s="5" t="s">
        <v>1060</v>
      </c>
      <c r="B982" s="5" t="s">
        <v>1061</v>
      </c>
      <c r="C982" s="5" t="s">
        <v>1081</v>
      </c>
      <c r="D982" s="5">
        <v>-0.2191</v>
      </c>
      <c r="E982" s="5">
        <v>0.032</v>
      </c>
      <c r="F982" s="5">
        <v>1</v>
      </c>
      <c r="G982" s="11">
        <v>7.43704e-12</v>
      </c>
      <c r="H982" s="5" t="s">
        <v>33</v>
      </c>
      <c r="I982" s="5" t="s">
        <v>32</v>
      </c>
      <c r="J982" s="5" t="b">
        <v>1</v>
      </c>
      <c r="K982" s="5">
        <f t="shared" si="26"/>
        <v>0.0140028022225273</v>
      </c>
      <c r="L982" s="5">
        <f>'Table S3'!K982*3299/(1-'Table S3'!K982)</f>
        <v>46.8512939349582</v>
      </c>
    </row>
    <row r="983" spans="1:12">
      <c r="A983" s="5" t="s">
        <v>1060</v>
      </c>
      <c r="B983" s="5" t="s">
        <v>1061</v>
      </c>
      <c r="C983" s="5" t="s">
        <v>1082</v>
      </c>
      <c r="D983" s="5">
        <v>0.2106</v>
      </c>
      <c r="E983" s="5">
        <v>0.0302</v>
      </c>
      <c r="F983" s="5">
        <v>6</v>
      </c>
      <c r="G983" s="11">
        <v>2.91206e-12</v>
      </c>
      <c r="H983" s="5" t="s">
        <v>32</v>
      </c>
      <c r="I983" s="5" t="s">
        <v>33</v>
      </c>
      <c r="J983" s="5" t="b">
        <v>1</v>
      </c>
      <c r="K983" s="5">
        <f t="shared" si="26"/>
        <v>0.0145179745547327</v>
      </c>
      <c r="L983" s="5">
        <f>'Table S3'!K983*3299/(1-'Table S3'!K983)</f>
        <v>48.6003770940652</v>
      </c>
    </row>
    <row r="984" spans="1:12">
      <c r="A984" s="5" t="s">
        <v>1060</v>
      </c>
      <c r="B984" s="5" t="s">
        <v>1061</v>
      </c>
      <c r="C984" s="5" t="s">
        <v>1083</v>
      </c>
      <c r="D984" s="5">
        <v>-0.2351</v>
      </c>
      <c r="E984" s="5">
        <v>0.0306</v>
      </c>
      <c r="F984" s="5">
        <v>2</v>
      </c>
      <c r="G984" s="11">
        <v>1.62293e-14</v>
      </c>
      <c r="H984" s="5" t="s">
        <v>30</v>
      </c>
      <c r="I984" s="5" t="s">
        <v>29</v>
      </c>
      <c r="J984" s="5" t="b">
        <v>1</v>
      </c>
      <c r="K984" s="5">
        <f t="shared" si="26"/>
        <v>0.0175678830879841</v>
      </c>
      <c r="L984" s="5">
        <f>'Table S3'!K984*3299/(1-'Table S3'!K984)</f>
        <v>58.9928253663251</v>
      </c>
    </row>
    <row r="985" spans="1:12">
      <c r="A985" s="5" t="s">
        <v>1060</v>
      </c>
      <c r="B985" s="5" t="s">
        <v>1061</v>
      </c>
      <c r="C985" s="5" t="s">
        <v>1084</v>
      </c>
      <c r="D985" s="5">
        <v>-0.234</v>
      </c>
      <c r="E985" s="5">
        <v>0.0312</v>
      </c>
      <c r="F985" s="5">
        <v>1</v>
      </c>
      <c r="G985" s="11">
        <v>6.32121e-14</v>
      </c>
      <c r="H985" s="5" t="s">
        <v>30</v>
      </c>
      <c r="I985" s="5" t="s">
        <v>29</v>
      </c>
      <c r="J985" s="5" t="b">
        <v>1</v>
      </c>
      <c r="K985" s="5">
        <f t="shared" si="26"/>
        <v>0.0167547844217738</v>
      </c>
      <c r="L985" s="5">
        <f>'Table S3'!K985*3299/(1-'Table S3'!K985)</f>
        <v>56.2159194183581</v>
      </c>
    </row>
    <row r="986" spans="1:12">
      <c r="A986" s="5" t="s">
        <v>1060</v>
      </c>
      <c r="B986" s="5" t="s">
        <v>1061</v>
      </c>
      <c r="C986" s="5" t="s">
        <v>1085</v>
      </c>
      <c r="D986" s="5">
        <v>0.2585</v>
      </c>
      <c r="E986" s="5">
        <v>0.0332</v>
      </c>
      <c r="F986" s="5">
        <v>5</v>
      </c>
      <c r="G986" s="11">
        <v>6.41505e-15</v>
      </c>
      <c r="H986" s="5" t="s">
        <v>33</v>
      </c>
      <c r="I986" s="5" t="s">
        <v>29</v>
      </c>
      <c r="J986" s="5" t="b">
        <v>1</v>
      </c>
      <c r="K986" s="5">
        <f t="shared" si="26"/>
        <v>0.0180341544859505</v>
      </c>
      <c r="L986" s="5">
        <f>'Table S3'!K986*3299/(1-'Table S3'!K986)</f>
        <v>60.5873166780113</v>
      </c>
    </row>
    <row r="987" spans="1:12">
      <c r="A987" s="5" t="s">
        <v>1060</v>
      </c>
      <c r="B987" s="5" t="s">
        <v>1061</v>
      </c>
      <c r="C987" s="5" t="s">
        <v>1086</v>
      </c>
      <c r="D987" s="5">
        <v>0.7606</v>
      </c>
      <c r="E987" s="5">
        <v>0.0827</v>
      </c>
      <c r="F987" s="5">
        <v>9</v>
      </c>
      <c r="G987" s="11">
        <v>3.82825e-20</v>
      </c>
      <c r="H987" s="5" t="s">
        <v>30</v>
      </c>
      <c r="I987" s="5" t="s">
        <v>29</v>
      </c>
      <c r="J987" s="5" t="b">
        <v>1</v>
      </c>
      <c r="K987" s="5">
        <f t="shared" si="26"/>
        <v>0.0249843292543965</v>
      </c>
      <c r="L987" s="5">
        <f>'Table S3'!K987*3299/(1-'Table S3'!K987)</f>
        <v>84.5353615160096</v>
      </c>
    </row>
    <row r="988" spans="1:12">
      <c r="A988" s="5" t="s">
        <v>1060</v>
      </c>
      <c r="B988" s="5" t="s">
        <v>1061</v>
      </c>
      <c r="C988" s="5" t="s">
        <v>1087</v>
      </c>
      <c r="D988" s="5">
        <v>0.3628</v>
      </c>
      <c r="E988" s="5">
        <v>0.043</v>
      </c>
      <c r="F988" s="5">
        <v>4</v>
      </c>
      <c r="G988" s="11">
        <v>3.35274e-17</v>
      </c>
      <c r="H988" s="5" t="s">
        <v>30</v>
      </c>
      <c r="I988" s="5" t="s">
        <v>29</v>
      </c>
      <c r="J988" s="5" t="b">
        <v>1</v>
      </c>
      <c r="K988" s="5">
        <f t="shared" ref="K988:K1007" si="27">D988^2/(D988^2+E988^2*3301)</f>
        <v>0.0211098943650133</v>
      </c>
      <c r="L988" s="5">
        <f>'Table S3'!K988*3299/(1-'Table S3'!K988)</f>
        <v>71.1433705472013</v>
      </c>
    </row>
    <row r="989" spans="1:12">
      <c r="A989" s="5" t="s">
        <v>1060</v>
      </c>
      <c r="B989" s="5" t="s">
        <v>1061</v>
      </c>
      <c r="C989" s="5" t="s">
        <v>1088</v>
      </c>
      <c r="D989" s="5">
        <v>-0.1792</v>
      </c>
      <c r="E989" s="5">
        <v>0.0307</v>
      </c>
      <c r="F989" s="5">
        <v>1</v>
      </c>
      <c r="G989" s="11">
        <v>5.12897e-9</v>
      </c>
      <c r="H989" s="5" t="s">
        <v>29</v>
      </c>
      <c r="I989" s="5" t="s">
        <v>30</v>
      </c>
      <c r="J989" s="5" t="b">
        <v>1</v>
      </c>
      <c r="K989" s="5">
        <f t="shared" si="27"/>
        <v>0.0102163092064192</v>
      </c>
      <c r="L989" s="5">
        <f>'Table S3'!K989*3299/(1-'Table S3'!K989)</f>
        <v>34.0514845672537</v>
      </c>
    </row>
    <row r="990" spans="1:12">
      <c r="A990" s="5" t="s">
        <v>1060</v>
      </c>
      <c r="B990" s="5" t="s">
        <v>1061</v>
      </c>
      <c r="C990" s="5" t="s">
        <v>1089</v>
      </c>
      <c r="D990" s="5">
        <v>-0.2135</v>
      </c>
      <c r="E990" s="5">
        <v>0.0322</v>
      </c>
      <c r="F990" s="5">
        <v>9</v>
      </c>
      <c r="G990" s="11">
        <v>3.53671e-11</v>
      </c>
      <c r="H990" s="5" t="s">
        <v>33</v>
      </c>
      <c r="I990" s="5" t="s">
        <v>32</v>
      </c>
      <c r="J990" s="5" t="b">
        <v>1</v>
      </c>
      <c r="K990" s="5">
        <f t="shared" si="27"/>
        <v>0.0131429465150953</v>
      </c>
      <c r="L990" s="5">
        <f>'Table S3'!K990*3299/(1-'Table S3'!K990)</f>
        <v>43.9360294382925</v>
      </c>
    </row>
    <row r="991" spans="1:12">
      <c r="A991" s="5" t="s">
        <v>1060</v>
      </c>
      <c r="B991" s="5" t="s">
        <v>1061</v>
      </c>
      <c r="C991" s="5" t="s">
        <v>1090</v>
      </c>
      <c r="D991" s="5">
        <v>0.1978</v>
      </c>
      <c r="E991" s="5">
        <v>0.0303</v>
      </c>
      <c r="F991" s="5">
        <v>14</v>
      </c>
      <c r="G991" s="11">
        <v>6.79204e-11</v>
      </c>
      <c r="H991" s="5" t="s">
        <v>32</v>
      </c>
      <c r="I991" s="5" t="s">
        <v>33</v>
      </c>
      <c r="J991" s="5" t="b">
        <v>1</v>
      </c>
      <c r="K991" s="5">
        <f t="shared" si="27"/>
        <v>0.0127453272564363</v>
      </c>
      <c r="L991" s="5">
        <f>'Table S3'!K991*3299/(1-'Table S3'!K991)</f>
        <v>42.5896536930396</v>
      </c>
    </row>
    <row r="992" spans="1:12">
      <c r="A992" s="5" t="s">
        <v>1060</v>
      </c>
      <c r="B992" s="5" t="s">
        <v>1061</v>
      </c>
      <c r="C992" s="5" t="s">
        <v>1091</v>
      </c>
      <c r="D992" s="5">
        <v>0.3569</v>
      </c>
      <c r="E992" s="5">
        <v>0.0597</v>
      </c>
      <c r="F992" s="5">
        <v>10</v>
      </c>
      <c r="G992" s="11">
        <v>2.28802e-9</v>
      </c>
      <c r="H992" s="5" t="s">
        <v>29</v>
      </c>
      <c r="I992" s="5" t="s">
        <v>30</v>
      </c>
      <c r="J992" s="5" t="b">
        <v>1</v>
      </c>
      <c r="K992" s="5">
        <f t="shared" si="27"/>
        <v>0.0107108065228034</v>
      </c>
      <c r="L992" s="5">
        <f>'Table S3'!K992*3299/(1-'Table S3'!K992)</f>
        <v>35.7175141017479</v>
      </c>
    </row>
    <row r="993" spans="1:12">
      <c r="A993" s="5" t="s">
        <v>1060</v>
      </c>
      <c r="B993" s="5" t="s">
        <v>1061</v>
      </c>
      <c r="C993" s="5" t="s">
        <v>1092</v>
      </c>
      <c r="D993" s="5">
        <v>-1.0995</v>
      </c>
      <c r="E993" s="5">
        <v>0.055</v>
      </c>
      <c r="F993" s="5">
        <v>10</v>
      </c>
      <c r="G993" s="11">
        <v>7.73749e-89</v>
      </c>
      <c r="H993" s="5" t="s">
        <v>30</v>
      </c>
      <c r="I993" s="5" t="s">
        <v>29</v>
      </c>
      <c r="J993" s="5" t="b">
        <v>1</v>
      </c>
      <c r="K993" s="5">
        <f t="shared" si="27"/>
        <v>0.107991274496205</v>
      </c>
      <c r="L993" s="5">
        <f>'Table S3'!K993*3299/(1-'Table S3'!K993)</f>
        <v>399.394315747044</v>
      </c>
    </row>
    <row r="994" spans="1:12">
      <c r="A994" s="5" t="s">
        <v>1060</v>
      </c>
      <c r="B994" s="5" t="s">
        <v>1061</v>
      </c>
      <c r="C994" s="5" t="s">
        <v>1093</v>
      </c>
      <c r="D994" s="5">
        <v>-0.2071</v>
      </c>
      <c r="E994" s="5">
        <v>0.0326</v>
      </c>
      <c r="F994" s="5">
        <v>5</v>
      </c>
      <c r="G994" s="11">
        <v>2.22602e-10</v>
      </c>
      <c r="H994" s="5" t="s">
        <v>29</v>
      </c>
      <c r="I994" s="5" t="s">
        <v>30</v>
      </c>
      <c r="J994" s="5" t="b">
        <v>1</v>
      </c>
      <c r="K994" s="5">
        <f t="shared" si="27"/>
        <v>0.0120781952060826</v>
      </c>
      <c r="L994" s="5">
        <f>'Table S3'!K994*3299/(1-'Table S3'!K994)</f>
        <v>40.3331172482607</v>
      </c>
    </row>
    <row r="995" spans="1:12">
      <c r="A995" s="5" t="s">
        <v>1060</v>
      </c>
      <c r="B995" s="5" t="s">
        <v>1061</v>
      </c>
      <c r="C995" s="5" t="s">
        <v>1094</v>
      </c>
      <c r="D995" s="5">
        <v>-0.4164</v>
      </c>
      <c r="E995" s="5">
        <v>0.0573</v>
      </c>
      <c r="F995" s="5">
        <v>10</v>
      </c>
      <c r="G995" s="11">
        <v>3.61327e-13</v>
      </c>
      <c r="H995" s="5" t="s">
        <v>29</v>
      </c>
      <c r="I995" s="5" t="s">
        <v>33</v>
      </c>
      <c r="J995" s="5" t="b">
        <v>1</v>
      </c>
      <c r="K995" s="5">
        <f t="shared" si="27"/>
        <v>0.0157461289947534</v>
      </c>
      <c r="L995" s="5">
        <f>'Table S3'!K995*3299/(1-'Table S3'!K995)</f>
        <v>52.7775212106984</v>
      </c>
    </row>
    <row r="996" spans="1:12">
      <c r="A996" s="5" t="s">
        <v>1060</v>
      </c>
      <c r="B996" s="5" t="s">
        <v>1061</v>
      </c>
      <c r="C996" s="5" t="s">
        <v>1095</v>
      </c>
      <c r="D996" s="5">
        <v>0.3249</v>
      </c>
      <c r="E996" s="5">
        <v>0.0307</v>
      </c>
      <c r="F996" s="5">
        <v>17</v>
      </c>
      <c r="G996" s="11">
        <v>3.80277e-26</v>
      </c>
      <c r="H996" s="5" t="s">
        <v>29</v>
      </c>
      <c r="I996" s="5" t="s">
        <v>30</v>
      </c>
      <c r="J996" s="5" t="b">
        <v>1</v>
      </c>
      <c r="K996" s="5">
        <f t="shared" si="27"/>
        <v>0.0328160444204103</v>
      </c>
      <c r="L996" s="5">
        <f>'Table S3'!K996*3299/(1-'Table S3'!K996)</f>
        <v>111.933340000515</v>
      </c>
    </row>
    <row r="997" spans="1:12">
      <c r="A997" s="5" t="s">
        <v>1060</v>
      </c>
      <c r="B997" s="5" t="s">
        <v>1061</v>
      </c>
      <c r="C997" s="5" t="s">
        <v>1096</v>
      </c>
      <c r="D997" s="5">
        <v>0.2975</v>
      </c>
      <c r="E997" s="5">
        <v>0.0376</v>
      </c>
      <c r="F997" s="5">
        <v>10</v>
      </c>
      <c r="G997" s="11">
        <v>2.52813e-15</v>
      </c>
      <c r="H997" s="5" t="s">
        <v>33</v>
      </c>
      <c r="I997" s="5" t="s">
        <v>32</v>
      </c>
      <c r="J997" s="5" t="b">
        <v>1</v>
      </c>
      <c r="K997" s="5">
        <f t="shared" si="27"/>
        <v>0.0186120178910645</v>
      </c>
      <c r="L997" s="5">
        <f>'Table S3'!K997*3299/(1-'Table S3'!K997)</f>
        <v>62.5655175547137</v>
      </c>
    </row>
    <row r="998" spans="1:12">
      <c r="A998" s="5" t="s">
        <v>1060</v>
      </c>
      <c r="B998" s="5" t="s">
        <v>1061</v>
      </c>
      <c r="C998" s="5" t="s">
        <v>1097</v>
      </c>
      <c r="D998" s="5">
        <v>-0.1835</v>
      </c>
      <c r="E998" s="5">
        <v>0.033</v>
      </c>
      <c r="F998" s="5">
        <v>12</v>
      </c>
      <c r="G998" s="11">
        <v>2.61999e-8</v>
      </c>
      <c r="H998" s="5" t="s">
        <v>29</v>
      </c>
      <c r="I998" s="5" t="s">
        <v>30</v>
      </c>
      <c r="J998" s="5" t="b">
        <v>1</v>
      </c>
      <c r="K998" s="5">
        <f t="shared" si="27"/>
        <v>0.00928003571761997</v>
      </c>
      <c r="L998" s="5">
        <f>'Table S3'!K998*3299/(1-'Table S3'!K998)</f>
        <v>30.9016058383399</v>
      </c>
    </row>
    <row r="999" spans="1:12">
      <c r="A999" s="5" t="s">
        <v>1060</v>
      </c>
      <c r="B999" s="5" t="s">
        <v>1061</v>
      </c>
      <c r="C999" s="5" t="s">
        <v>1098</v>
      </c>
      <c r="D999" s="5">
        <v>0.2031</v>
      </c>
      <c r="E999" s="5">
        <v>0.0306</v>
      </c>
      <c r="F999" s="5">
        <v>18</v>
      </c>
      <c r="G999" s="11">
        <v>3.27416e-11</v>
      </c>
      <c r="H999" s="5" t="s">
        <v>33</v>
      </c>
      <c r="I999" s="5" t="s">
        <v>29</v>
      </c>
      <c r="J999" s="5" t="b">
        <v>1</v>
      </c>
      <c r="K999" s="5">
        <f t="shared" si="27"/>
        <v>0.0131696420425842</v>
      </c>
      <c r="L999" s="5">
        <f>'Table S3'!K999*3299/(1-'Table S3'!K999)</f>
        <v>44.0264618413373</v>
      </c>
    </row>
    <row r="1000" spans="1:12">
      <c r="A1000" s="5" t="s">
        <v>1060</v>
      </c>
      <c r="B1000" s="5" t="s">
        <v>1061</v>
      </c>
      <c r="C1000" s="5" t="s">
        <v>1099</v>
      </c>
      <c r="D1000" s="5">
        <v>0.3024</v>
      </c>
      <c r="E1000" s="5">
        <v>0.0326</v>
      </c>
      <c r="F1000" s="5">
        <v>10</v>
      </c>
      <c r="G1000" s="11">
        <v>1.54703e-20</v>
      </c>
      <c r="H1000" s="5" t="s">
        <v>32</v>
      </c>
      <c r="I1000" s="5" t="s">
        <v>33</v>
      </c>
      <c r="J1000" s="5" t="b">
        <v>1</v>
      </c>
      <c r="K1000" s="5">
        <f t="shared" si="27"/>
        <v>0.0254043061231423</v>
      </c>
      <c r="L1000" s="5">
        <f>'Table S3'!K1000*3299/(1-'Table S3'!K1000)</f>
        <v>85.9934087815041</v>
      </c>
    </row>
    <row r="1001" spans="1:12">
      <c r="A1001" s="5" t="s">
        <v>1060</v>
      </c>
      <c r="B1001" s="5" t="s">
        <v>1061</v>
      </c>
      <c r="C1001" s="5" t="s">
        <v>1100</v>
      </c>
      <c r="D1001" s="5">
        <v>-0.277</v>
      </c>
      <c r="E1001" s="5">
        <v>0.0411</v>
      </c>
      <c r="F1001" s="5">
        <v>11</v>
      </c>
      <c r="G1001" s="11">
        <v>1.60103e-11</v>
      </c>
      <c r="H1001" s="5" t="s">
        <v>32</v>
      </c>
      <c r="I1001" s="5" t="s">
        <v>30</v>
      </c>
      <c r="J1001" s="5" t="b">
        <v>1</v>
      </c>
      <c r="K1001" s="5">
        <f t="shared" si="27"/>
        <v>0.0135736003113396</v>
      </c>
      <c r="L1001" s="5">
        <f>'Table S3'!K1001*3299/(1-'Table S3'!K1001)</f>
        <v>45.3954876321668</v>
      </c>
    </row>
    <row r="1002" spans="1:12">
      <c r="A1002" s="5" t="s">
        <v>1060</v>
      </c>
      <c r="B1002" s="5" t="s">
        <v>1061</v>
      </c>
      <c r="C1002" s="5" t="s">
        <v>1101</v>
      </c>
      <c r="D1002" s="5">
        <v>-0.5313</v>
      </c>
      <c r="E1002" s="5">
        <v>0.0328</v>
      </c>
      <c r="F1002" s="5">
        <v>15</v>
      </c>
      <c r="G1002" s="11">
        <v>4.22377e-59</v>
      </c>
      <c r="H1002" s="5" t="s">
        <v>30</v>
      </c>
      <c r="I1002" s="5" t="s">
        <v>29</v>
      </c>
      <c r="J1002" s="5" t="b">
        <v>1</v>
      </c>
      <c r="K1002" s="5">
        <f t="shared" si="27"/>
        <v>0.0736325289275038</v>
      </c>
      <c r="L1002" s="5">
        <f>'Table S3'!K1002*3299/(1-'Table S3'!K1002)</f>
        <v>262.221764599099</v>
      </c>
    </row>
    <row r="1003" spans="1:12">
      <c r="A1003" s="5" t="s">
        <v>1060</v>
      </c>
      <c r="B1003" s="5" t="s">
        <v>1061</v>
      </c>
      <c r="C1003" s="5" t="s">
        <v>1102</v>
      </c>
      <c r="D1003" s="5">
        <v>-0.1943</v>
      </c>
      <c r="E1003" s="5">
        <v>0.0309</v>
      </c>
      <c r="F1003" s="5">
        <v>16</v>
      </c>
      <c r="G1003" s="11">
        <v>3.26002e-10</v>
      </c>
      <c r="H1003" s="5" t="s">
        <v>32</v>
      </c>
      <c r="I1003" s="5" t="s">
        <v>30</v>
      </c>
      <c r="J1003" s="5" t="b">
        <v>1</v>
      </c>
      <c r="K1003" s="5">
        <f t="shared" si="27"/>
        <v>0.0118361936208347</v>
      </c>
      <c r="L1003" s="5">
        <f>'Table S3'!K1003*3299/(1-'Table S3'!K1003)</f>
        <v>39.5153136585847</v>
      </c>
    </row>
    <row r="1004" spans="1:12">
      <c r="A1004" s="5" t="s">
        <v>1060</v>
      </c>
      <c r="B1004" s="5" t="s">
        <v>1061</v>
      </c>
      <c r="C1004" s="5" t="s">
        <v>1103</v>
      </c>
      <c r="D1004" s="5">
        <v>-0.2033</v>
      </c>
      <c r="E1004" s="5">
        <v>0.0333</v>
      </c>
      <c r="F1004" s="5">
        <v>17</v>
      </c>
      <c r="G1004" s="11">
        <v>1.086e-9</v>
      </c>
      <c r="H1004" s="5" t="s">
        <v>29</v>
      </c>
      <c r="I1004" s="5" t="s">
        <v>30</v>
      </c>
      <c r="J1004" s="5" t="b">
        <v>1</v>
      </c>
      <c r="K1004" s="5">
        <f t="shared" si="27"/>
        <v>0.0111651491854676</v>
      </c>
      <c r="L1004" s="5">
        <f>'Table S3'!K1004*3299/(1-'Table S3'!K1004)</f>
        <v>37.2497259097579</v>
      </c>
    </row>
    <row r="1005" spans="1:12">
      <c r="A1005" s="5" t="s">
        <v>1060</v>
      </c>
      <c r="B1005" s="5" t="s">
        <v>1061</v>
      </c>
      <c r="C1005" s="5" t="s">
        <v>1104</v>
      </c>
      <c r="D1005" s="5">
        <v>0.2212</v>
      </c>
      <c r="E1005" s="5">
        <v>0.0381</v>
      </c>
      <c r="F1005" s="5">
        <v>19</v>
      </c>
      <c r="G1005" s="11">
        <v>6.31902e-9</v>
      </c>
      <c r="H1005" s="5" t="s">
        <v>29</v>
      </c>
      <c r="I1005" s="5" t="s">
        <v>30</v>
      </c>
      <c r="J1005" s="5" t="b">
        <v>1</v>
      </c>
      <c r="K1005" s="5">
        <f t="shared" si="27"/>
        <v>0.0101079389638352</v>
      </c>
      <c r="L1005" s="5">
        <f>'Table S3'!K1005*3299/(1-'Table S3'!K1005)</f>
        <v>33.6865926642419</v>
      </c>
    </row>
    <row r="1006" spans="1:12">
      <c r="A1006" s="5" t="s">
        <v>1060</v>
      </c>
      <c r="B1006" s="5" t="s">
        <v>1061</v>
      </c>
      <c r="C1006" s="5" t="s">
        <v>1105</v>
      </c>
      <c r="D1006" s="5">
        <v>0.1909</v>
      </c>
      <c r="E1006" s="5">
        <v>0.0309</v>
      </c>
      <c r="F1006" s="5">
        <v>2</v>
      </c>
      <c r="G1006" s="11">
        <v>6.41195e-10</v>
      </c>
      <c r="H1006" s="5" t="s">
        <v>33</v>
      </c>
      <c r="I1006" s="5" t="s">
        <v>32</v>
      </c>
      <c r="J1006" s="5" t="b">
        <v>1</v>
      </c>
      <c r="K1006" s="5">
        <f t="shared" si="27"/>
        <v>0.0114302750122259</v>
      </c>
      <c r="L1006" s="5">
        <f>'Table S3'!K1006*3299/(1-'Table S3'!K1006)</f>
        <v>38.1444791522415</v>
      </c>
    </row>
    <row r="1007" spans="1:12">
      <c r="A1007" s="5" t="s">
        <v>1060</v>
      </c>
      <c r="B1007" s="5" t="s">
        <v>1061</v>
      </c>
      <c r="C1007" s="5" t="s">
        <v>1106</v>
      </c>
      <c r="D1007" s="5">
        <v>0.3154</v>
      </c>
      <c r="E1007" s="5">
        <v>0.0499</v>
      </c>
      <c r="F1007" s="5">
        <v>12</v>
      </c>
      <c r="G1007" s="11">
        <v>2.66397e-10</v>
      </c>
      <c r="H1007" s="5" t="s">
        <v>29</v>
      </c>
      <c r="I1007" s="5" t="s">
        <v>30</v>
      </c>
      <c r="J1007" s="5" t="b">
        <v>1</v>
      </c>
      <c r="K1007" s="5">
        <f t="shared" si="27"/>
        <v>0.0119578264174984</v>
      </c>
      <c r="L1007" s="5">
        <f>'Table S3'!K1007*3299/(1-'Table S3'!K1007)</f>
        <v>39.9263011297294</v>
      </c>
    </row>
    <row r="1008" spans="1:12">
      <c r="A1008" s="5" t="s">
        <v>1060</v>
      </c>
      <c r="B1008" s="5" t="s">
        <v>1061</v>
      </c>
      <c r="C1008" s="5" t="s">
        <v>904</v>
      </c>
      <c r="D1008" s="5">
        <v>0.864</v>
      </c>
      <c r="E1008" s="5">
        <v>0.1199</v>
      </c>
      <c r="F1008" s="5">
        <v>10</v>
      </c>
      <c r="G1008" s="11">
        <v>5.79562e-13</v>
      </c>
      <c r="H1008" s="5" t="s">
        <v>32</v>
      </c>
      <c r="I1008" s="5" t="s">
        <v>33</v>
      </c>
      <c r="J1008" s="5" t="b">
        <v>1</v>
      </c>
      <c r="K1008" s="5">
        <f t="shared" ref="K1008:K1071" si="28">D1008^2/(D1008^2+E1008^2*3301)</f>
        <v>0.0154869210507207</v>
      </c>
      <c r="L1008" s="5">
        <f>'Table S3'!K1008*3299/(1-'Table S3'!K1008)</f>
        <v>51.895047042803</v>
      </c>
    </row>
    <row r="1009" spans="1:12">
      <c r="A1009" s="5" t="s">
        <v>1060</v>
      </c>
      <c r="B1009" s="5" t="s">
        <v>1061</v>
      </c>
      <c r="C1009" s="5" t="s">
        <v>1107</v>
      </c>
      <c r="D1009" s="5">
        <v>-0.2785</v>
      </c>
      <c r="E1009" s="5">
        <v>0.051</v>
      </c>
      <c r="F1009" s="5">
        <v>12</v>
      </c>
      <c r="G1009" s="11">
        <v>4.76903e-8</v>
      </c>
      <c r="H1009" s="5" t="s">
        <v>32</v>
      </c>
      <c r="I1009" s="5" t="s">
        <v>30</v>
      </c>
      <c r="J1009" s="5" t="b">
        <v>1</v>
      </c>
      <c r="K1009" s="5">
        <f t="shared" si="28"/>
        <v>0.00895279956315392</v>
      </c>
      <c r="L1009" s="5">
        <f>'Table S3'!K1009*3299/(1-'Table S3'!K1009)</f>
        <v>29.8020979685184</v>
      </c>
    </row>
    <row r="1010" spans="1:12">
      <c r="A1010" s="5" t="s">
        <v>1060</v>
      </c>
      <c r="B1010" s="5" t="s">
        <v>1061</v>
      </c>
      <c r="C1010" s="5" t="s">
        <v>1108</v>
      </c>
      <c r="D1010" s="5">
        <v>0.2856</v>
      </c>
      <c r="E1010" s="5">
        <v>0.0328</v>
      </c>
      <c r="F1010" s="5">
        <v>18</v>
      </c>
      <c r="G1010" s="11">
        <v>3.22478e-18</v>
      </c>
      <c r="H1010" s="5" t="s">
        <v>29</v>
      </c>
      <c r="I1010" s="5" t="s">
        <v>30</v>
      </c>
      <c r="J1010" s="5" t="b">
        <v>1</v>
      </c>
      <c r="K1010" s="5">
        <f t="shared" si="28"/>
        <v>0.0224523159802904</v>
      </c>
      <c r="L1010" s="5">
        <f>'Table S3'!K1010*3299/(1-'Table S3'!K1010)</f>
        <v>75.7714346111475</v>
      </c>
    </row>
    <row r="1011" spans="1:12">
      <c r="A1011" s="5" t="s">
        <v>1060</v>
      </c>
      <c r="B1011" s="5" t="s">
        <v>1061</v>
      </c>
      <c r="C1011" s="5" t="s">
        <v>1109</v>
      </c>
      <c r="D1011" s="5">
        <v>-0.2901</v>
      </c>
      <c r="E1011" s="5">
        <v>0.0305</v>
      </c>
      <c r="F1011" s="5">
        <v>3</v>
      </c>
      <c r="G1011" s="11">
        <v>1.77582e-21</v>
      </c>
      <c r="H1011" s="5" t="s">
        <v>32</v>
      </c>
      <c r="I1011" s="5" t="s">
        <v>33</v>
      </c>
      <c r="J1011" s="5" t="b">
        <v>1</v>
      </c>
      <c r="K1011" s="5">
        <f t="shared" si="28"/>
        <v>0.0266752214924603</v>
      </c>
      <c r="L1011" s="5">
        <f>'Table S3'!K1011*3299/(1-'Table S3'!K1011)</f>
        <v>90.4133518912001</v>
      </c>
    </row>
    <row r="1012" spans="1:12">
      <c r="A1012" s="5" t="s">
        <v>1060</v>
      </c>
      <c r="B1012" s="5" t="s">
        <v>1061</v>
      </c>
      <c r="C1012" s="5" t="s">
        <v>1110</v>
      </c>
      <c r="D1012" s="5">
        <v>-0.4727</v>
      </c>
      <c r="E1012" s="5">
        <v>0.0313</v>
      </c>
      <c r="F1012" s="5">
        <v>5</v>
      </c>
      <c r="G1012" s="11">
        <v>1.25285e-51</v>
      </c>
      <c r="H1012" s="5" t="s">
        <v>30</v>
      </c>
      <c r="I1012" s="5" t="s">
        <v>29</v>
      </c>
      <c r="J1012" s="5" t="b">
        <v>1</v>
      </c>
      <c r="K1012" s="5">
        <f t="shared" si="28"/>
        <v>0.0646280910616011</v>
      </c>
      <c r="L1012" s="5">
        <f>'Table S3'!K1012*3299/(1-'Table S3'!K1012)</f>
        <v>227.939357997401</v>
      </c>
    </row>
    <row r="1013" spans="1:12">
      <c r="A1013" s="5" t="s">
        <v>1060</v>
      </c>
      <c r="B1013" s="5" t="s">
        <v>1061</v>
      </c>
      <c r="C1013" s="5" t="s">
        <v>1111</v>
      </c>
      <c r="D1013" s="5">
        <v>-0.3213</v>
      </c>
      <c r="E1013" s="5">
        <v>0.0312</v>
      </c>
      <c r="F1013" s="5">
        <v>7</v>
      </c>
      <c r="G1013" s="11">
        <v>6.62217e-25</v>
      </c>
      <c r="H1013" s="5" t="s">
        <v>32</v>
      </c>
      <c r="I1013" s="5" t="s">
        <v>33</v>
      </c>
      <c r="J1013" s="5" t="b">
        <v>1</v>
      </c>
      <c r="K1013" s="5">
        <f t="shared" si="28"/>
        <v>0.0311267449044396</v>
      </c>
      <c r="L1013" s="5">
        <f>'Table S3'!K1013*3299/(1-'Table S3'!K1013)</f>
        <v>105.98613482175</v>
      </c>
    </row>
    <row r="1014" spans="1:12">
      <c r="A1014" s="5" t="s">
        <v>1060</v>
      </c>
      <c r="B1014" s="5" t="s">
        <v>1061</v>
      </c>
      <c r="C1014" s="5" t="s">
        <v>1112</v>
      </c>
      <c r="D1014" s="5">
        <v>0.2654</v>
      </c>
      <c r="E1014" s="5">
        <v>0.047</v>
      </c>
      <c r="F1014" s="5">
        <v>3</v>
      </c>
      <c r="G1014" s="11">
        <v>1.65402e-8</v>
      </c>
      <c r="H1014" s="5" t="s">
        <v>33</v>
      </c>
      <c r="I1014" s="5" t="s">
        <v>32</v>
      </c>
      <c r="J1014" s="5" t="b">
        <v>1</v>
      </c>
      <c r="K1014" s="5">
        <f t="shared" si="28"/>
        <v>0.00956721654609079</v>
      </c>
      <c r="L1014" s="5">
        <f>'Table S3'!K1014*3299/(1-'Table S3'!K1014)</f>
        <v>31.8671270911362</v>
      </c>
    </row>
    <row r="1015" spans="1:12">
      <c r="A1015" s="5" t="s">
        <v>1060</v>
      </c>
      <c r="B1015" s="5" t="s">
        <v>1061</v>
      </c>
      <c r="C1015" s="5" t="s">
        <v>1113</v>
      </c>
      <c r="D1015" s="5">
        <v>0.1807</v>
      </c>
      <c r="E1015" s="5">
        <v>0.0303</v>
      </c>
      <c r="F1015" s="5">
        <v>1</v>
      </c>
      <c r="G1015" s="11">
        <v>2.62398e-9</v>
      </c>
      <c r="H1015" s="5" t="s">
        <v>30</v>
      </c>
      <c r="I1015" s="5" t="s">
        <v>29</v>
      </c>
      <c r="J1015" s="5" t="b">
        <v>1</v>
      </c>
      <c r="K1015" s="5">
        <f t="shared" si="28"/>
        <v>0.010659365904953</v>
      </c>
      <c r="L1015" s="5">
        <f>'Table S3'!K1015*3299/(1-'Table S3'!K1015)</f>
        <v>35.5441259648714</v>
      </c>
    </row>
    <row r="1016" spans="1:12">
      <c r="A1016" s="5" t="s">
        <v>1060</v>
      </c>
      <c r="B1016" s="5" t="s">
        <v>1061</v>
      </c>
      <c r="C1016" s="5" t="s">
        <v>1114</v>
      </c>
      <c r="D1016" s="5">
        <v>0.1989</v>
      </c>
      <c r="E1016" s="5">
        <v>0.0318</v>
      </c>
      <c r="F1016" s="5">
        <v>1</v>
      </c>
      <c r="G1016" s="11">
        <v>3.85798e-10</v>
      </c>
      <c r="H1016" s="5" t="s">
        <v>32</v>
      </c>
      <c r="I1016" s="5" t="s">
        <v>33</v>
      </c>
      <c r="J1016" s="5" t="b">
        <v>1</v>
      </c>
      <c r="K1016" s="5">
        <f t="shared" si="28"/>
        <v>0.011712593298011</v>
      </c>
      <c r="L1016" s="5">
        <f>'Table S3'!K1016*3299/(1-'Table S3'!K1016)</f>
        <v>39.0977817061164</v>
      </c>
    </row>
    <row r="1017" spans="1:12">
      <c r="A1017" s="5" t="s">
        <v>1060</v>
      </c>
      <c r="B1017" s="5" t="s">
        <v>1061</v>
      </c>
      <c r="C1017" s="5" t="s">
        <v>1115</v>
      </c>
      <c r="D1017" s="5">
        <v>-0.2558</v>
      </c>
      <c r="E1017" s="5">
        <v>0.0313</v>
      </c>
      <c r="F1017" s="5">
        <v>1</v>
      </c>
      <c r="G1017" s="11">
        <v>2.84774e-16</v>
      </c>
      <c r="H1017" s="5" t="s">
        <v>33</v>
      </c>
      <c r="I1017" s="5" t="s">
        <v>32</v>
      </c>
      <c r="J1017" s="5" t="b">
        <v>1</v>
      </c>
      <c r="K1017" s="5">
        <f t="shared" si="28"/>
        <v>0.0198320396968612</v>
      </c>
      <c r="L1017" s="5">
        <f>'Table S3'!K1017*3299/(1-'Table S3'!K1017)</f>
        <v>66.7496812890219</v>
      </c>
    </row>
    <row r="1018" spans="1:12">
      <c r="A1018" s="5" t="s">
        <v>1060</v>
      </c>
      <c r="B1018" s="5" t="s">
        <v>1061</v>
      </c>
      <c r="C1018" s="5" t="s">
        <v>1116</v>
      </c>
      <c r="D1018" s="5">
        <v>0.2027</v>
      </c>
      <c r="E1018" s="5">
        <v>0.0304</v>
      </c>
      <c r="F1018" s="5">
        <v>1</v>
      </c>
      <c r="G1018" s="11">
        <v>2.68906e-11</v>
      </c>
      <c r="H1018" s="5" t="s">
        <v>32</v>
      </c>
      <c r="I1018" s="5" t="s">
        <v>33</v>
      </c>
      <c r="J1018" s="5" t="b">
        <v>1</v>
      </c>
      <c r="K1018" s="5">
        <f t="shared" si="28"/>
        <v>0.0132893766323032</v>
      </c>
      <c r="L1018" s="5">
        <f>'Table S3'!K1018*3299/(1-'Table S3'!K1018)</f>
        <v>44.4321288042226</v>
      </c>
    </row>
    <row r="1019" spans="1:12">
      <c r="A1019" s="5" t="s">
        <v>1060</v>
      </c>
      <c r="B1019" s="5" t="s">
        <v>1061</v>
      </c>
      <c r="C1019" s="5" t="s">
        <v>1117</v>
      </c>
      <c r="D1019" s="5">
        <v>-0.3303</v>
      </c>
      <c r="E1019" s="5">
        <v>0.0486</v>
      </c>
      <c r="F1019" s="5">
        <v>5</v>
      </c>
      <c r="G1019" s="11">
        <v>1.06905e-11</v>
      </c>
      <c r="H1019" s="5" t="s">
        <v>32</v>
      </c>
      <c r="I1019" s="5" t="s">
        <v>33</v>
      </c>
      <c r="J1019" s="5" t="b">
        <v>1</v>
      </c>
      <c r="K1019" s="5">
        <f t="shared" si="28"/>
        <v>0.0137995298350837</v>
      </c>
      <c r="L1019" s="5">
        <f>'Table S3'!K1019*3299/(1-'Table S3'!K1019)</f>
        <v>46.1616581041867</v>
      </c>
    </row>
    <row r="1020" spans="1:12">
      <c r="A1020" s="5" t="s">
        <v>1060</v>
      </c>
      <c r="B1020" s="5" t="s">
        <v>1061</v>
      </c>
      <c r="C1020" s="5" t="s">
        <v>1118</v>
      </c>
      <c r="D1020" s="5">
        <v>0.2358</v>
      </c>
      <c r="E1020" s="5">
        <v>0.0335</v>
      </c>
      <c r="F1020" s="5">
        <v>10</v>
      </c>
      <c r="G1020" s="11">
        <v>1.93821e-12</v>
      </c>
      <c r="H1020" s="5" t="s">
        <v>29</v>
      </c>
      <c r="I1020" s="5" t="s">
        <v>33</v>
      </c>
      <c r="J1020" s="5" t="b">
        <v>1</v>
      </c>
      <c r="K1020" s="5">
        <f t="shared" si="28"/>
        <v>0.0147870846678095</v>
      </c>
      <c r="L1020" s="5">
        <f>'Table S3'!K1020*3299/(1-'Table S3'!K1020)</f>
        <v>49.5147714366445</v>
      </c>
    </row>
    <row r="1021" spans="1:12">
      <c r="A1021" s="5" t="s">
        <v>1060</v>
      </c>
      <c r="B1021" s="5" t="s">
        <v>1061</v>
      </c>
      <c r="C1021" s="5" t="s">
        <v>1119</v>
      </c>
      <c r="D1021" s="5">
        <v>0.2135</v>
      </c>
      <c r="E1021" s="5">
        <v>0.0387</v>
      </c>
      <c r="F1021" s="5">
        <v>10</v>
      </c>
      <c r="G1021" s="11">
        <v>3.58402e-8</v>
      </c>
      <c r="H1021" s="5" t="s">
        <v>29</v>
      </c>
      <c r="I1021" s="5" t="s">
        <v>30</v>
      </c>
      <c r="J1021" s="5" t="b">
        <v>1</v>
      </c>
      <c r="K1021" s="5">
        <f t="shared" si="28"/>
        <v>0.00913571367548469</v>
      </c>
      <c r="L1021" s="5">
        <f>'Table S3'!K1021*3299/(1-'Table S3'!K1021)</f>
        <v>30.4165967341701</v>
      </c>
    </row>
    <row r="1022" spans="1:12">
      <c r="A1022" s="5" t="s">
        <v>1060</v>
      </c>
      <c r="B1022" s="5" t="s">
        <v>1061</v>
      </c>
      <c r="C1022" s="5" t="s">
        <v>1120</v>
      </c>
      <c r="D1022" s="5">
        <v>-0.3775</v>
      </c>
      <c r="E1022" s="5">
        <v>0.0309</v>
      </c>
      <c r="F1022" s="5">
        <v>12</v>
      </c>
      <c r="G1022" s="11">
        <v>2.3142e-34</v>
      </c>
      <c r="H1022" s="5" t="s">
        <v>33</v>
      </c>
      <c r="I1022" s="5" t="s">
        <v>32</v>
      </c>
      <c r="J1022" s="5" t="b">
        <v>1</v>
      </c>
      <c r="K1022" s="5">
        <f t="shared" si="28"/>
        <v>0.043257983982353</v>
      </c>
      <c r="L1022" s="5">
        <f>'Table S3'!K1022*3299/(1-'Table S3'!K1022)</f>
        <v>149.160470397017</v>
      </c>
    </row>
    <row r="1023" spans="1:12">
      <c r="A1023" s="5" t="s">
        <v>1060</v>
      </c>
      <c r="B1023" s="5" t="s">
        <v>1061</v>
      </c>
      <c r="C1023" s="5" t="s">
        <v>1121</v>
      </c>
      <c r="D1023" s="5">
        <v>-0.2437</v>
      </c>
      <c r="E1023" s="5">
        <v>0.0315</v>
      </c>
      <c r="F1023" s="5">
        <v>2</v>
      </c>
      <c r="G1023" s="11">
        <v>1.01601e-14</v>
      </c>
      <c r="H1023" s="5" t="s">
        <v>32</v>
      </c>
      <c r="I1023" s="5" t="s">
        <v>33</v>
      </c>
      <c r="J1023" s="5" t="b">
        <v>1</v>
      </c>
      <c r="K1023" s="5">
        <f t="shared" si="28"/>
        <v>0.0178090339466548</v>
      </c>
      <c r="L1023" s="5">
        <f>'Table S3'!K1023*3299/(1-'Table S3'!K1023)</f>
        <v>59.8172911588592</v>
      </c>
    </row>
    <row r="1024" spans="1:12">
      <c r="A1024" s="5" t="s">
        <v>1060</v>
      </c>
      <c r="B1024" s="5" t="s">
        <v>1061</v>
      </c>
      <c r="C1024" s="5" t="s">
        <v>1122</v>
      </c>
      <c r="D1024" s="5">
        <v>0.8367</v>
      </c>
      <c r="E1024" s="5">
        <v>0.0334</v>
      </c>
      <c r="F1024" s="5">
        <v>4</v>
      </c>
      <c r="G1024" s="11">
        <v>2.5527e-138</v>
      </c>
      <c r="H1024" s="5" t="s">
        <v>30</v>
      </c>
      <c r="I1024" s="5" t="s">
        <v>29</v>
      </c>
      <c r="J1024" s="5" t="b">
        <v>1</v>
      </c>
      <c r="K1024" s="5">
        <f t="shared" si="28"/>
        <v>0.159740336772788</v>
      </c>
      <c r="L1024" s="5">
        <f>'Table S3'!K1024*3299/(1-'Table S3'!K1024)</f>
        <v>627.167284205251</v>
      </c>
    </row>
    <row r="1025" spans="1:12">
      <c r="A1025" s="5" t="s">
        <v>1060</v>
      </c>
      <c r="B1025" s="5" t="s">
        <v>1061</v>
      </c>
      <c r="C1025" s="5" t="s">
        <v>1123</v>
      </c>
      <c r="D1025" s="5">
        <v>0.2329</v>
      </c>
      <c r="E1025" s="5">
        <v>0.0399</v>
      </c>
      <c r="F1025" s="5">
        <v>4</v>
      </c>
      <c r="G1025" s="11">
        <v>5.39299e-9</v>
      </c>
      <c r="H1025" s="5" t="s">
        <v>33</v>
      </c>
      <c r="I1025" s="5" t="s">
        <v>29</v>
      </c>
      <c r="J1025" s="5" t="b">
        <v>1</v>
      </c>
      <c r="K1025" s="5">
        <f t="shared" si="28"/>
        <v>0.0102161677827943</v>
      </c>
      <c r="L1025" s="5">
        <f>'Table S3'!K1025*3299/(1-'Table S3'!K1025)</f>
        <v>34.051008329708</v>
      </c>
    </row>
    <row r="1026" spans="1:12">
      <c r="A1026" s="5" t="s">
        <v>1060</v>
      </c>
      <c r="B1026" s="5" t="s">
        <v>1061</v>
      </c>
      <c r="C1026" s="5" t="s">
        <v>1124</v>
      </c>
      <c r="D1026" s="5">
        <v>0.4751</v>
      </c>
      <c r="E1026" s="5">
        <v>0.0747</v>
      </c>
      <c r="F1026" s="5">
        <v>6</v>
      </c>
      <c r="G1026" s="11">
        <v>1.98299e-10</v>
      </c>
      <c r="H1026" s="5" t="s">
        <v>32</v>
      </c>
      <c r="I1026" s="5" t="s">
        <v>33</v>
      </c>
      <c r="J1026" s="5" t="b">
        <v>1</v>
      </c>
      <c r="K1026" s="5">
        <f t="shared" si="28"/>
        <v>0.0121058075420926</v>
      </c>
      <c r="L1026" s="5">
        <f>'Table S3'!K1026*3299/(1-'Table S3'!K1026)</f>
        <v>40.426453952522</v>
      </c>
    </row>
    <row r="1027" spans="1:12">
      <c r="A1027" s="5" t="s">
        <v>1060</v>
      </c>
      <c r="B1027" s="5" t="s">
        <v>1061</v>
      </c>
      <c r="C1027" s="5" t="s">
        <v>1125</v>
      </c>
      <c r="D1027" s="5">
        <v>0.4278</v>
      </c>
      <c r="E1027" s="5">
        <v>0.0547</v>
      </c>
      <c r="F1027" s="5">
        <v>16</v>
      </c>
      <c r="G1027" s="11">
        <v>5.01072e-15</v>
      </c>
      <c r="H1027" s="5" t="s">
        <v>29</v>
      </c>
      <c r="I1027" s="5" t="s">
        <v>30</v>
      </c>
      <c r="J1027" s="5" t="b">
        <v>1</v>
      </c>
      <c r="K1027" s="5">
        <f t="shared" si="28"/>
        <v>0.0181923085606064</v>
      </c>
      <c r="L1027" s="5">
        <f>'Table S3'!K1027*3299/(1-'Table S3'!K1027)</f>
        <v>61.128494372918</v>
      </c>
    </row>
    <row r="1028" spans="1:12">
      <c r="A1028" s="5" t="s">
        <v>1060</v>
      </c>
      <c r="B1028" s="5" t="s">
        <v>1061</v>
      </c>
      <c r="C1028" s="5" t="s">
        <v>1126</v>
      </c>
      <c r="D1028" s="5">
        <v>-0.2315</v>
      </c>
      <c r="E1028" s="5">
        <v>0.032</v>
      </c>
      <c r="F1028" s="5">
        <v>19</v>
      </c>
      <c r="G1028" s="11">
        <v>4.40656e-13</v>
      </c>
      <c r="H1028" s="5" t="s">
        <v>33</v>
      </c>
      <c r="I1028" s="5" t="s">
        <v>32</v>
      </c>
      <c r="J1028" s="5" t="b">
        <v>1</v>
      </c>
      <c r="K1028" s="5">
        <f t="shared" si="28"/>
        <v>0.0156071979681499</v>
      </c>
      <c r="L1028" s="5">
        <f>'Table S3'!K1028*3299/(1-'Table S3'!K1028)</f>
        <v>52.3044723515365</v>
      </c>
    </row>
    <row r="1029" spans="1:12">
      <c r="A1029" s="5" t="s">
        <v>1060</v>
      </c>
      <c r="B1029" s="5" t="s">
        <v>1061</v>
      </c>
      <c r="C1029" s="5" t="s">
        <v>1127</v>
      </c>
      <c r="D1029" s="5">
        <v>0.3498</v>
      </c>
      <c r="E1029" s="5">
        <v>0.0341</v>
      </c>
      <c r="F1029" s="5">
        <v>21</v>
      </c>
      <c r="G1029" s="11">
        <v>1.024e-24</v>
      </c>
      <c r="H1029" s="5" t="s">
        <v>32</v>
      </c>
      <c r="I1029" s="5" t="s">
        <v>33</v>
      </c>
      <c r="J1029" s="5" t="b">
        <v>1</v>
      </c>
      <c r="K1029" s="5">
        <f t="shared" si="28"/>
        <v>0.0308927914070603</v>
      </c>
      <c r="L1029" s="5">
        <f>'Table S3'!K1029*3299/(1-'Table S3'!K1029)</f>
        <v>105.164132459467</v>
      </c>
    </row>
    <row r="1030" spans="1:12">
      <c r="A1030" s="5" t="s">
        <v>1060</v>
      </c>
      <c r="B1030" s="5" t="s">
        <v>1061</v>
      </c>
      <c r="C1030" s="5" t="s">
        <v>1128</v>
      </c>
      <c r="D1030" s="5">
        <v>0.1731</v>
      </c>
      <c r="E1030" s="5">
        <v>0.0302</v>
      </c>
      <c r="F1030" s="5">
        <v>3</v>
      </c>
      <c r="G1030" s="11">
        <v>9.94901e-9</v>
      </c>
      <c r="H1030" s="5" t="s">
        <v>33</v>
      </c>
      <c r="I1030" s="5" t="s">
        <v>32</v>
      </c>
      <c r="J1030" s="5" t="b">
        <v>1</v>
      </c>
      <c r="K1030" s="5">
        <f t="shared" si="28"/>
        <v>0.00985448089627743</v>
      </c>
      <c r="L1030" s="5">
        <f>'Table S3'!K1030*3299/(1-'Table S3'!K1030)</f>
        <v>32.833489471575</v>
      </c>
    </row>
    <row r="1031" spans="1:12">
      <c r="A1031" s="5" t="s">
        <v>1060</v>
      </c>
      <c r="B1031" s="5" t="s">
        <v>1061</v>
      </c>
      <c r="C1031" s="5" t="s">
        <v>1129</v>
      </c>
      <c r="D1031" s="5">
        <v>-0.3134</v>
      </c>
      <c r="E1031" s="5">
        <v>0.0313</v>
      </c>
      <c r="F1031" s="5">
        <v>4</v>
      </c>
      <c r="G1031" s="11">
        <v>1.23197e-23</v>
      </c>
      <c r="H1031" s="5" t="s">
        <v>33</v>
      </c>
      <c r="I1031" s="5" t="s">
        <v>32</v>
      </c>
      <c r="J1031" s="5" t="b">
        <v>1</v>
      </c>
      <c r="K1031" s="5">
        <f t="shared" si="28"/>
        <v>0.0294760998911747</v>
      </c>
      <c r="L1031" s="5">
        <f>'Table S3'!K1031*3299/(1-'Table S3'!K1031)</f>
        <v>100.195011714891</v>
      </c>
    </row>
    <row r="1032" spans="1:12">
      <c r="A1032" s="5" t="s">
        <v>1060</v>
      </c>
      <c r="B1032" s="5" t="s">
        <v>1061</v>
      </c>
      <c r="C1032" s="5" t="s">
        <v>1130</v>
      </c>
      <c r="D1032" s="5">
        <v>0.6382</v>
      </c>
      <c r="E1032" s="5">
        <v>0.0307</v>
      </c>
      <c r="F1032" s="5">
        <v>5</v>
      </c>
      <c r="G1032" s="11">
        <v>7.14003e-96</v>
      </c>
      <c r="H1032" s="5" t="s">
        <v>30</v>
      </c>
      <c r="I1032" s="5" t="s">
        <v>29</v>
      </c>
      <c r="J1032" s="5" t="b">
        <v>1</v>
      </c>
      <c r="K1032" s="5">
        <f t="shared" si="28"/>
        <v>0.115760698435136</v>
      </c>
      <c r="L1032" s="5">
        <f>'Table S3'!K1032*3299/(1-'Table S3'!K1032)</f>
        <v>431.890488764367</v>
      </c>
    </row>
    <row r="1033" spans="1:12">
      <c r="A1033" s="5" t="s">
        <v>1060</v>
      </c>
      <c r="B1033" s="5" t="s">
        <v>1061</v>
      </c>
      <c r="C1033" s="5" t="s">
        <v>1131</v>
      </c>
      <c r="D1033" s="5">
        <v>0.455</v>
      </c>
      <c r="E1033" s="5">
        <v>0.059</v>
      </c>
      <c r="F1033" s="5">
        <v>5</v>
      </c>
      <c r="G1033" s="11">
        <v>1.26911e-14</v>
      </c>
      <c r="H1033" s="5" t="s">
        <v>29</v>
      </c>
      <c r="I1033" s="5" t="s">
        <v>30</v>
      </c>
      <c r="J1033" s="5" t="b">
        <v>1</v>
      </c>
      <c r="K1033" s="5">
        <f t="shared" si="28"/>
        <v>0.017697763153193</v>
      </c>
      <c r="L1033" s="5">
        <f>'Table S3'!K1033*3299/(1-'Table S3'!K1033)</f>
        <v>59.4368193946086</v>
      </c>
    </row>
    <row r="1034" spans="1:12">
      <c r="A1034" s="5" t="s">
        <v>1060</v>
      </c>
      <c r="B1034" s="5" t="s">
        <v>1061</v>
      </c>
      <c r="C1034" s="5" t="s">
        <v>1132</v>
      </c>
      <c r="D1034" s="5">
        <v>0.2104</v>
      </c>
      <c r="E1034" s="5">
        <v>0.0374</v>
      </c>
      <c r="F1034" s="5">
        <v>6</v>
      </c>
      <c r="G1034" s="11">
        <v>1.81999e-8</v>
      </c>
      <c r="H1034" s="5" t="s">
        <v>30</v>
      </c>
      <c r="I1034" s="5" t="s">
        <v>29</v>
      </c>
      <c r="J1034" s="5" t="b">
        <v>1</v>
      </c>
      <c r="K1034" s="5">
        <f t="shared" si="28"/>
        <v>0.00949639569452635</v>
      </c>
      <c r="L1034" s="5">
        <f>'Table S3'!K1034*3299/(1-'Table S3'!K1034)</f>
        <v>31.6289706166285</v>
      </c>
    </row>
    <row r="1035" spans="1:12">
      <c r="A1035" s="5" t="s">
        <v>1060</v>
      </c>
      <c r="B1035" s="5" t="s">
        <v>1061</v>
      </c>
      <c r="C1035" s="5" t="s">
        <v>1133</v>
      </c>
      <c r="D1035" s="5">
        <v>0.2151</v>
      </c>
      <c r="E1035" s="5">
        <v>0.035</v>
      </c>
      <c r="F1035" s="5">
        <v>7</v>
      </c>
      <c r="G1035" s="11">
        <v>7.88297e-10</v>
      </c>
      <c r="H1035" s="5" t="s">
        <v>30</v>
      </c>
      <c r="I1035" s="5" t="s">
        <v>29</v>
      </c>
      <c r="J1035" s="5" t="b">
        <v>1</v>
      </c>
      <c r="K1035" s="5">
        <f t="shared" si="28"/>
        <v>0.0113124912162136</v>
      </c>
      <c r="L1035" s="5">
        <f>'Table S3'!K1035*3299/(1-'Table S3'!K1035)</f>
        <v>37.7469202257819</v>
      </c>
    </row>
    <row r="1036" spans="1:12">
      <c r="A1036" s="5" t="s">
        <v>1060</v>
      </c>
      <c r="B1036" s="5" t="s">
        <v>1061</v>
      </c>
      <c r="C1036" s="5" t="s">
        <v>1134</v>
      </c>
      <c r="D1036" s="5">
        <v>0.2575</v>
      </c>
      <c r="E1036" s="5">
        <v>0.0309</v>
      </c>
      <c r="F1036" s="5">
        <v>2</v>
      </c>
      <c r="G1036" s="11">
        <v>7.49031e-17</v>
      </c>
      <c r="H1036" s="5" t="s">
        <v>29</v>
      </c>
      <c r="I1036" s="5" t="s">
        <v>30</v>
      </c>
      <c r="J1036" s="5" t="b">
        <v>1</v>
      </c>
      <c r="K1036" s="5">
        <f t="shared" si="28"/>
        <v>0.0206039427704886</v>
      </c>
      <c r="L1036" s="5">
        <f>'Table S3'!K1036*3299/(1-'Table S3'!K1036)</f>
        <v>69.4023696522939</v>
      </c>
    </row>
    <row r="1037" spans="1:12">
      <c r="A1037" s="5" t="s">
        <v>1060</v>
      </c>
      <c r="B1037" s="5" t="s">
        <v>1061</v>
      </c>
      <c r="C1037" s="5" t="s">
        <v>1135</v>
      </c>
      <c r="D1037" s="5">
        <v>0.2018</v>
      </c>
      <c r="E1037" s="5">
        <v>0.0335</v>
      </c>
      <c r="F1037" s="5">
        <v>2</v>
      </c>
      <c r="G1037" s="11">
        <v>1.79602e-9</v>
      </c>
      <c r="H1037" s="5" t="s">
        <v>30</v>
      </c>
      <c r="I1037" s="5" t="s">
        <v>29</v>
      </c>
      <c r="J1037" s="5" t="b">
        <v>1</v>
      </c>
      <c r="K1037" s="5">
        <f t="shared" si="28"/>
        <v>0.0108732440310339</v>
      </c>
      <c r="L1037" s="5">
        <f>'Table S3'!K1037*3299/(1-'Table S3'!K1037)</f>
        <v>36.265151904865</v>
      </c>
    </row>
    <row r="1038" spans="1:12">
      <c r="A1038" s="5" t="s">
        <v>1060</v>
      </c>
      <c r="B1038" s="5" t="s">
        <v>1061</v>
      </c>
      <c r="C1038" s="5" t="s">
        <v>1136</v>
      </c>
      <c r="D1038" s="5">
        <v>-0.189</v>
      </c>
      <c r="E1038" s="5">
        <v>0.0307</v>
      </c>
      <c r="F1038" s="5">
        <v>1</v>
      </c>
      <c r="G1038" s="11">
        <v>7.21207e-10</v>
      </c>
      <c r="H1038" s="5" t="s">
        <v>29</v>
      </c>
      <c r="I1038" s="5" t="s">
        <v>30</v>
      </c>
      <c r="J1038" s="5" t="b">
        <v>1</v>
      </c>
      <c r="K1038" s="5">
        <f t="shared" si="28"/>
        <v>0.0113512413685592</v>
      </c>
      <c r="L1038" s="5">
        <f>'Table S3'!K1038*3299/(1-'Table S3'!K1038)</f>
        <v>37.8777042381713</v>
      </c>
    </row>
    <row r="1039" spans="1:12">
      <c r="A1039" s="5" t="s">
        <v>1060</v>
      </c>
      <c r="B1039" s="5" t="s">
        <v>1061</v>
      </c>
      <c r="C1039" s="5" t="s">
        <v>1137</v>
      </c>
      <c r="D1039" s="5">
        <v>-0.5411</v>
      </c>
      <c r="E1039" s="5">
        <v>0.0308</v>
      </c>
      <c r="F1039" s="5">
        <v>2</v>
      </c>
      <c r="G1039" s="11">
        <v>4.73042e-69</v>
      </c>
      <c r="H1039" s="5" t="s">
        <v>29</v>
      </c>
      <c r="I1039" s="5" t="s">
        <v>30</v>
      </c>
      <c r="J1039" s="5" t="b">
        <v>1</v>
      </c>
      <c r="K1039" s="5">
        <f t="shared" si="28"/>
        <v>0.0855046281158485</v>
      </c>
      <c r="L1039" s="5">
        <f>'Table S3'!K1039*3299/(1-'Table S3'!K1039)</f>
        <v>308.454013903876</v>
      </c>
    </row>
    <row r="1040" spans="1:12">
      <c r="A1040" s="5" t="s">
        <v>1060</v>
      </c>
      <c r="B1040" s="5" t="s">
        <v>1061</v>
      </c>
      <c r="C1040" s="5" t="s">
        <v>1138</v>
      </c>
      <c r="D1040" s="5">
        <v>-0.2382</v>
      </c>
      <c r="E1040" s="5">
        <v>0.0428</v>
      </c>
      <c r="F1040" s="5">
        <v>14</v>
      </c>
      <c r="G1040" s="11">
        <v>2.69998e-8</v>
      </c>
      <c r="H1040" s="5" t="s">
        <v>29</v>
      </c>
      <c r="I1040" s="5" t="s">
        <v>30</v>
      </c>
      <c r="J1040" s="5" t="b">
        <v>1</v>
      </c>
      <c r="K1040" s="5">
        <f t="shared" si="28"/>
        <v>0.0092959629611894</v>
      </c>
      <c r="L1040" s="5">
        <f>'Table S3'!K1040*3299/(1-'Table S3'!K1040)</f>
        <v>30.9551396405206</v>
      </c>
    </row>
    <row r="1041" spans="1:12">
      <c r="A1041" s="5" t="s">
        <v>1060</v>
      </c>
      <c r="B1041" s="5" t="s">
        <v>1061</v>
      </c>
      <c r="C1041" s="5" t="s">
        <v>1139</v>
      </c>
      <c r="D1041" s="5">
        <v>0.2291</v>
      </c>
      <c r="E1041" s="5">
        <v>0.0367</v>
      </c>
      <c r="F1041" s="5">
        <v>14</v>
      </c>
      <c r="G1041" s="11">
        <v>4.32305e-10</v>
      </c>
      <c r="H1041" s="5" t="s">
        <v>33</v>
      </c>
      <c r="I1041" s="5" t="s">
        <v>32</v>
      </c>
      <c r="J1041" s="5" t="b">
        <v>1</v>
      </c>
      <c r="K1041" s="5">
        <f t="shared" si="28"/>
        <v>0.0116674413942188</v>
      </c>
      <c r="L1041" s="5">
        <f>'Table S3'!K1041*3299/(1-'Table S3'!K1041)</f>
        <v>38.945280942506</v>
      </c>
    </row>
    <row r="1042" spans="1:12">
      <c r="A1042" s="5" t="s">
        <v>1060</v>
      </c>
      <c r="B1042" s="5" t="s">
        <v>1061</v>
      </c>
      <c r="C1042" s="5" t="s">
        <v>910</v>
      </c>
      <c r="D1042" s="5">
        <v>0.2653</v>
      </c>
      <c r="E1042" s="5">
        <v>0.0325</v>
      </c>
      <c r="F1042" s="5">
        <v>15</v>
      </c>
      <c r="G1042" s="11">
        <v>3.27718e-16</v>
      </c>
      <c r="H1042" s="5" t="s">
        <v>30</v>
      </c>
      <c r="I1042" s="5" t="s">
        <v>29</v>
      </c>
      <c r="J1042" s="5" t="b">
        <v>1</v>
      </c>
      <c r="K1042" s="5">
        <f t="shared" si="28"/>
        <v>0.0197871231682238</v>
      </c>
      <c r="L1042" s="5">
        <f>'Table S3'!K1042*3299/(1-'Table S3'!K1042)</f>
        <v>66.5954517379528</v>
      </c>
    </row>
    <row r="1043" spans="1:12">
      <c r="A1043" s="5" t="s">
        <v>1060</v>
      </c>
      <c r="B1043" s="5" t="s">
        <v>1061</v>
      </c>
      <c r="C1043" s="5" t="s">
        <v>1140</v>
      </c>
      <c r="D1043" s="5">
        <v>0.4124</v>
      </c>
      <c r="E1043" s="5">
        <v>0.0303</v>
      </c>
      <c r="F1043" s="5">
        <v>3</v>
      </c>
      <c r="G1043" s="11">
        <v>2.96825e-42</v>
      </c>
      <c r="H1043" s="5" t="s">
        <v>29</v>
      </c>
      <c r="I1043" s="5" t="s">
        <v>30</v>
      </c>
      <c r="J1043" s="5" t="b">
        <v>1</v>
      </c>
      <c r="K1043" s="5">
        <f t="shared" si="28"/>
        <v>0.053136611514112</v>
      </c>
      <c r="L1043" s="5">
        <f>'Table S3'!K1043*3299/(1-'Table S3'!K1043)</f>
        <v>185.135135138524</v>
      </c>
    </row>
    <row r="1044" spans="1:12">
      <c r="A1044" s="5" t="s">
        <v>1060</v>
      </c>
      <c r="B1044" s="5" t="s">
        <v>1061</v>
      </c>
      <c r="C1044" s="5" t="s">
        <v>1141</v>
      </c>
      <c r="D1044" s="5">
        <v>-0.2847</v>
      </c>
      <c r="E1044" s="5">
        <v>0.0327</v>
      </c>
      <c r="F1044" s="5">
        <v>4</v>
      </c>
      <c r="G1044" s="11">
        <v>3.17176e-18</v>
      </c>
      <c r="H1044" s="5" t="s">
        <v>32</v>
      </c>
      <c r="I1044" s="5" t="s">
        <v>30</v>
      </c>
      <c r="J1044" s="5" t="b">
        <v>1</v>
      </c>
      <c r="K1044" s="5">
        <f t="shared" si="28"/>
        <v>0.0224478039287452</v>
      </c>
      <c r="L1044" s="5">
        <f>'Table S3'!K1044*3299/(1-'Table S3'!K1044)</f>
        <v>75.7558578033539</v>
      </c>
    </row>
    <row r="1045" spans="1:12">
      <c r="A1045" s="5" t="s">
        <v>1060</v>
      </c>
      <c r="B1045" s="5" t="s">
        <v>1061</v>
      </c>
      <c r="C1045" s="5" t="s">
        <v>1142</v>
      </c>
      <c r="D1045" s="5">
        <v>-0.2548</v>
      </c>
      <c r="E1045" s="5">
        <v>0.0324</v>
      </c>
      <c r="F1045" s="5">
        <v>16</v>
      </c>
      <c r="G1045" s="11">
        <v>3.4261e-15</v>
      </c>
      <c r="H1045" s="5" t="s">
        <v>32</v>
      </c>
      <c r="I1045" s="5" t="s">
        <v>33</v>
      </c>
      <c r="J1045" s="5" t="b">
        <v>1</v>
      </c>
      <c r="K1045" s="5">
        <f t="shared" si="28"/>
        <v>0.0183908540888331</v>
      </c>
      <c r="L1045" s="5">
        <f>'Table S3'!K1045*3299/(1-'Table S3'!K1045)</f>
        <v>61.8081319757293</v>
      </c>
    </row>
    <row r="1046" spans="1:12">
      <c r="A1046" s="5" t="s">
        <v>1060</v>
      </c>
      <c r="B1046" s="5" t="s">
        <v>1061</v>
      </c>
      <c r="C1046" s="5" t="s">
        <v>1143</v>
      </c>
      <c r="D1046" s="5">
        <v>0.1988</v>
      </c>
      <c r="E1046" s="5">
        <v>0.0347</v>
      </c>
      <c r="F1046" s="5">
        <v>6</v>
      </c>
      <c r="G1046" s="11">
        <v>1.034e-8</v>
      </c>
      <c r="H1046" s="5" t="s">
        <v>30</v>
      </c>
      <c r="I1046" s="5" t="s">
        <v>29</v>
      </c>
      <c r="J1046" s="5" t="b">
        <v>1</v>
      </c>
      <c r="K1046" s="5">
        <f t="shared" si="28"/>
        <v>0.00984535354097572</v>
      </c>
      <c r="L1046" s="5">
        <f>'Table S3'!K1046*3299/(1-'Table S3'!K1046)</f>
        <v>32.8027762610949</v>
      </c>
    </row>
    <row r="1047" spans="1:12">
      <c r="A1047" s="5" t="s">
        <v>1060</v>
      </c>
      <c r="B1047" s="5" t="s">
        <v>1061</v>
      </c>
      <c r="C1047" s="5" t="s">
        <v>1144</v>
      </c>
      <c r="D1047" s="5">
        <v>0.2522</v>
      </c>
      <c r="E1047" s="5">
        <v>0.0355</v>
      </c>
      <c r="F1047" s="5">
        <v>2</v>
      </c>
      <c r="G1047" s="11">
        <v>1.22687e-12</v>
      </c>
      <c r="H1047" s="5" t="s">
        <v>29</v>
      </c>
      <c r="I1047" s="5" t="s">
        <v>30</v>
      </c>
      <c r="J1047" s="5" t="b">
        <v>1</v>
      </c>
      <c r="K1047" s="5">
        <f t="shared" si="28"/>
        <v>0.0150590688816376</v>
      </c>
      <c r="L1047" s="5">
        <f>'Table S3'!K1047*3299/(1-'Table S3'!K1047)</f>
        <v>50.4394392302417</v>
      </c>
    </row>
    <row r="1048" spans="1:12">
      <c r="A1048" s="5" t="s">
        <v>1060</v>
      </c>
      <c r="B1048" s="5" t="s">
        <v>1061</v>
      </c>
      <c r="C1048" s="5" t="s">
        <v>1145</v>
      </c>
      <c r="D1048" s="5">
        <v>-0.1778</v>
      </c>
      <c r="E1048" s="5">
        <v>0.0314</v>
      </c>
      <c r="F1048" s="5">
        <v>4</v>
      </c>
      <c r="G1048" s="11">
        <v>1.567e-8</v>
      </c>
      <c r="H1048" s="5" t="s">
        <v>32</v>
      </c>
      <c r="I1048" s="5" t="s">
        <v>33</v>
      </c>
      <c r="J1048" s="5" t="b">
        <v>1</v>
      </c>
      <c r="K1048" s="5">
        <f t="shared" si="28"/>
        <v>0.00961968151825044</v>
      </c>
      <c r="L1048" s="5">
        <f>'Table S3'!K1048*3299/(1-'Table S3'!K1048)</f>
        <v>32.0435783471125</v>
      </c>
    </row>
    <row r="1049" spans="1:12">
      <c r="A1049" s="5" t="s">
        <v>1060</v>
      </c>
      <c r="B1049" s="5" t="s">
        <v>1061</v>
      </c>
      <c r="C1049" s="5" t="s">
        <v>1146</v>
      </c>
      <c r="D1049" s="5">
        <v>-0.9086</v>
      </c>
      <c r="E1049" s="5">
        <v>0.0592</v>
      </c>
      <c r="F1049" s="5">
        <v>4</v>
      </c>
      <c r="G1049" s="11">
        <v>4.21891e-53</v>
      </c>
      <c r="H1049" s="5" t="s">
        <v>29</v>
      </c>
      <c r="I1049" s="5" t="s">
        <v>30</v>
      </c>
      <c r="J1049" s="5" t="b">
        <v>1</v>
      </c>
      <c r="K1049" s="5">
        <f t="shared" si="28"/>
        <v>0.0666071708393163</v>
      </c>
      <c r="L1049" s="5">
        <f>'Table S3'!K1049*3299/(1-'Table S3'!K1049)</f>
        <v>235.417553825107</v>
      </c>
    </row>
    <row r="1050" spans="1:12">
      <c r="A1050" s="5" t="s">
        <v>1060</v>
      </c>
      <c r="B1050" s="5" t="s">
        <v>1061</v>
      </c>
      <c r="C1050" s="5" t="s">
        <v>1147</v>
      </c>
      <c r="D1050" s="5">
        <v>-0.1967</v>
      </c>
      <c r="E1050" s="5">
        <v>0.035</v>
      </c>
      <c r="F1050" s="5">
        <v>6</v>
      </c>
      <c r="G1050" s="11">
        <v>1.94299e-8</v>
      </c>
      <c r="H1050" s="5" t="s">
        <v>30</v>
      </c>
      <c r="I1050" s="5" t="s">
        <v>29</v>
      </c>
      <c r="J1050" s="5" t="b">
        <v>1</v>
      </c>
      <c r="K1050" s="5">
        <f t="shared" si="28"/>
        <v>0.00947744939332969</v>
      </c>
      <c r="L1050" s="5">
        <f>'Table S3'!K1050*3299/(1-'Table S3'!K1050)</f>
        <v>31.5652637382611</v>
      </c>
    </row>
    <row r="1051" spans="1:12">
      <c r="A1051" s="5" t="s">
        <v>1060</v>
      </c>
      <c r="B1051" s="5" t="s">
        <v>1061</v>
      </c>
      <c r="C1051" s="5" t="s">
        <v>1148</v>
      </c>
      <c r="D1051" s="5">
        <v>0.2127</v>
      </c>
      <c r="E1051" s="5">
        <v>0.033</v>
      </c>
      <c r="F1051" s="5">
        <v>8</v>
      </c>
      <c r="G1051" s="11">
        <v>1.128e-10</v>
      </c>
      <c r="H1051" s="5" t="s">
        <v>29</v>
      </c>
      <c r="I1051" s="5" t="s">
        <v>30</v>
      </c>
      <c r="J1051" s="5" t="b">
        <v>1</v>
      </c>
      <c r="K1051" s="5">
        <f t="shared" si="28"/>
        <v>0.012428822398618</v>
      </c>
      <c r="L1051" s="5">
        <f>'Table S3'!K1051*3299/(1-'Table S3'!K1051)</f>
        <v>41.5187138132447</v>
      </c>
    </row>
    <row r="1052" spans="1:12">
      <c r="A1052" s="5" t="s">
        <v>1060</v>
      </c>
      <c r="B1052" s="5" t="s">
        <v>1061</v>
      </c>
      <c r="C1052" s="5" t="s">
        <v>1149</v>
      </c>
      <c r="D1052" s="5">
        <v>-0.2203</v>
      </c>
      <c r="E1052" s="5">
        <v>0.0314</v>
      </c>
      <c r="F1052" s="5">
        <v>9</v>
      </c>
      <c r="G1052" s="11">
        <v>2.31686e-12</v>
      </c>
      <c r="H1052" s="5" t="s">
        <v>30</v>
      </c>
      <c r="I1052" s="5" t="s">
        <v>29</v>
      </c>
      <c r="J1052" s="5" t="b">
        <v>1</v>
      </c>
      <c r="K1052" s="5">
        <f t="shared" si="28"/>
        <v>0.0146925087674065</v>
      </c>
      <c r="L1052" s="5">
        <f>'Table S3'!K1052*3299/(1-'Table S3'!K1052)</f>
        <v>49.1933603011977</v>
      </c>
    </row>
    <row r="1053" spans="1:12">
      <c r="A1053" s="5" t="s">
        <v>1060</v>
      </c>
      <c r="B1053" s="5" t="s">
        <v>1061</v>
      </c>
      <c r="C1053" s="5" t="s">
        <v>1150</v>
      </c>
      <c r="D1053" s="5">
        <v>0.388</v>
      </c>
      <c r="E1053" s="5">
        <v>0.0445</v>
      </c>
      <c r="F1053" s="5">
        <v>5</v>
      </c>
      <c r="G1053" s="11">
        <v>2.94985e-18</v>
      </c>
      <c r="H1053" s="5" t="s">
        <v>33</v>
      </c>
      <c r="I1053" s="5" t="s">
        <v>32</v>
      </c>
      <c r="J1053" s="5" t="b">
        <v>1</v>
      </c>
      <c r="K1053" s="5">
        <f t="shared" si="28"/>
        <v>0.0225117597978003</v>
      </c>
      <c r="L1053" s="5">
        <f>'Table S3'!K1053*3299/(1-'Table S3'!K1053)</f>
        <v>75.9766639827613</v>
      </c>
    </row>
    <row r="1054" spans="1:12">
      <c r="A1054" s="5" t="s">
        <v>1060</v>
      </c>
      <c r="B1054" s="5" t="s">
        <v>1061</v>
      </c>
      <c r="C1054" s="5" t="s">
        <v>1151</v>
      </c>
      <c r="D1054" s="5">
        <v>-0.1936</v>
      </c>
      <c r="E1054" s="5">
        <v>0.0312</v>
      </c>
      <c r="F1054" s="5">
        <v>11</v>
      </c>
      <c r="G1054" s="11">
        <v>5.77404e-10</v>
      </c>
      <c r="H1054" s="5" t="s">
        <v>30</v>
      </c>
      <c r="I1054" s="5" t="s">
        <v>29</v>
      </c>
      <c r="J1054" s="5" t="b">
        <v>1</v>
      </c>
      <c r="K1054" s="5">
        <f t="shared" si="28"/>
        <v>0.011529742281792</v>
      </c>
      <c r="L1054" s="5">
        <f>'Table S3'!K1054*3299/(1-'Table S3'!K1054)</f>
        <v>38.4802875864326</v>
      </c>
    </row>
    <row r="1055" spans="1:12">
      <c r="A1055" s="5" t="s">
        <v>1060</v>
      </c>
      <c r="B1055" s="5" t="s">
        <v>1061</v>
      </c>
      <c r="C1055" s="5" t="s">
        <v>1152</v>
      </c>
      <c r="D1055" s="5">
        <v>-0.2889</v>
      </c>
      <c r="E1055" s="5">
        <v>0.0341</v>
      </c>
      <c r="F1055" s="5">
        <v>2</v>
      </c>
      <c r="G1055" s="11">
        <v>2.32488e-17</v>
      </c>
      <c r="H1055" s="5" t="s">
        <v>32</v>
      </c>
      <c r="I1055" s="5" t="s">
        <v>33</v>
      </c>
      <c r="J1055" s="5" t="b">
        <v>1</v>
      </c>
      <c r="K1055" s="5">
        <f t="shared" si="28"/>
        <v>0.0212813255961904</v>
      </c>
      <c r="L1055" s="5">
        <f>'Table S3'!K1055*3299/(1-'Table S3'!K1055)</f>
        <v>71.7336809626107</v>
      </c>
    </row>
    <row r="1056" spans="1:12">
      <c r="A1056" s="5" t="s">
        <v>1060</v>
      </c>
      <c r="B1056" s="5" t="s">
        <v>1061</v>
      </c>
      <c r="C1056" s="5" t="s">
        <v>1153</v>
      </c>
      <c r="D1056" s="5">
        <v>-0.3143</v>
      </c>
      <c r="E1056" s="5">
        <v>0.036</v>
      </c>
      <c r="F1056" s="5">
        <v>2</v>
      </c>
      <c r="G1056" s="11">
        <v>2.71519e-18</v>
      </c>
      <c r="H1056" s="5" t="s">
        <v>33</v>
      </c>
      <c r="I1056" s="5" t="s">
        <v>32</v>
      </c>
      <c r="J1056" s="5" t="b">
        <v>1</v>
      </c>
      <c r="K1056" s="5">
        <f t="shared" si="28"/>
        <v>0.022569610987939</v>
      </c>
      <c r="L1056" s="5">
        <f>'Table S3'!K1056*3299/(1-'Table S3'!K1056)</f>
        <v>76.1764187877037</v>
      </c>
    </row>
    <row r="1057" spans="1:12">
      <c r="A1057" s="5" t="s">
        <v>1060</v>
      </c>
      <c r="B1057" s="5" t="s">
        <v>1061</v>
      </c>
      <c r="C1057" s="5" t="s">
        <v>1154</v>
      </c>
      <c r="D1057" s="5">
        <v>0.2579</v>
      </c>
      <c r="E1057" s="5">
        <v>0.0315</v>
      </c>
      <c r="F1057" s="5">
        <v>3</v>
      </c>
      <c r="G1057" s="11">
        <v>2.84381e-16</v>
      </c>
      <c r="H1057" s="5" t="s">
        <v>29</v>
      </c>
      <c r="I1057" s="5" t="s">
        <v>30</v>
      </c>
      <c r="J1057" s="5" t="b">
        <v>1</v>
      </c>
      <c r="K1057" s="5">
        <f t="shared" si="28"/>
        <v>0.0199023967488292</v>
      </c>
      <c r="L1057" s="5">
        <f>'Table S3'!K1057*3299/(1-'Table S3'!K1057)</f>
        <v>66.9912941900761</v>
      </c>
    </row>
    <row r="1058" spans="1:12">
      <c r="A1058" s="5" t="s">
        <v>1060</v>
      </c>
      <c r="B1058" s="5" t="s">
        <v>1061</v>
      </c>
      <c r="C1058" s="5" t="s">
        <v>1155</v>
      </c>
      <c r="D1058" s="5">
        <v>-0.1917</v>
      </c>
      <c r="E1058" s="5">
        <v>0.0307</v>
      </c>
      <c r="F1058" s="5">
        <v>11</v>
      </c>
      <c r="G1058" s="11">
        <v>4.46601e-10</v>
      </c>
      <c r="H1058" s="5" t="s">
        <v>32</v>
      </c>
      <c r="I1058" s="5" t="s">
        <v>33</v>
      </c>
      <c r="J1058" s="5" t="b">
        <v>1</v>
      </c>
      <c r="K1058" s="5">
        <f t="shared" si="28"/>
        <v>0.0116740659396192</v>
      </c>
      <c r="L1058" s="5">
        <f>'Table S3'!K1058*3299/(1-'Table S3'!K1058)</f>
        <v>38.967654502984</v>
      </c>
    </row>
    <row r="1059" spans="1:12">
      <c r="A1059" s="5" t="s">
        <v>1060</v>
      </c>
      <c r="B1059" s="5" t="s">
        <v>1061</v>
      </c>
      <c r="C1059" s="5" t="s">
        <v>1156</v>
      </c>
      <c r="D1059" s="5">
        <v>-0.6115</v>
      </c>
      <c r="E1059" s="5">
        <v>0.0975</v>
      </c>
      <c r="F1059" s="5">
        <v>2</v>
      </c>
      <c r="G1059" s="11">
        <v>3.50502e-10</v>
      </c>
      <c r="H1059" s="5" t="s">
        <v>30</v>
      </c>
      <c r="I1059" s="5" t="s">
        <v>29</v>
      </c>
      <c r="J1059" s="5" t="b">
        <v>1</v>
      </c>
      <c r="K1059" s="5">
        <f t="shared" si="28"/>
        <v>0.0117758865727531</v>
      </c>
      <c r="L1059" s="5">
        <f>'Table S3'!K1059*3299/(1-'Table S3'!K1059)</f>
        <v>39.3115784928401</v>
      </c>
    </row>
    <row r="1060" spans="1:12">
      <c r="A1060" s="5" t="s">
        <v>1060</v>
      </c>
      <c r="B1060" s="5" t="s">
        <v>1061</v>
      </c>
      <c r="C1060" s="5" t="s">
        <v>1157</v>
      </c>
      <c r="D1060" s="5">
        <v>-0.3196</v>
      </c>
      <c r="E1060" s="5">
        <v>0.0304</v>
      </c>
      <c r="F1060" s="5">
        <v>1</v>
      </c>
      <c r="G1060" s="11">
        <v>8.33105e-26</v>
      </c>
      <c r="H1060" s="5" t="s">
        <v>29</v>
      </c>
      <c r="I1060" s="5" t="s">
        <v>33</v>
      </c>
      <c r="J1060" s="5" t="b">
        <v>1</v>
      </c>
      <c r="K1060" s="5">
        <f t="shared" si="28"/>
        <v>0.0323979571252481</v>
      </c>
      <c r="L1060" s="5">
        <f>'Table S3'!K1060*3299/(1-'Table S3'!K1060)</f>
        <v>110.45952346137</v>
      </c>
    </row>
    <row r="1061" spans="1:12">
      <c r="A1061" s="5" t="s">
        <v>1060</v>
      </c>
      <c r="B1061" s="5" t="s">
        <v>1061</v>
      </c>
      <c r="C1061" s="5" t="s">
        <v>1158</v>
      </c>
      <c r="D1061" s="5">
        <v>0.2173</v>
      </c>
      <c r="E1061" s="5">
        <v>0.0388</v>
      </c>
      <c r="F1061" s="5">
        <v>9</v>
      </c>
      <c r="G1061" s="11">
        <v>2.16501e-8</v>
      </c>
      <c r="H1061" s="5" t="s">
        <v>29</v>
      </c>
      <c r="I1061" s="5" t="s">
        <v>30</v>
      </c>
      <c r="J1061" s="5" t="b">
        <v>1</v>
      </c>
      <c r="K1061" s="5">
        <f t="shared" si="28"/>
        <v>0.00941246417526289</v>
      </c>
      <c r="L1061" s="5">
        <f>'Table S3'!K1061*3299/(1-'Table S3'!K1061)</f>
        <v>31.3467696606332</v>
      </c>
    </row>
    <row r="1062" spans="1:12">
      <c r="A1062" s="5" t="s">
        <v>1060</v>
      </c>
      <c r="B1062" s="5" t="s">
        <v>1061</v>
      </c>
      <c r="C1062" s="5" t="s">
        <v>1159</v>
      </c>
      <c r="D1062" s="5">
        <v>0.7807</v>
      </c>
      <c r="E1062" s="5">
        <v>0.078</v>
      </c>
      <c r="F1062" s="5">
        <v>19</v>
      </c>
      <c r="G1062" s="11">
        <v>1.35613e-23</v>
      </c>
      <c r="H1062" s="5" t="s">
        <v>32</v>
      </c>
      <c r="I1062" s="5" t="s">
        <v>33</v>
      </c>
      <c r="J1062" s="5" t="b">
        <v>1</v>
      </c>
      <c r="K1062" s="5">
        <f t="shared" si="28"/>
        <v>0.0294543600900799</v>
      </c>
      <c r="L1062" s="5">
        <f>'Table S3'!K1062*3299/(1-'Table S3'!K1062)</f>
        <v>100.118871221958</v>
      </c>
    </row>
    <row r="1063" spans="1:12">
      <c r="A1063" s="5" t="s">
        <v>1060</v>
      </c>
      <c r="B1063" s="5" t="s">
        <v>1061</v>
      </c>
      <c r="C1063" s="5" t="s">
        <v>1160</v>
      </c>
      <c r="D1063" s="5">
        <v>0.331</v>
      </c>
      <c r="E1063" s="5">
        <v>0.0309</v>
      </c>
      <c r="F1063" s="5">
        <v>5</v>
      </c>
      <c r="G1063" s="11">
        <v>1.05196e-26</v>
      </c>
      <c r="H1063" s="5" t="s">
        <v>29</v>
      </c>
      <c r="I1063" s="5" t="s">
        <v>30</v>
      </c>
      <c r="J1063" s="5" t="b">
        <v>1</v>
      </c>
      <c r="K1063" s="5">
        <f t="shared" si="28"/>
        <v>0.0335933574261574</v>
      </c>
      <c r="L1063" s="5">
        <f>'Table S3'!K1063*3299/(1-'Table S3'!K1063)</f>
        <v>114.676867135074</v>
      </c>
    </row>
    <row r="1064" spans="1:12">
      <c r="A1064" s="5" t="s">
        <v>1060</v>
      </c>
      <c r="B1064" s="5" t="s">
        <v>1061</v>
      </c>
      <c r="C1064" s="5" t="s">
        <v>1161</v>
      </c>
      <c r="D1064" s="5">
        <v>-0.228</v>
      </c>
      <c r="E1064" s="5">
        <v>0.0326</v>
      </c>
      <c r="F1064" s="5">
        <v>19</v>
      </c>
      <c r="G1064" s="11">
        <v>2.65522e-12</v>
      </c>
      <c r="H1064" s="5" t="s">
        <v>29</v>
      </c>
      <c r="I1064" s="5" t="s">
        <v>30</v>
      </c>
      <c r="J1064" s="5" t="b">
        <v>1</v>
      </c>
      <c r="K1064" s="5">
        <f t="shared" si="28"/>
        <v>0.0146016124310281</v>
      </c>
      <c r="L1064" s="5">
        <f>'Table S3'!K1064*3299/(1-'Table S3'!K1064)</f>
        <v>48.8845121096671</v>
      </c>
    </row>
    <row r="1065" spans="1:12">
      <c r="A1065" s="5" t="s">
        <v>1060</v>
      </c>
      <c r="B1065" s="5" t="s">
        <v>1061</v>
      </c>
      <c r="C1065" s="5" t="s">
        <v>916</v>
      </c>
      <c r="D1065" s="5">
        <v>-0.3119</v>
      </c>
      <c r="E1065" s="5">
        <v>0.0315</v>
      </c>
      <c r="F1065" s="5">
        <v>17</v>
      </c>
      <c r="G1065" s="11">
        <v>4.72716e-23</v>
      </c>
      <c r="H1065" s="5" t="s">
        <v>33</v>
      </c>
      <c r="I1065" s="5" t="s">
        <v>32</v>
      </c>
      <c r="J1065" s="5" t="b">
        <v>1</v>
      </c>
      <c r="K1065" s="5">
        <f t="shared" si="28"/>
        <v>0.0288438470311577</v>
      </c>
      <c r="L1065" s="5">
        <f>'Table S3'!K1065*3299/(1-'Table S3'!K1065)</f>
        <v>97.9820300421267</v>
      </c>
    </row>
    <row r="1066" spans="1:12">
      <c r="A1066" s="5" t="s">
        <v>1060</v>
      </c>
      <c r="B1066" s="5" t="s">
        <v>1061</v>
      </c>
      <c r="C1066" s="5" t="s">
        <v>1162</v>
      </c>
      <c r="D1066" s="5">
        <v>-0.2189</v>
      </c>
      <c r="E1066" s="5">
        <v>0.0357</v>
      </c>
      <c r="F1066" s="5">
        <v>18</v>
      </c>
      <c r="G1066" s="11">
        <v>8.57294e-10</v>
      </c>
      <c r="H1066" s="5" t="s">
        <v>32</v>
      </c>
      <c r="I1066" s="5" t="s">
        <v>33</v>
      </c>
      <c r="J1066" s="5" t="b">
        <v>1</v>
      </c>
      <c r="K1066" s="5">
        <f t="shared" si="28"/>
        <v>0.011261365928582</v>
      </c>
      <c r="L1066" s="5">
        <f>'Table S3'!K1066*3299/(1-'Table S3'!K1066)</f>
        <v>37.574385098528</v>
      </c>
    </row>
    <row r="1067" spans="1:12">
      <c r="A1067" s="5" t="s">
        <v>1060</v>
      </c>
      <c r="B1067" s="5" t="s">
        <v>1061</v>
      </c>
      <c r="C1067" s="5" t="s">
        <v>1163</v>
      </c>
      <c r="D1067" s="5">
        <v>0.4824</v>
      </c>
      <c r="E1067" s="5">
        <v>0.0778</v>
      </c>
      <c r="F1067" s="5">
        <v>16</v>
      </c>
      <c r="G1067" s="11">
        <v>5.63806e-10</v>
      </c>
      <c r="H1067" s="5" t="s">
        <v>30</v>
      </c>
      <c r="I1067" s="5" t="s">
        <v>29</v>
      </c>
      <c r="J1067" s="5" t="b">
        <v>1</v>
      </c>
      <c r="K1067" s="5">
        <f t="shared" si="28"/>
        <v>0.0115127992073036</v>
      </c>
      <c r="L1067" s="5">
        <f>'Table S3'!K1067*3299/(1-'Table S3'!K1067)</f>
        <v>38.4230818107069</v>
      </c>
    </row>
    <row r="1068" spans="1:12">
      <c r="A1068" s="5" t="s">
        <v>1060</v>
      </c>
      <c r="B1068" s="5" t="s">
        <v>1061</v>
      </c>
      <c r="C1068" s="5" t="s">
        <v>1164</v>
      </c>
      <c r="D1068" s="5">
        <v>-0.3252</v>
      </c>
      <c r="E1068" s="5">
        <v>0.0562</v>
      </c>
      <c r="F1068" s="5">
        <v>22</v>
      </c>
      <c r="G1068" s="11">
        <v>7.39095e-9</v>
      </c>
      <c r="H1068" s="5" t="s">
        <v>29</v>
      </c>
      <c r="I1068" s="5" t="s">
        <v>30</v>
      </c>
      <c r="J1068" s="5" t="b">
        <v>1</v>
      </c>
      <c r="K1068" s="5">
        <f t="shared" si="28"/>
        <v>0.0100415300930153</v>
      </c>
      <c r="L1068" s="5">
        <f>'Table S3'!K1068*3299/(1-'Table S3'!K1068)</f>
        <v>33.4630277772866</v>
      </c>
    </row>
    <row r="1069" spans="1:12">
      <c r="A1069" s="5" t="s">
        <v>1060</v>
      </c>
      <c r="B1069" s="5" t="s">
        <v>1061</v>
      </c>
      <c r="C1069" s="5" t="s">
        <v>1165</v>
      </c>
      <c r="D1069" s="5">
        <v>-0.4623</v>
      </c>
      <c r="E1069" s="5">
        <v>0.0848</v>
      </c>
      <c r="F1069" s="5">
        <v>8</v>
      </c>
      <c r="G1069" s="11">
        <v>4.96798e-8</v>
      </c>
      <c r="H1069" s="5" t="s">
        <v>32</v>
      </c>
      <c r="I1069" s="5" t="s">
        <v>30</v>
      </c>
      <c r="J1069" s="5" t="b">
        <v>1</v>
      </c>
      <c r="K1069" s="5">
        <f t="shared" si="28"/>
        <v>0.00892314381419943</v>
      </c>
      <c r="L1069" s="5">
        <f>'Table S3'!K1069*3299/(1-'Table S3'!K1069)</f>
        <v>29.7024910422539</v>
      </c>
    </row>
    <row r="1070" spans="1:12">
      <c r="A1070" s="5" t="s">
        <v>1060</v>
      </c>
      <c r="B1070" s="5" t="s">
        <v>1061</v>
      </c>
      <c r="C1070" s="5" t="s">
        <v>1166</v>
      </c>
      <c r="D1070" s="5">
        <v>0.1766</v>
      </c>
      <c r="E1070" s="5">
        <v>0.0318</v>
      </c>
      <c r="F1070" s="5">
        <v>4</v>
      </c>
      <c r="G1070" s="11">
        <v>2.72797e-8</v>
      </c>
      <c r="H1070" s="5" t="s">
        <v>30</v>
      </c>
      <c r="I1070" s="5" t="s">
        <v>29</v>
      </c>
      <c r="J1070" s="5" t="b">
        <v>1</v>
      </c>
      <c r="K1070" s="5">
        <f t="shared" si="28"/>
        <v>0.00925641681032697</v>
      </c>
      <c r="L1070" s="5">
        <f>'Table S3'!K1070*3299/(1-'Table S3'!K1070)</f>
        <v>30.8222223947753</v>
      </c>
    </row>
    <row r="1071" spans="1:12">
      <c r="A1071" s="5" t="s">
        <v>1060</v>
      </c>
      <c r="B1071" s="5" t="s">
        <v>1061</v>
      </c>
      <c r="C1071" s="5" t="s">
        <v>1167</v>
      </c>
      <c r="D1071" s="5">
        <v>-0.1969</v>
      </c>
      <c r="E1071" s="5">
        <v>0.0318</v>
      </c>
      <c r="F1071" s="5">
        <v>11</v>
      </c>
      <c r="G1071" s="11">
        <v>5.65796e-10</v>
      </c>
      <c r="H1071" s="5" t="s">
        <v>30</v>
      </c>
      <c r="I1071" s="5" t="s">
        <v>29</v>
      </c>
      <c r="J1071" s="5" t="b">
        <v>1</v>
      </c>
      <c r="K1071" s="5">
        <f t="shared" si="28"/>
        <v>0.011480920876248</v>
      </c>
      <c r="L1071" s="5">
        <f>'Table S3'!K1071*3299/(1-'Table S3'!K1071)</f>
        <v>38.315454674194</v>
      </c>
    </row>
    <row r="1072" spans="1:12">
      <c r="A1072" s="5" t="s">
        <v>1060</v>
      </c>
      <c r="B1072" s="5" t="s">
        <v>1061</v>
      </c>
      <c r="C1072" s="5" t="s">
        <v>1168</v>
      </c>
      <c r="D1072" s="5">
        <v>0.2098</v>
      </c>
      <c r="E1072" s="5">
        <v>0.0356</v>
      </c>
      <c r="F1072" s="5">
        <v>17</v>
      </c>
      <c r="G1072" s="11">
        <v>3.88597e-9</v>
      </c>
      <c r="H1072" s="5" t="s">
        <v>29</v>
      </c>
      <c r="I1072" s="5" t="s">
        <v>30</v>
      </c>
      <c r="J1072" s="5" t="b">
        <v>1</v>
      </c>
      <c r="K1072" s="5">
        <f t="shared" ref="K1072:K1135" si="29">D1072^2/(D1072^2+E1072^2*3301)</f>
        <v>0.010411660936111</v>
      </c>
      <c r="L1072" s="5">
        <f>'Table S3'!K1072*3299/(1-'Table S3'!K1072)</f>
        <v>34.7094524787166</v>
      </c>
    </row>
    <row r="1073" spans="1:12">
      <c r="A1073" s="5" t="s">
        <v>1060</v>
      </c>
      <c r="B1073" s="5" t="s">
        <v>1061</v>
      </c>
      <c r="C1073" s="5" t="s">
        <v>1169</v>
      </c>
      <c r="D1073" s="5">
        <v>0.1746</v>
      </c>
      <c r="E1073" s="5">
        <v>0.0311</v>
      </c>
      <c r="F1073" s="5">
        <v>1</v>
      </c>
      <c r="G1073" s="11">
        <v>1.935e-8</v>
      </c>
      <c r="H1073" s="5" t="s">
        <v>32</v>
      </c>
      <c r="I1073" s="5" t="s">
        <v>33</v>
      </c>
      <c r="J1073" s="5" t="b">
        <v>1</v>
      </c>
      <c r="K1073" s="5">
        <f t="shared" si="29"/>
        <v>0.00945790856747589</v>
      </c>
      <c r="L1073" s="5">
        <f>'Table S3'!K1073*3299/(1-'Table S3'!K1073)</f>
        <v>31.499560325578</v>
      </c>
    </row>
    <row r="1074" spans="1:12">
      <c r="A1074" s="5" t="s">
        <v>1060</v>
      </c>
      <c r="B1074" s="5" t="s">
        <v>1061</v>
      </c>
      <c r="C1074" s="5" t="s">
        <v>1170</v>
      </c>
      <c r="D1074" s="5">
        <v>0.1973</v>
      </c>
      <c r="E1074" s="5">
        <v>0.0301</v>
      </c>
      <c r="F1074" s="5">
        <v>6</v>
      </c>
      <c r="G1074" s="11">
        <v>5.58599e-11</v>
      </c>
      <c r="H1074" s="5" t="s">
        <v>29</v>
      </c>
      <c r="I1074" s="5" t="s">
        <v>30</v>
      </c>
      <c r="J1074" s="5" t="b">
        <v>1</v>
      </c>
      <c r="K1074" s="5">
        <f t="shared" si="29"/>
        <v>0.0128487054828448</v>
      </c>
      <c r="L1074" s="5">
        <f>'Table S3'!K1074*3299/(1-'Table S3'!K1074)</f>
        <v>42.9395976314229</v>
      </c>
    </row>
    <row r="1075" spans="1:12">
      <c r="A1075" s="5" t="s">
        <v>1060</v>
      </c>
      <c r="B1075" s="5" t="s">
        <v>1061</v>
      </c>
      <c r="C1075" s="5" t="s">
        <v>1171</v>
      </c>
      <c r="D1075" s="5">
        <v>0.3827</v>
      </c>
      <c r="E1075" s="5">
        <v>0.0321</v>
      </c>
      <c r="F1075" s="5">
        <v>10</v>
      </c>
      <c r="G1075" s="11">
        <v>7.66126e-33</v>
      </c>
      <c r="H1075" s="5" t="s">
        <v>29</v>
      </c>
      <c r="I1075" s="5" t="s">
        <v>30</v>
      </c>
      <c r="J1075" s="5" t="b">
        <v>1</v>
      </c>
      <c r="K1075" s="5">
        <f t="shared" si="29"/>
        <v>0.0412812242211302</v>
      </c>
      <c r="L1075" s="5">
        <f>'Table S3'!K1075*3299/(1-'Table S3'!K1075)</f>
        <v>142.050789184628</v>
      </c>
    </row>
    <row r="1076" spans="1:12">
      <c r="A1076" s="5" t="s">
        <v>1060</v>
      </c>
      <c r="B1076" s="5" t="s">
        <v>1061</v>
      </c>
      <c r="C1076" s="5" t="s">
        <v>1172</v>
      </c>
      <c r="D1076" s="5">
        <v>-0.1706</v>
      </c>
      <c r="E1076" s="5">
        <v>0.0309</v>
      </c>
      <c r="F1076" s="5">
        <v>6</v>
      </c>
      <c r="G1076" s="11">
        <v>3.51601e-8</v>
      </c>
      <c r="H1076" s="5" t="s">
        <v>29</v>
      </c>
      <c r="I1076" s="5" t="s">
        <v>30</v>
      </c>
      <c r="J1076" s="5" t="b">
        <v>1</v>
      </c>
      <c r="K1076" s="5">
        <f t="shared" si="29"/>
        <v>0.00914963238590529</v>
      </c>
      <c r="L1076" s="5">
        <f>'Table S3'!K1076*3299/(1-'Table S3'!K1076)</f>
        <v>30.4633658397728</v>
      </c>
    </row>
    <row r="1077" spans="1:12">
      <c r="A1077" s="5" t="s">
        <v>1060</v>
      </c>
      <c r="B1077" s="5" t="s">
        <v>1061</v>
      </c>
      <c r="C1077" s="5" t="s">
        <v>1173</v>
      </c>
      <c r="D1077" s="5">
        <v>0.2643</v>
      </c>
      <c r="E1077" s="5">
        <v>0.0326</v>
      </c>
      <c r="F1077" s="5">
        <v>5</v>
      </c>
      <c r="G1077" s="11">
        <v>5.69246e-16</v>
      </c>
      <c r="H1077" s="5" t="s">
        <v>32</v>
      </c>
      <c r="I1077" s="5" t="s">
        <v>33</v>
      </c>
      <c r="J1077" s="5" t="b">
        <v>1</v>
      </c>
      <c r="K1077" s="5">
        <f t="shared" si="29"/>
        <v>0.0195231964894602</v>
      </c>
      <c r="L1077" s="5">
        <f>'Table S3'!K1077*3299/(1-'Table S3'!K1077)</f>
        <v>65.6894941197218</v>
      </c>
    </row>
    <row r="1078" spans="1:12">
      <c r="A1078" s="5" t="s">
        <v>1060</v>
      </c>
      <c r="B1078" s="5" t="s">
        <v>1061</v>
      </c>
      <c r="C1078" s="5" t="s">
        <v>1174</v>
      </c>
      <c r="D1078" s="5">
        <v>0.534</v>
      </c>
      <c r="E1078" s="5">
        <v>0.043</v>
      </c>
      <c r="F1078" s="5">
        <v>4</v>
      </c>
      <c r="G1078" s="11">
        <v>1.78115e-35</v>
      </c>
      <c r="H1078" s="5" t="s">
        <v>30</v>
      </c>
      <c r="I1078" s="5" t="s">
        <v>29</v>
      </c>
      <c r="J1078" s="5" t="b">
        <v>1</v>
      </c>
      <c r="K1078" s="5">
        <f t="shared" si="29"/>
        <v>0.0446343977378827</v>
      </c>
      <c r="L1078" s="5">
        <f>'Table S3'!K1078*3299/(1-'Table S3'!K1078)</f>
        <v>154.128302074744</v>
      </c>
    </row>
    <row r="1079" spans="1:12">
      <c r="A1079" s="5" t="s">
        <v>1060</v>
      </c>
      <c r="B1079" s="5" t="s">
        <v>1061</v>
      </c>
      <c r="C1079" s="5" t="s">
        <v>1175</v>
      </c>
      <c r="D1079" s="5">
        <v>-0.3074</v>
      </c>
      <c r="E1079" s="5">
        <v>0.0429</v>
      </c>
      <c r="F1079" s="5">
        <v>4</v>
      </c>
      <c r="G1079" s="11">
        <v>7.61377e-13</v>
      </c>
      <c r="H1079" s="5" t="s">
        <v>33</v>
      </c>
      <c r="I1079" s="5" t="s">
        <v>29</v>
      </c>
      <c r="J1079" s="5" t="b">
        <v>1</v>
      </c>
      <c r="K1079" s="5">
        <f t="shared" si="29"/>
        <v>0.0153159701748751</v>
      </c>
      <c r="L1079" s="5">
        <f>'Table S3'!K1079*3299/(1-'Table S3'!K1079)</f>
        <v>51.3132985571895</v>
      </c>
    </row>
    <row r="1080" spans="1:12">
      <c r="A1080" s="5" t="s">
        <v>1060</v>
      </c>
      <c r="B1080" s="5" t="s">
        <v>1061</v>
      </c>
      <c r="C1080" s="5" t="s">
        <v>1176</v>
      </c>
      <c r="D1080" s="5">
        <v>0.1899</v>
      </c>
      <c r="E1080" s="5">
        <v>0.0312</v>
      </c>
      <c r="F1080" s="5">
        <v>13</v>
      </c>
      <c r="G1080" s="11">
        <v>1.15199e-9</v>
      </c>
      <c r="H1080" s="5" t="s">
        <v>30</v>
      </c>
      <c r="I1080" s="5" t="s">
        <v>32</v>
      </c>
      <c r="J1080" s="5" t="b">
        <v>1</v>
      </c>
      <c r="K1080" s="5">
        <f t="shared" si="29"/>
        <v>0.0110980948116852</v>
      </c>
      <c r="L1080" s="5">
        <f>'Table S3'!K1080*3299/(1-'Table S3'!K1080)</f>
        <v>37.0235051542118</v>
      </c>
    </row>
    <row r="1081" spans="1:12">
      <c r="A1081" s="5" t="s">
        <v>1060</v>
      </c>
      <c r="B1081" s="5" t="s">
        <v>1061</v>
      </c>
      <c r="C1081" s="5" t="s">
        <v>1177</v>
      </c>
      <c r="D1081" s="5">
        <v>-0.8446</v>
      </c>
      <c r="E1081" s="5">
        <v>0.0403</v>
      </c>
      <c r="F1081" s="5">
        <v>12</v>
      </c>
      <c r="G1081" s="11">
        <v>1.24997e-97</v>
      </c>
      <c r="H1081" s="5" t="s">
        <v>32</v>
      </c>
      <c r="I1081" s="5" t="s">
        <v>33</v>
      </c>
      <c r="J1081" s="5" t="b">
        <v>1</v>
      </c>
      <c r="K1081" s="5">
        <f t="shared" si="29"/>
        <v>0.117433970476685</v>
      </c>
      <c r="L1081" s="5">
        <f>'Table S3'!K1081*3299/(1-'Table S3'!K1081)</f>
        <v>438.963947900681</v>
      </c>
    </row>
    <row r="1082" spans="1:12">
      <c r="A1082" s="5" t="s">
        <v>1060</v>
      </c>
      <c r="B1082" s="5" t="s">
        <v>1061</v>
      </c>
      <c r="C1082" s="5" t="s">
        <v>1178</v>
      </c>
      <c r="D1082" s="5">
        <v>-0.2274</v>
      </c>
      <c r="E1082" s="5">
        <v>0.0392</v>
      </c>
      <c r="F1082" s="5">
        <v>2</v>
      </c>
      <c r="G1082" s="11">
        <v>6.35097e-9</v>
      </c>
      <c r="H1082" s="5" t="s">
        <v>33</v>
      </c>
      <c r="I1082" s="5" t="s">
        <v>32</v>
      </c>
      <c r="J1082" s="5" t="b">
        <v>1</v>
      </c>
      <c r="K1082" s="5">
        <f t="shared" si="29"/>
        <v>0.0100915596029273</v>
      </c>
      <c r="L1082" s="5">
        <f>'Table S3'!K1082*3299/(1-'Table S3'!K1082)</f>
        <v>33.6314489011761</v>
      </c>
    </row>
    <row r="1083" spans="1:12">
      <c r="A1083" s="5" t="s">
        <v>1060</v>
      </c>
      <c r="B1083" s="5" t="s">
        <v>1061</v>
      </c>
      <c r="C1083" s="5" t="s">
        <v>1179</v>
      </c>
      <c r="D1083" s="5">
        <v>0.1967</v>
      </c>
      <c r="E1083" s="5">
        <v>0.0306</v>
      </c>
      <c r="F1083" s="5">
        <v>14</v>
      </c>
      <c r="G1083" s="11">
        <v>1.34899e-10</v>
      </c>
      <c r="H1083" s="5" t="s">
        <v>29</v>
      </c>
      <c r="I1083" s="5" t="s">
        <v>30</v>
      </c>
      <c r="J1083" s="5" t="b">
        <v>1</v>
      </c>
      <c r="K1083" s="5">
        <f t="shared" si="29"/>
        <v>0.0123628263889627</v>
      </c>
      <c r="L1083" s="5">
        <f>'Table S3'!K1083*3299/(1-'Table S3'!K1083)</f>
        <v>41.2954932711456</v>
      </c>
    </row>
    <row r="1084" spans="1:12">
      <c r="A1084" s="5" t="s">
        <v>1060</v>
      </c>
      <c r="B1084" s="5" t="s">
        <v>1061</v>
      </c>
      <c r="C1084" s="5" t="s">
        <v>1180</v>
      </c>
      <c r="D1084" s="5">
        <v>0.6903</v>
      </c>
      <c r="E1084" s="5">
        <v>0.0433</v>
      </c>
      <c r="F1084" s="5">
        <v>17</v>
      </c>
      <c r="G1084" s="11">
        <v>2.47913e-57</v>
      </c>
      <c r="H1084" s="5" t="s">
        <v>30</v>
      </c>
      <c r="I1084" s="5" t="s">
        <v>29</v>
      </c>
      <c r="J1084" s="5" t="b">
        <v>1</v>
      </c>
      <c r="K1084" s="5">
        <f t="shared" si="29"/>
        <v>0.0714893455414902</v>
      </c>
      <c r="L1084" s="5">
        <f>'Table S3'!K1084*3299/(1-'Table S3'!K1084)</f>
        <v>254.001771340918</v>
      </c>
    </row>
    <row r="1085" spans="1:12">
      <c r="A1085" s="5" t="s">
        <v>1060</v>
      </c>
      <c r="B1085" s="5" t="s">
        <v>1061</v>
      </c>
      <c r="C1085" s="5" t="s">
        <v>1181</v>
      </c>
      <c r="D1085" s="5">
        <v>0.373</v>
      </c>
      <c r="E1085" s="5">
        <v>0.0442</v>
      </c>
      <c r="F1085" s="5">
        <v>11</v>
      </c>
      <c r="G1085" s="11">
        <v>3.46817e-17</v>
      </c>
      <c r="H1085" s="5" t="s">
        <v>32</v>
      </c>
      <c r="I1085" s="5" t="s">
        <v>30</v>
      </c>
      <c r="J1085" s="5" t="b">
        <v>1</v>
      </c>
      <c r="K1085" s="5">
        <f t="shared" si="29"/>
        <v>0.0211182455023142</v>
      </c>
      <c r="L1085" s="5">
        <f>'Table S3'!K1085*3299/(1-'Table S3'!K1085)</f>
        <v>71.1721222630052</v>
      </c>
    </row>
    <row r="1086" spans="1:12">
      <c r="A1086" s="5" t="s">
        <v>1060</v>
      </c>
      <c r="B1086" s="5" t="s">
        <v>1061</v>
      </c>
      <c r="C1086" s="5" t="s">
        <v>1182</v>
      </c>
      <c r="D1086" s="5">
        <v>0.2654</v>
      </c>
      <c r="E1086" s="5">
        <v>0.0304</v>
      </c>
      <c r="F1086" s="5">
        <v>2</v>
      </c>
      <c r="G1086" s="11">
        <v>2.2532e-18</v>
      </c>
      <c r="H1086" s="5" t="s">
        <v>30</v>
      </c>
      <c r="I1086" s="5" t="s">
        <v>29</v>
      </c>
      <c r="J1086" s="5" t="b">
        <v>1</v>
      </c>
      <c r="K1086" s="5">
        <f t="shared" si="29"/>
        <v>0.022568133359285</v>
      </c>
      <c r="L1086" s="5">
        <f>'Table S3'!K1086*3299/(1-'Table S3'!K1086)</f>
        <v>76.1713163784625</v>
      </c>
    </row>
    <row r="1087" spans="1:12">
      <c r="A1087" s="5" t="s">
        <v>1060</v>
      </c>
      <c r="B1087" s="5" t="s">
        <v>1061</v>
      </c>
      <c r="C1087" s="5" t="s">
        <v>1183</v>
      </c>
      <c r="D1087" s="5">
        <v>0.4117</v>
      </c>
      <c r="E1087" s="5">
        <v>0.0571</v>
      </c>
      <c r="F1087" s="5">
        <v>11</v>
      </c>
      <c r="G1087" s="11">
        <v>5.59887e-13</v>
      </c>
      <c r="H1087" s="5" t="s">
        <v>32</v>
      </c>
      <c r="I1087" s="5" t="s">
        <v>33</v>
      </c>
      <c r="J1087" s="5" t="b">
        <v>1</v>
      </c>
      <c r="K1087" s="5">
        <f t="shared" si="29"/>
        <v>0.0155044987059818</v>
      </c>
      <c r="L1087" s="5">
        <f>'Table S3'!K1087*3299/(1-'Table S3'!K1087)</f>
        <v>51.9548755314812</v>
      </c>
    </row>
    <row r="1088" spans="1:12">
      <c r="A1088" s="5" t="s">
        <v>1060</v>
      </c>
      <c r="B1088" s="5" t="s">
        <v>1061</v>
      </c>
      <c r="C1088" s="5" t="s">
        <v>1184</v>
      </c>
      <c r="D1088" s="5">
        <v>-0.2721</v>
      </c>
      <c r="E1088" s="5">
        <v>0.0443</v>
      </c>
      <c r="F1088" s="5">
        <v>15</v>
      </c>
      <c r="G1088" s="11">
        <v>8.42694e-10</v>
      </c>
      <c r="H1088" s="5" t="s">
        <v>32</v>
      </c>
      <c r="I1088" s="5" t="s">
        <v>33</v>
      </c>
      <c r="J1088" s="5" t="b">
        <v>1</v>
      </c>
      <c r="K1088" s="5">
        <f t="shared" si="29"/>
        <v>0.0112997478304255</v>
      </c>
      <c r="L1088" s="5">
        <f>'Table S3'!K1088*3299/(1-'Table S3'!K1088)</f>
        <v>37.7039127994275</v>
      </c>
    </row>
    <row r="1089" spans="1:12">
      <c r="A1089" s="5" t="s">
        <v>1060</v>
      </c>
      <c r="B1089" s="5" t="s">
        <v>1061</v>
      </c>
      <c r="C1089" s="5" t="s">
        <v>1185</v>
      </c>
      <c r="D1089" s="5">
        <v>-0.3613</v>
      </c>
      <c r="E1089" s="5">
        <v>0.0525</v>
      </c>
      <c r="F1089" s="5">
        <v>20</v>
      </c>
      <c r="G1089" s="11">
        <v>5.64547e-12</v>
      </c>
      <c r="H1089" s="5" t="s">
        <v>29</v>
      </c>
      <c r="I1089" s="5" t="s">
        <v>30</v>
      </c>
      <c r="J1089" s="5" t="b">
        <v>1</v>
      </c>
      <c r="K1089" s="5">
        <f t="shared" si="29"/>
        <v>0.0141444183060513</v>
      </c>
      <c r="L1089" s="5">
        <f>'Table S3'!K1089*3299/(1-'Table S3'!K1089)</f>
        <v>47.3319184453828</v>
      </c>
    </row>
    <row r="1090" spans="1:12">
      <c r="A1090" s="5" t="s">
        <v>1060</v>
      </c>
      <c r="B1090" s="5" t="s">
        <v>1061</v>
      </c>
      <c r="C1090" s="5" t="s">
        <v>1186</v>
      </c>
      <c r="D1090" s="5">
        <v>-0.2073</v>
      </c>
      <c r="E1090" s="5">
        <v>0.0307</v>
      </c>
      <c r="F1090" s="5">
        <v>8</v>
      </c>
      <c r="G1090" s="11">
        <v>1.344e-11</v>
      </c>
      <c r="H1090" s="5" t="s">
        <v>30</v>
      </c>
      <c r="I1090" s="5" t="s">
        <v>32</v>
      </c>
      <c r="J1090" s="5" t="b">
        <v>1</v>
      </c>
      <c r="K1090" s="5">
        <f t="shared" si="29"/>
        <v>0.0136244391081088</v>
      </c>
      <c r="L1090" s="5">
        <f>'Table S3'!K1090*3299/(1-'Table S3'!K1090)</f>
        <v>45.5678611674132</v>
      </c>
    </row>
    <row r="1091" spans="1:12">
      <c r="A1091" s="5" t="s">
        <v>1060</v>
      </c>
      <c r="B1091" s="5" t="s">
        <v>1061</v>
      </c>
      <c r="C1091" s="5" t="s">
        <v>1187</v>
      </c>
      <c r="D1091" s="5">
        <v>-0.3231</v>
      </c>
      <c r="E1091" s="5">
        <v>0.0466</v>
      </c>
      <c r="F1091" s="5">
        <v>4</v>
      </c>
      <c r="G1091" s="11">
        <v>3.90931e-12</v>
      </c>
      <c r="H1091" s="5" t="s">
        <v>32</v>
      </c>
      <c r="I1091" s="5" t="s">
        <v>33</v>
      </c>
      <c r="J1091" s="5" t="b">
        <v>1</v>
      </c>
      <c r="K1091" s="5">
        <f t="shared" si="29"/>
        <v>0.0143541492094896</v>
      </c>
      <c r="L1091" s="5">
        <f>'Table S3'!K1091*3299/(1-'Table S3'!K1091)</f>
        <v>48.0439685350746</v>
      </c>
    </row>
    <row r="1092" spans="1:12">
      <c r="A1092" s="5" t="s">
        <v>1060</v>
      </c>
      <c r="B1092" s="5" t="s">
        <v>1061</v>
      </c>
      <c r="C1092" s="5" t="s">
        <v>1188</v>
      </c>
      <c r="D1092" s="5">
        <v>0.2012</v>
      </c>
      <c r="E1092" s="5">
        <v>0.0334</v>
      </c>
      <c r="F1092" s="5">
        <v>19</v>
      </c>
      <c r="G1092" s="11">
        <v>1.78698e-9</v>
      </c>
      <c r="H1092" s="5" t="s">
        <v>32</v>
      </c>
      <c r="I1092" s="5" t="s">
        <v>33</v>
      </c>
      <c r="J1092" s="5" t="b">
        <v>1</v>
      </c>
      <c r="K1092" s="5">
        <f t="shared" si="29"/>
        <v>0.0108734993399043</v>
      </c>
      <c r="L1092" s="5">
        <f>'Table S3'!K1092*3299/(1-'Table S3'!K1092)</f>
        <v>36.2660127884606</v>
      </c>
    </row>
    <row r="1093" spans="1:12">
      <c r="A1093" s="5" t="s">
        <v>1060</v>
      </c>
      <c r="B1093" s="5" t="s">
        <v>1061</v>
      </c>
      <c r="C1093" s="5" t="s">
        <v>1189</v>
      </c>
      <c r="D1093" s="5">
        <v>0.1954</v>
      </c>
      <c r="E1093" s="5">
        <v>0.0324</v>
      </c>
      <c r="F1093" s="5">
        <v>5</v>
      </c>
      <c r="G1093" s="11">
        <v>1.656e-9</v>
      </c>
      <c r="H1093" s="5" t="s">
        <v>29</v>
      </c>
      <c r="I1093" s="5" t="s">
        <v>33</v>
      </c>
      <c r="J1093" s="5" t="b">
        <v>1</v>
      </c>
      <c r="K1093" s="5">
        <f t="shared" si="29"/>
        <v>0.0108981948513605</v>
      </c>
      <c r="L1093" s="5">
        <f>'Table S3'!K1093*3299/(1-'Table S3'!K1093)</f>
        <v>36.3492864207596</v>
      </c>
    </row>
    <row r="1094" spans="1:12">
      <c r="A1094" s="5" t="s">
        <v>1060</v>
      </c>
      <c r="B1094" s="5" t="s">
        <v>1061</v>
      </c>
      <c r="C1094" s="5" t="s">
        <v>1190</v>
      </c>
      <c r="D1094" s="5">
        <v>-0.2753</v>
      </c>
      <c r="E1094" s="5">
        <v>0.0363</v>
      </c>
      <c r="F1094" s="5">
        <v>2</v>
      </c>
      <c r="G1094" s="11">
        <v>3.33503e-14</v>
      </c>
      <c r="H1094" s="5" t="s">
        <v>33</v>
      </c>
      <c r="I1094" s="5" t="s">
        <v>32</v>
      </c>
      <c r="J1094" s="5" t="b">
        <v>1</v>
      </c>
      <c r="K1094" s="5">
        <f t="shared" si="29"/>
        <v>0.0171258277381309</v>
      </c>
      <c r="L1094" s="5">
        <f>'Table S3'!K1094*3299/(1-'Table S3'!K1094)</f>
        <v>57.4825418172051</v>
      </c>
    </row>
    <row r="1095" spans="1:12">
      <c r="A1095" s="5" t="s">
        <v>1060</v>
      </c>
      <c r="B1095" s="5" t="s">
        <v>1061</v>
      </c>
      <c r="C1095" s="5" t="s">
        <v>1191</v>
      </c>
      <c r="D1095" s="5">
        <v>0.2443</v>
      </c>
      <c r="E1095" s="5">
        <v>0.0326</v>
      </c>
      <c r="F1095" s="5">
        <v>21</v>
      </c>
      <c r="G1095" s="11">
        <v>6.68652e-14</v>
      </c>
      <c r="H1095" s="5" t="s">
        <v>29</v>
      </c>
      <c r="I1095" s="5" t="s">
        <v>30</v>
      </c>
      <c r="J1095" s="5" t="b">
        <v>1</v>
      </c>
      <c r="K1095" s="5">
        <f t="shared" si="29"/>
        <v>0.0167278432766258</v>
      </c>
      <c r="L1095" s="5">
        <f>'Table S3'!K1095*3299/(1-'Table S3'!K1095)</f>
        <v>56.1239882490783</v>
      </c>
    </row>
    <row r="1096" spans="1:12">
      <c r="A1096" s="5" t="s">
        <v>1060</v>
      </c>
      <c r="B1096" s="5" t="s">
        <v>1061</v>
      </c>
      <c r="C1096" s="5" t="s">
        <v>1192</v>
      </c>
      <c r="D1096" s="5">
        <v>0.1782</v>
      </c>
      <c r="E1096" s="5">
        <v>0.0304</v>
      </c>
      <c r="F1096" s="5">
        <v>1</v>
      </c>
      <c r="G1096" s="11">
        <v>4.35101e-9</v>
      </c>
      <c r="H1096" s="5" t="s">
        <v>32</v>
      </c>
      <c r="I1096" s="5" t="s">
        <v>33</v>
      </c>
      <c r="J1096" s="5" t="b">
        <v>1</v>
      </c>
      <c r="K1096" s="5">
        <f t="shared" si="29"/>
        <v>0.0103020905023781</v>
      </c>
      <c r="L1096" s="5">
        <f>'Table S3'!K1096*3299/(1-'Table S3'!K1096)</f>
        <v>34.3403742103459</v>
      </c>
    </row>
    <row r="1097" spans="1:12">
      <c r="A1097" s="5" t="s">
        <v>1060</v>
      </c>
      <c r="B1097" s="5" t="s">
        <v>1061</v>
      </c>
      <c r="C1097" s="5" t="s">
        <v>1193</v>
      </c>
      <c r="D1097" s="5">
        <v>-0.2797</v>
      </c>
      <c r="E1097" s="5">
        <v>0.0371</v>
      </c>
      <c r="F1097" s="5">
        <v>12</v>
      </c>
      <c r="G1097" s="11">
        <v>4.40453e-14</v>
      </c>
      <c r="H1097" s="5" t="s">
        <v>32</v>
      </c>
      <c r="I1097" s="5" t="s">
        <v>33</v>
      </c>
      <c r="J1097" s="5" t="b">
        <v>1</v>
      </c>
      <c r="K1097" s="5">
        <f t="shared" si="29"/>
        <v>0.0169268989756395</v>
      </c>
      <c r="L1097" s="5">
        <f>'Table S3'!K1097*3299/(1-'Table S3'!K1097)</f>
        <v>56.8033441892038</v>
      </c>
    </row>
    <row r="1098" spans="1:12">
      <c r="A1098" s="5" t="s">
        <v>1060</v>
      </c>
      <c r="B1098" s="5" t="s">
        <v>1061</v>
      </c>
      <c r="C1098" s="5" t="s">
        <v>1194</v>
      </c>
      <c r="D1098" s="5">
        <v>0.2966</v>
      </c>
      <c r="E1098" s="5">
        <v>0.0358</v>
      </c>
      <c r="F1098" s="5">
        <v>8</v>
      </c>
      <c r="G1098" s="11">
        <v>1.20393e-16</v>
      </c>
      <c r="H1098" s="5" t="s">
        <v>32</v>
      </c>
      <c r="I1098" s="5" t="s">
        <v>33</v>
      </c>
      <c r="J1098" s="5" t="b">
        <v>1</v>
      </c>
      <c r="K1098" s="5">
        <f t="shared" si="29"/>
        <v>0.0203700810148469</v>
      </c>
      <c r="L1098" s="5">
        <f>'Table S3'!K1098*3299/(1-'Table S3'!K1098)</f>
        <v>68.5982491608634</v>
      </c>
    </row>
    <row r="1099" spans="1:12">
      <c r="A1099" s="5" t="s">
        <v>1060</v>
      </c>
      <c r="B1099" s="5" t="s">
        <v>1061</v>
      </c>
      <c r="C1099" s="5" t="s">
        <v>1195</v>
      </c>
      <c r="D1099" s="5">
        <v>0.3629</v>
      </c>
      <c r="E1099" s="5">
        <v>0.0342</v>
      </c>
      <c r="F1099" s="5">
        <v>5</v>
      </c>
      <c r="G1099" s="11">
        <v>2.31686e-26</v>
      </c>
      <c r="H1099" s="5" t="s">
        <v>29</v>
      </c>
      <c r="I1099" s="5" t="s">
        <v>30</v>
      </c>
      <c r="J1099" s="5" t="b">
        <v>1</v>
      </c>
      <c r="K1099" s="5">
        <f t="shared" si="29"/>
        <v>0.032984480178661</v>
      </c>
      <c r="L1099" s="5">
        <f>'Table S3'!K1099*3299/(1-'Table S3'!K1099)</f>
        <v>112.527459879348</v>
      </c>
    </row>
    <row r="1100" spans="1:12">
      <c r="A1100" s="5" t="s">
        <v>1060</v>
      </c>
      <c r="B1100" s="5" t="s">
        <v>1061</v>
      </c>
      <c r="C1100" s="5" t="s">
        <v>1196</v>
      </c>
      <c r="D1100" s="5">
        <v>0.2409</v>
      </c>
      <c r="E1100" s="5">
        <v>0.0303</v>
      </c>
      <c r="F1100" s="5">
        <v>6</v>
      </c>
      <c r="G1100" s="11">
        <v>1.76807e-15</v>
      </c>
      <c r="H1100" s="5" t="s">
        <v>32</v>
      </c>
      <c r="I1100" s="5" t="s">
        <v>33</v>
      </c>
      <c r="J1100" s="5" t="b">
        <v>1</v>
      </c>
      <c r="K1100" s="5">
        <f t="shared" si="29"/>
        <v>0.0187890662448122</v>
      </c>
      <c r="L1100" s="5">
        <f>'Table S3'!K1100*3299/(1-'Table S3'!K1100)</f>
        <v>63.1720738214895</v>
      </c>
    </row>
    <row r="1101" spans="1:12">
      <c r="A1101" s="5" t="s">
        <v>1060</v>
      </c>
      <c r="B1101" s="5" t="s">
        <v>1061</v>
      </c>
      <c r="C1101" s="5" t="s">
        <v>1197</v>
      </c>
      <c r="D1101" s="5">
        <v>-0.2513</v>
      </c>
      <c r="E1101" s="5">
        <v>0.0391</v>
      </c>
      <c r="F1101" s="5">
        <v>15</v>
      </c>
      <c r="G1101" s="11">
        <v>1.23299e-10</v>
      </c>
      <c r="H1101" s="5" t="s">
        <v>33</v>
      </c>
      <c r="I1101" s="5" t="s">
        <v>32</v>
      </c>
      <c r="J1101" s="5" t="b">
        <v>1</v>
      </c>
      <c r="K1101" s="5">
        <f t="shared" si="29"/>
        <v>0.0123590482398026</v>
      </c>
      <c r="L1101" s="5">
        <f>'Table S3'!K1101*3299/(1-'Table S3'!K1101)</f>
        <v>41.2827152118824</v>
      </c>
    </row>
    <row r="1102" spans="1:12">
      <c r="A1102" s="5" t="s">
        <v>1060</v>
      </c>
      <c r="B1102" s="5" t="s">
        <v>1061</v>
      </c>
      <c r="C1102" s="5" t="s">
        <v>1198</v>
      </c>
      <c r="D1102" s="5">
        <v>0.5169</v>
      </c>
      <c r="E1102" s="5">
        <v>0.0373</v>
      </c>
      <c r="F1102" s="5">
        <v>11</v>
      </c>
      <c r="G1102" s="11">
        <v>1.25893e-43</v>
      </c>
      <c r="H1102" s="5" t="s">
        <v>29</v>
      </c>
      <c r="I1102" s="5" t="s">
        <v>30</v>
      </c>
      <c r="J1102" s="5" t="b">
        <v>1</v>
      </c>
      <c r="K1102" s="5">
        <f t="shared" si="29"/>
        <v>0.0549783419552672</v>
      </c>
      <c r="L1102" s="5">
        <f>'Table S3'!K1102*3299/(1-'Table S3'!K1102)</f>
        <v>191.925284004275</v>
      </c>
    </row>
    <row r="1103" spans="1:12">
      <c r="A1103" s="5" t="s">
        <v>1060</v>
      </c>
      <c r="B1103" s="5" t="s">
        <v>1061</v>
      </c>
      <c r="C1103" s="5" t="s">
        <v>1199</v>
      </c>
      <c r="D1103" s="5">
        <v>0.1764</v>
      </c>
      <c r="E1103" s="5">
        <v>0.0302</v>
      </c>
      <c r="F1103" s="5">
        <v>3</v>
      </c>
      <c r="G1103" s="11">
        <v>5.22096e-9</v>
      </c>
      <c r="H1103" s="5" t="s">
        <v>29</v>
      </c>
      <c r="I1103" s="5" t="s">
        <v>30</v>
      </c>
      <c r="J1103" s="5" t="b">
        <v>1</v>
      </c>
      <c r="K1103" s="5">
        <f t="shared" si="29"/>
        <v>0.0102299161571208</v>
      </c>
      <c r="L1103" s="5">
        <f>'Table S3'!K1103*3299/(1-'Table S3'!K1103)</f>
        <v>34.0973059837389</v>
      </c>
    </row>
    <row r="1104" spans="1:12">
      <c r="A1104" s="5" t="s">
        <v>1060</v>
      </c>
      <c r="B1104" s="5" t="s">
        <v>1061</v>
      </c>
      <c r="C1104" s="5" t="s">
        <v>1200</v>
      </c>
      <c r="D1104" s="5">
        <v>-0.2601</v>
      </c>
      <c r="E1104" s="5">
        <v>0.0306</v>
      </c>
      <c r="F1104" s="5">
        <v>8</v>
      </c>
      <c r="G1104" s="11">
        <v>1.87111e-17</v>
      </c>
      <c r="H1104" s="5" t="s">
        <v>29</v>
      </c>
      <c r="I1104" s="5" t="s">
        <v>33</v>
      </c>
      <c r="J1104" s="5" t="b">
        <v>1</v>
      </c>
      <c r="K1104" s="5">
        <f t="shared" si="29"/>
        <v>0.0214185133031942</v>
      </c>
      <c r="L1104" s="5">
        <f>'Table S3'!K1104*3299/(1-'Table S3'!K1104)</f>
        <v>72.2062253862466</v>
      </c>
    </row>
    <row r="1105" spans="1:12">
      <c r="A1105" s="5" t="s">
        <v>1060</v>
      </c>
      <c r="B1105" s="5" t="s">
        <v>1061</v>
      </c>
      <c r="C1105" s="5" t="s">
        <v>1201</v>
      </c>
      <c r="D1105" s="5">
        <v>-0.2836</v>
      </c>
      <c r="E1105" s="5">
        <v>0.0307</v>
      </c>
      <c r="F1105" s="5">
        <v>2</v>
      </c>
      <c r="G1105" s="11">
        <v>2.86814e-20</v>
      </c>
      <c r="H1105" s="5" t="s">
        <v>33</v>
      </c>
      <c r="I1105" s="5" t="s">
        <v>29</v>
      </c>
      <c r="J1105" s="5" t="b">
        <v>1</v>
      </c>
      <c r="K1105" s="5">
        <f t="shared" si="29"/>
        <v>0.025200291723076</v>
      </c>
      <c r="L1105" s="5">
        <f>'Table S3'!K1105*3299/(1-'Table S3'!K1105)</f>
        <v>85.2849684797098</v>
      </c>
    </row>
    <row r="1106" spans="1:12">
      <c r="A1106" s="5" t="s">
        <v>1060</v>
      </c>
      <c r="B1106" s="5" t="s">
        <v>1061</v>
      </c>
      <c r="C1106" s="5" t="s">
        <v>1202</v>
      </c>
      <c r="D1106" s="5">
        <v>0.4394</v>
      </c>
      <c r="E1106" s="5">
        <v>0.0432</v>
      </c>
      <c r="F1106" s="5">
        <v>10</v>
      </c>
      <c r="G1106" s="11">
        <v>2.79705e-24</v>
      </c>
      <c r="H1106" s="5" t="s">
        <v>29</v>
      </c>
      <c r="I1106" s="5" t="s">
        <v>30</v>
      </c>
      <c r="J1106" s="5" t="b">
        <v>1</v>
      </c>
      <c r="K1106" s="5">
        <f t="shared" si="29"/>
        <v>0.0303882002236678</v>
      </c>
      <c r="L1106" s="5">
        <f>'Table S3'!K1106*3299/(1-'Table S3'!K1106)</f>
        <v>103.39258717871</v>
      </c>
    </row>
    <row r="1107" spans="1:12">
      <c r="A1107" s="5" t="s">
        <v>1060</v>
      </c>
      <c r="B1107" s="5" t="s">
        <v>1061</v>
      </c>
      <c r="C1107" s="5" t="s">
        <v>1203</v>
      </c>
      <c r="D1107" s="5">
        <v>-0.3028</v>
      </c>
      <c r="E1107" s="5">
        <v>0.0309</v>
      </c>
      <c r="F1107" s="5">
        <v>10</v>
      </c>
      <c r="G1107" s="11">
        <v>1.04496e-22</v>
      </c>
      <c r="H1107" s="5" t="s">
        <v>29</v>
      </c>
      <c r="I1107" s="5" t="s">
        <v>33</v>
      </c>
      <c r="J1107" s="5" t="b">
        <v>1</v>
      </c>
      <c r="K1107" s="5">
        <f t="shared" si="29"/>
        <v>0.0282680430415065</v>
      </c>
      <c r="L1107" s="5">
        <f>'Table S3'!K1107*3299/(1-'Table S3'!K1107)</f>
        <v>95.9691335929928</v>
      </c>
    </row>
    <row r="1108" spans="1:12">
      <c r="A1108" s="5" t="s">
        <v>1060</v>
      </c>
      <c r="B1108" s="5" t="s">
        <v>1061</v>
      </c>
      <c r="C1108" s="5" t="s">
        <v>1204</v>
      </c>
      <c r="D1108" s="5">
        <v>0.2552</v>
      </c>
      <c r="E1108" s="5">
        <v>0.0332</v>
      </c>
      <c r="F1108" s="5">
        <v>22</v>
      </c>
      <c r="G1108" s="11">
        <v>1.45111e-14</v>
      </c>
      <c r="H1108" s="5" t="s">
        <v>32</v>
      </c>
      <c r="I1108" s="5" t="s">
        <v>33</v>
      </c>
      <c r="J1108" s="5" t="b">
        <v>1</v>
      </c>
      <c r="K1108" s="5">
        <f t="shared" si="29"/>
        <v>0.0175846921367727</v>
      </c>
      <c r="L1108" s="5">
        <f>'Table S3'!K1108*3299/(1-'Table S3'!K1108)</f>
        <v>59.0502803599326</v>
      </c>
    </row>
    <row r="1109" spans="1:12">
      <c r="A1109" s="5" t="s">
        <v>1060</v>
      </c>
      <c r="B1109" s="5" t="s">
        <v>1061</v>
      </c>
      <c r="C1109" s="5" t="s">
        <v>1205</v>
      </c>
      <c r="D1109" s="5">
        <v>-0.2927</v>
      </c>
      <c r="E1109" s="5">
        <v>0.0313</v>
      </c>
      <c r="F1109" s="5">
        <v>2</v>
      </c>
      <c r="G1109" s="11">
        <v>7.63484e-21</v>
      </c>
      <c r="H1109" s="5" t="s">
        <v>33</v>
      </c>
      <c r="I1109" s="5" t="s">
        <v>32</v>
      </c>
      <c r="J1109" s="5" t="b">
        <v>1</v>
      </c>
      <c r="K1109" s="5">
        <f t="shared" si="29"/>
        <v>0.0258080841889493</v>
      </c>
      <c r="L1109" s="5">
        <f>'Table S3'!K1109*3299/(1-'Table S3'!K1109)</f>
        <v>87.3964034781183</v>
      </c>
    </row>
    <row r="1110" spans="1:12">
      <c r="A1110" s="5" t="s">
        <v>1060</v>
      </c>
      <c r="B1110" s="5" t="s">
        <v>1061</v>
      </c>
      <c r="C1110" s="5" t="s">
        <v>1206</v>
      </c>
      <c r="D1110" s="5">
        <v>-0.3106</v>
      </c>
      <c r="E1110" s="5">
        <v>0.0481</v>
      </c>
      <c r="F1110" s="5">
        <v>16</v>
      </c>
      <c r="G1110" s="11">
        <v>1.07701e-10</v>
      </c>
      <c r="H1110" s="5" t="s">
        <v>30</v>
      </c>
      <c r="I1110" s="5" t="s">
        <v>32</v>
      </c>
      <c r="J1110" s="5" t="b">
        <v>1</v>
      </c>
      <c r="K1110" s="5">
        <f t="shared" si="29"/>
        <v>0.0124742843462396</v>
      </c>
      <c r="L1110" s="5">
        <f>'Table S3'!K1110*3299/(1-'Table S3'!K1110)</f>
        <v>41.6724986558962</v>
      </c>
    </row>
    <row r="1111" spans="1:12">
      <c r="A1111" s="5" t="s">
        <v>1060</v>
      </c>
      <c r="B1111" s="5" t="s">
        <v>1061</v>
      </c>
      <c r="C1111" s="5" t="s">
        <v>1207</v>
      </c>
      <c r="D1111" s="5">
        <v>-0.308</v>
      </c>
      <c r="E1111" s="5">
        <v>0.0415</v>
      </c>
      <c r="F1111" s="5">
        <v>11</v>
      </c>
      <c r="G1111" s="11">
        <v>1.13501e-13</v>
      </c>
      <c r="H1111" s="5" t="s">
        <v>32</v>
      </c>
      <c r="I1111" s="5" t="s">
        <v>33</v>
      </c>
      <c r="J1111" s="5" t="b">
        <v>1</v>
      </c>
      <c r="K1111" s="5">
        <f t="shared" si="29"/>
        <v>0.0164124248028064</v>
      </c>
      <c r="L1111" s="5">
        <f>'Table S3'!K1111*3299/(1-'Table S3'!K1111)</f>
        <v>55.0480615959419</v>
      </c>
    </row>
    <row r="1112" spans="1:12">
      <c r="A1112" s="5" t="s">
        <v>1060</v>
      </c>
      <c r="B1112" s="5" t="s">
        <v>1061</v>
      </c>
      <c r="C1112" s="5" t="s">
        <v>1208</v>
      </c>
      <c r="D1112" s="5">
        <v>-0.2622</v>
      </c>
      <c r="E1112" s="5">
        <v>0.0303</v>
      </c>
      <c r="F1112" s="5">
        <v>4</v>
      </c>
      <c r="G1112" s="11">
        <v>5.10387e-18</v>
      </c>
      <c r="H1112" s="5" t="s">
        <v>29</v>
      </c>
      <c r="I1112" s="5" t="s">
        <v>33</v>
      </c>
      <c r="J1112" s="5" t="b">
        <v>1</v>
      </c>
      <c r="K1112" s="5">
        <f t="shared" si="29"/>
        <v>0.0221815964671177</v>
      </c>
      <c r="L1112" s="5">
        <f>'Table S3'!K1112*3299/(1-'Table S3'!K1112)</f>
        <v>74.83709294142</v>
      </c>
    </row>
    <row r="1113" spans="1:12">
      <c r="A1113" s="5" t="s">
        <v>1060</v>
      </c>
      <c r="B1113" s="5" t="s">
        <v>1061</v>
      </c>
      <c r="C1113" s="5" t="s">
        <v>1209</v>
      </c>
      <c r="D1113" s="5">
        <v>0.3708</v>
      </c>
      <c r="E1113" s="5">
        <v>0.0505</v>
      </c>
      <c r="F1113" s="5">
        <v>19</v>
      </c>
      <c r="G1113" s="11">
        <v>2.16521e-13</v>
      </c>
      <c r="H1113" s="5" t="s">
        <v>32</v>
      </c>
      <c r="I1113" s="5" t="s">
        <v>33</v>
      </c>
      <c r="J1113" s="5" t="b">
        <v>1</v>
      </c>
      <c r="K1113" s="5">
        <f t="shared" si="29"/>
        <v>0.0160699816509205</v>
      </c>
      <c r="L1113" s="5">
        <f>'Table S3'!K1113*3299/(1-'Table S3'!K1113)</f>
        <v>53.8807318383675</v>
      </c>
    </row>
    <row r="1114" spans="1:12">
      <c r="A1114" s="5" t="s">
        <v>1060</v>
      </c>
      <c r="B1114" s="5" t="s">
        <v>1061</v>
      </c>
      <c r="C1114" s="5" t="s">
        <v>1210</v>
      </c>
      <c r="D1114" s="5">
        <v>0.2075</v>
      </c>
      <c r="E1114" s="5">
        <v>0.0358</v>
      </c>
      <c r="F1114" s="5">
        <v>4</v>
      </c>
      <c r="G1114" s="11">
        <v>6.84605e-9</v>
      </c>
      <c r="H1114" s="5" t="s">
        <v>30</v>
      </c>
      <c r="I1114" s="5" t="s">
        <v>29</v>
      </c>
      <c r="J1114" s="5" t="b">
        <v>1</v>
      </c>
      <c r="K1114" s="5">
        <f t="shared" si="29"/>
        <v>0.0100745834707702</v>
      </c>
      <c r="L1114" s="5">
        <f>'Table S3'!K1114*3299/(1-'Table S3'!K1114)</f>
        <v>33.5742979371108</v>
      </c>
    </row>
    <row r="1115" spans="1:12">
      <c r="A1115" s="5" t="s">
        <v>1060</v>
      </c>
      <c r="B1115" s="5" t="s">
        <v>1061</v>
      </c>
      <c r="C1115" s="5" t="s">
        <v>1211</v>
      </c>
      <c r="D1115" s="5">
        <v>-0.2507</v>
      </c>
      <c r="E1115" s="5">
        <v>0.0317</v>
      </c>
      <c r="F1115" s="5">
        <v>8</v>
      </c>
      <c r="G1115" s="11">
        <v>2.42326e-15</v>
      </c>
      <c r="H1115" s="5" t="s">
        <v>30</v>
      </c>
      <c r="I1115" s="5" t="s">
        <v>32</v>
      </c>
      <c r="J1115" s="5" t="b">
        <v>1</v>
      </c>
      <c r="K1115" s="5">
        <f t="shared" si="29"/>
        <v>0.018594861447587</v>
      </c>
      <c r="L1115" s="5">
        <f>'Table S3'!K1115*3299/(1-'Table S3'!K1115)</f>
        <v>62.5067523144149</v>
      </c>
    </row>
    <row r="1116" spans="1:12">
      <c r="A1116" s="5" t="s">
        <v>1060</v>
      </c>
      <c r="B1116" s="5" t="s">
        <v>1061</v>
      </c>
      <c r="C1116" s="5" t="s">
        <v>1212</v>
      </c>
      <c r="D1116" s="5">
        <v>0.3266</v>
      </c>
      <c r="E1116" s="5">
        <v>0.0357</v>
      </c>
      <c r="F1116" s="5">
        <v>2</v>
      </c>
      <c r="G1116" s="11">
        <v>6.32995e-20</v>
      </c>
      <c r="H1116" s="5" t="s">
        <v>29</v>
      </c>
      <c r="I1116" s="5" t="s">
        <v>30</v>
      </c>
      <c r="J1116" s="5" t="b">
        <v>1</v>
      </c>
      <c r="K1116" s="5">
        <f t="shared" si="29"/>
        <v>0.0247272874455053</v>
      </c>
      <c r="L1116" s="5">
        <f>'Table S3'!K1116*3299/(1-'Table S3'!K1116)</f>
        <v>83.643600638692</v>
      </c>
    </row>
    <row r="1117" spans="1:12">
      <c r="A1117" s="5" t="s">
        <v>1060</v>
      </c>
      <c r="B1117" s="5" t="s">
        <v>1061</v>
      </c>
      <c r="C1117" s="5" t="s">
        <v>1213</v>
      </c>
      <c r="D1117" s="5">
        <v>0.7507</v>
      </c>
      <c r="E1117" s="5">
        <v>0.0379</v>
      </c>
      <c r="F1117" s="5">
        <v>7</v>
      </c>
      <c r="G1117" s="11">
        <v>1.95794e-87</v>
      </c>
      <c r="H1117" s="5" t="s">
        <v>33</v>
      </c>
      <c r="I1117" s="5" t="s">
        <v>29</v>
      </c>
      <c r="J1117" s="5" t="b">
        <v>1</v>
      </c>
      <c r="K1117" s="5">
        <f t="shared" si="29"/>
        <v>0.106227262734391</v>
      </c>
      <c r="L1117" s="5">
        <f>'Table S3'!K1117*3299/(1-'Table S3'!K1117)</f>
        <v>392.094908637397</v>
      </c>
    </row>
    <row r="1118" spans="1:12">
      <c r="A1118" s="5" t="s">
        <v>1060</v>
      </c>
      <c r="B1118" s="5" t="s">
        <v>1061</v>
      </c>
      <c r="C1118" s="5" t="s">
        <v>1214</v>
      </c>
      <c r="D1118" s="5">
        <v>-0.3011</v>
      </c>
      <c r="E1118" s="5">
        <v>0.0302</v>
      </c>
      <c r="F1118" s="5">
        <v>20</v>
      </c>
      <c r="G1118" s="11">
        <v>1.76685e-23</v>
      </c>
      <c r="H1118" s="5" t="s">
        <v>33</v>
      </c>
      <c r="I1118" s="5" t="s">
        <v>32</v>
      </c>
      <c r="J1118" s="5" t="b">
        <v>1</v>
      </c>
      <c r="K1118" s="5">
        <f t="shared" si="29"/>
        <v>0.0292332430030872</v>
      </c>
      <c r="L1118" s="5">
        <f>'Table S3'!K1118*3299/(1-'Table S3'!K1118)</f>
        <v>99.3446345088342</v>
      </c>
    </row>
    <row r="1119" spans="1:12">
      <c r="A1119" s="5" t="s">
        <v>1060</v>
      </c>
      <c r="B1119" s="5" t="s">
        <v>1061</v>
      </c>
      <c r="C1119" s="5" t="s">
        <v>1215</v>
      </c>
      <c r="D1119" s="5">
        <v>0.2479</v>
      </c>
      <c r="E1119" s="5">
        <v>0.0335</v>
      </c>
      <c r="F1119" s="5">
        <v>5</v>
      </c>
      <c r="G1119" s="11">
        <v>1.45312e-13</v>
      </c>
      <c r="H1119" s="5" t="s">
        <v>29</v>
      </c>
      <c r="I1119" s="5" t="s">
        <v>30</v>
      </c>
      <c r="J1119" s="5" t="b">
        <v>1</v>
      </c>
      <c r="K1119" s="5">
        <f t="shared" si="29"/>
        <v>0.0163182110758815</v>
      </c>
      <c r="L1119" s="5">
        <f>'Table S3'!K1119*3299/(1-'Table S3'!K1119)</f>
        <v>54.7268221750985</v>
      </c>
    </row>
    <row r="1120" spans="1:12">
      <c r="A1120" s="5" t="s">
        <v>1060</v>
      </c>
      <c r="B1120" s="5" t="s">
        <v>1061</v>
      </c>
      <c r="C1120" s="5" t="s">
        <v>1216</v>
      </c>
      <c r="D1120" s="5">
        <v>-0.3454</v>
      </c>
      <c r="E1120" s="5">
        <v>0.0392</v>
      </c>
      <c r="F1120" s="5">
        <v>8</v>
      </c>
      <c r="G1120" s="11">
        <v>1.28204e-18</v>
      </c>
      <c r="H1120" s="5" t="s">
        <v>29</v>
      </c>
      <c r="I1120" s="5" t="s">
        <v>30</v>
      </c>
      <c r="J1120" s="5" t="b">
        <v>1</v>
      </c>
      <c r="K1120" s="5">
        <f t="shared" si="29"/>
        <v>0.0229789887024217</v>
      </c>
      <c r="L1120" s="5">
        <f>'Table S3'!K1120*3299/(1-'Table S3'!K1120)</f>
        <v>77.5906381262049</v>
      </c>
    </row>
    <row r="1121" spans="1:12">
      <c r="A1121" s="5" t="s">
        <v>1060</v>
      </c>
      <c r="B1121" s="5" t="s">
        <v>1061</v>
      </c>
      <c r="C1121" s="5" t="s">
        <v>1217</v>
      </c>
      <c r="D1121" s="5">
        <v>0.3736</v>
      </c>
      <c r="E1121" s="5">
        <v>0.0309</v>
      </c>
      <c r="F1121" s="5">
        <v>1</v>
      </c>
      <c r="G1121" s="11">
        <v>1.10408e-33</v>
      </c>
      <c r="H1121" s="5" t="s">
        <v>30</v>
      </c>
      <c r="I1121" s="5" t="s">
        <v>29</v>
      </c>
      <c r="J1121" s="5" t="b">
        <v>1</v>
      </c>
      <c r="K1121" s="5">
        <f t="shared" si="29"/>
        <v>0.0424065011001366</v>
      </c>
      <c r="L1121" s="5">
        <f>'Table S3'!K1121*3299/(1-'Table S3'!K1121)</f>
        <v>146.094399439924</v>
      </c>
    </row>
    <row r="1122" spans="1:12">
      <c r="A1122" s="5" t="s">
        <v>1060</v>
      </c>
      <c r="B1122" s="5" t="s">
        <v>1061</v>
      </c>
      <c r="C1122" s="5" t="s">
        <v>1218</v>
      </c>
      <c r="D1122" s="5">
        <v>0.4183</v>
      </c>
      <c r="E1122" s="5">
        <v>0.0442</v>
      </c>
      <c r="F1122" s="5">
        <v>1</v>
      </c>
      <c r="G1122" s="11">
        <v>3.1369e-21</v>
      </c>
      <c r="H1122" s="5" t="s">
        <v>29</v>
      </c>
      <c r="I1122" s="5" t="s">
        <v>30</v>
      </c>
      <c r="J1122" s="5" t="b">
        <v>1</v>
      </c>
      <c r="K1122" s="5">
        <f t="shared" si="29"/>
        <v>0.0264155285222647</v>
      </c>
      <c r="L1122" s="5">
        <f>'Table S3'!K1122*3299/(1-'Table S3'!K1122)</f>
        <v>89.5092630870336</v>
      </c>
    </row>
    <row r="1123" spans="1:12">
      <c r="A1123" s="5" t="s">
        <v>1060</v>
      </c>
      <c r="B1123" s="5" t="s">
        <v>1061</v>
      </c>
      <c r="C1123" s="5" t="s">
        <v>1219</v>
      </c>
      <c r="D1123" s="5">
        <v>0.3171</v>
      </c>
      <c r="E1123" s="5">
        <v>0.0517</v>
      </c>
      <c r="F1123" s="5">
        <v>4</v>
      </c>
      <c r="G1123" s="11">
        <v>8.51491e-10</v>
      </c>
      <c r="H1123" s="5" t="s">
        <v>32</v>
      </c>
      <c r="I1123" s="5" t="s">
        <v>33</v>
      </c>
      <c r="J1123" s="5" t="b">
        <v>1</v>
      </c>
      <c r="K1123" s="5">
        <f t="shared" si="29"/>
        <v>0.0112679390843927</v>
      </c>
      <c r="L1123" s="5">
        <f>'Table S3'!K1123*3299/(1-'Table S3'!K1123)</f>
        <v>37.5965668646244</v>
      </c>
    </row>
    <row r="1124" spans="1:12">
      <c r="A1124" s="5" t="s">
        <v>1060</v>
      </c>
      <c r="B1124" s="5" t="s">
        <v>1061</v>
      </c>
      <c r="C1124" s="5" t="s">
        <v>1220</v>
      </c>
      <c r="D1124" s="5">
        <v>0.1769</v>
      </c>
      <c r="E1124" s="5">
        <v>0.0307</v>
      </c>
      <c r="F1124" s="5">
        <v>2</v>
      </c>
      <c r="G1124" s="11">
        <v>8.39305e-9</v>
      </c>
      <c r="H1124" s="5" t="s">
        <v>32</v>
      </c>
      <c r="I1124" s="5" t="s">
        <v>33</v>
      </c>
      <c r="J1124" s="5" t="b">
        <v>1</v>
      </c>
      <c r="K1124" s="5">
        <f t="shared" si="29"/>
        <v>0.00995833796214811</v>
      </c>
      <c r="L1124" s="5">
        <f>'Table S3'!K1124*3299/(1-'Table S3'!K1124)</f>
        <v>33.1830045106431</v>
      </c>
    </row>
    <row r="1125" spans="1:12">
      <c r="A1125" s="5" t="s">
        <v>1060</v>
      </c>
      <c r="B1125" s="5" t="s">
        <v>1061</v>
      </c>
      <c r="C1125" s="5" t="s">
        <v>1221</v>
      </c>
      <c r="D1125" s="5">
        <v>0.2258</v>
      </c>
      <c r="E1125" s="5">
        <v>0.0339</v>
      </c>
      <c r="F1125" s="5">
        <v>15</v>
      </c>
      <c r="G1125" s="11">
        <v>2.54273e-11</v>
      </c>
      <c r="H1125" s="5" t="s">
        <v>30</v>
      </c>
      <c r="I1125" s="5" t="s">
        <v>29</v>
      </c>
      <c r="J1125" s="5" t="b">
        <v>1</v>
      </c>
      <c r="K1125" s="5">
        <f t="shared" si="29"/>
        <v>0.0132618729761575</v>
      </c>
      <c r="L1125" s="5">
        <f>'Table S3'!K1125*3299/(1-'Table S3'!K1125)</f>
        <v>44.3389362893105</v>
      </c>
    </row>
    <row r="1126" spans="1:12">
      <c r="A1126" s="5" t="s">
        <v>1060</v>
      </c>
      <c r="B1126" s="5" t="s">
        <v>1061</v>
      </c>
      <c r="C1126" s="5" t="s">
        <v>1222</v>
      </c>
      <c r="D1126" s="5">
        <v>-0.168</v>
      </c>
      <c r="E1126" s="5">
        <v>0.0303</v>
      </c>
      <c r="F1126" s="5">
        <v>20</v>
      </c>
      <c r="G1126" s="11">
        <v>2.86999e-8</v>
      </c>
      <c r="H1126" s="5" t="s">
        <v>33</v>
      </c>
      <c r="I1126" s="5" t="s">
        <v>32</v>
      </c>
      <c r="J1126" s="5" t="b">
        <v>1</v>
      </c>
      <c r="K1126" s="5">
        <f t="shared" si="29"/>
        <v>0.00922702998411074</v>
      </c>
      <c r="L1126" s="5">
        <f>'Table S3'!K1126*3299/(1-'Table S3'!K1126)</f>
        <v>30.7234581874929</v>
      </c>
    </row>
    <row r="1127" spans="1:12">
      <c r="A1127" s="5" t="s">
        <v>1060</v>
      </c>
      <c r="B1127" s="5" t="s">
        <v>1061</v>
      </c>
      <c r="C1127" s="5" t="s">
        <v>1223</v>
      </c>
      <c r="D1127" s="5">
        <v>0.2903</v>
      </c>
      <c r="E1127" s="5">
        <v>0.0343</v>
      </c>
      <c r="F1127" s="5">
        <v>4</v>
      </c>
      <c r="G1127" s="11">
        <v>2.86286e-17</v>
      </c>
      <c r="H1127" s="5" t="s">
        <v>33</v>
      </c>
      <c r="I1127" s="5" t="s">
        <v>32</v>
      </c>
      <c r="J1127" s="5" t="b">
        <v>1</v>
      </c>
      <c r="K1127" s="5">
        <f t="shared" si="29"/>
        <v>0.02123913873154</v>
      </c>
      <c r="L1127" s="5">
        <f>'Table S3'!K1127*3299/(1-'Table S3'!K1127)</f>
        <v>71.5883945180884</v>
      </c>
    </row>
    <row r="1128" spans="1:12">
      <c r="A1128" s="5" t="s">
        <v>1060</v>
      </c>
      <c r="B1128" s="5" t="s">
        <v>1061</v>
      </c>
      <c r="C1128" s="5" t="s">
        <v>1224</v>
      </c>
      <c r="D1128" s="5">
        <v>0.3208</v>
      </c>
      <c r="E1128" s="5">
        <v>0.0303</v>
      </c>
      <c r="F1128" s="5">
        <v>15</v>
      </c>
      <c r="G1128" s="11">
        <v>3.55222e-26</v>
      </c>
      <c r="H1128" s="5" t="s">
        <v>29</v>
      </c>
      <c r="I1128" s="5" t="s">
        <v>30</v>
      </c>
      <c r="J1128" s="5" t="b">
        <v>1</v>
      </c>
      <c r="K1128" s="5">
        <f t="shared" si="29"/>
        <v>0.0328424219816941</v>
      </c>
      <c r="L1128" s="5">
        <f>'Table S3'!K1128*3299/(1-'Table S3'!K1128)</f>
        <v>112.026367347098</v>
      </c>
    </row>
    <row r="1129" spans="1:12">
      <c r="A1129" s="5" t="s">
        <v>1060</v>
      </c>
      <c r="B1129" s="5" t="s">
        <v>1061</v>
      </c>
      <c r="C1129" s="5" t="s">
        <v>1225</v>
      </c>
      <c r="D1129" s="5">
        <v>-0.2371</v>
      </c>
      <c r="E1129" s="5">
        <v>0.0305</v>
      </c>
      <c r="F1129" s="5">
        <v>3</v>
      </c>
      <c r="G1129" s="11">
        <v>7.66655e-15</v>
      </c>
      <c r="H1129" s="5" t="s">
        <v>32</v>
      </c>
      <c r="I1129" s="5" t="s">
        <v>33</v>
      </c>
      <c r="J1129" s="5" t="b">
        <v>1</v>
      </c>
      <c r="K1129" s="5">
        <f t="shared" si="29"/>
        <v>0.0179779083766944</v>
      </c>
      <c r="L1129" s="5">
        <f>'Table S3'!K1129*3299/(1-'Table S3'!K1129)</f>
        <v>60.3948935982443</v>
      </c>
    </row>
    <row r="1130" spans="1:12">
      <c r="A1130" s="5" t="s">
        <v>1060</v>
      </c>
      <c r="B1130" s="5" t="s">
        <v>1061</v>
      </c>
      <c r="C1130" s="5" t="s">
        <v>1226</v>
      </c>
      <c r="D1130" s="5">
        <v>-0.1798</v>
      </c>
      <c r="E1130" s="5">
        <v>0.0307</v>
      </c>
      <c r="F1130" s="5">
        <v>1</v>
      </c>
      <c r="G1130" s="11">
        <v>4.71596e-9</v>
      </c>
      <c r="H1130" s="5" t="s">
        <v>30</v>
      </c>
      <c r="I1130" s="5" t="s">
        <v>29</v>
      </c>
      <c r="J1130" s="5" t="b">
        <v>1</v>
      </c>
      <c r="K1130" s="5">
        <f t="shared" si="29"/>
        <v>0.0102841317776756</v>
      </c>
      <c r="L1130" s="5">
        <f>'Table S3'!K1130*3299/(1-'Table S3'!K1130)</f>
        <v>34.2798896369019</v>
      </c>
    </row>
    <row r="1131" spans="1:12">
      <c r="A1131" s="5" t="s">
        <v>1060</v>
      </c>
      <c r="B1131" s="5" t="s">
        <v>1061</v>
      </c>
      <c r="C1131" s="5" t="s">
        <v>944</v>
      </c>
      <c r="D1131" s="5">
        <v>0.4473</v>
      </c>
      <c r="E1131" s="5">
        <v>0.0306</v>
      </c>
      <c r="F1131" s="5">
        <v>3</v>
      </c>
      <c r="G1131" s="11">
        <v>1.741e-48</v>
      </c>
      <c r="H1131" s="5" t="s">
        <v>29</v>
      </c>
      <c r="I1131" s="5" t="s">
        <v>30</v>
      </c>
      <c r="J1131" s="5" t="b">
        <v>1</v>
      </c>
      <c r="K1131" s="5">
        <f t="shared" si="29"/>
        <v>0.0607952566660062</v>
      </c>
      <c r="L1131" s="5">
        <f>'Table S3'!K1131*3299/(1-'Table S3'!K1131)</f>
        <v>213.546144399988</v>
      </c>
    </row>
    <row r="1132" spans="1:12">
      <c r="A1132" s="5" t="s">
        <v>1060</v>
      </c>
      <c r="B1132" s="5" t="s">
        <v>1061</v>
      </c>
      <c r="C1132" s="5" t="s">
        <v>1227</v>
      </c>
      <c r="D1132" s="5">
        <v>-0.2516</v>
      </c>
      <c r="E1132" s="5">
        <v>0.0353</v>
      </c>
      <c r="F1132" s="5">
        <v>15</v>
      </c>
      <c r="G1132" s="11">
        <v>1.02707e-12</v>
      </c>
      <c r="H1132" s="5" t="s">
        <v>29</v>
      </c>
      <c r="I1132" s="5" t="s">
        <v>30</v>
      </c>
      <c r="J1132" s="5" t="b">
        <v>1</v>
      </c>
      <c r="K1132" s="5">
        <f t="shared" si="29"/>
        <v>0.0151563156907984</v>
      </c>
      <c r="L1132" s="5">
        <f>'Table S3'!K1132*3299/(1-'Table S3'!K1132)</f>
        <v>50.7701742525932</v>
      </c>
    </row>
    <row r="1133" spans="1:12">
      <c r="A1133" s="5" t="s">
        <v>1060</v>
      </c>
      <c r="B1133" s="5" t="s">
        <v>1061</v>
      </c>
      <c r="C1133" s="5" t="s">
        <v>1228</v>
      </c>
      <c r="D1133" s="5">
        <v>-0.2702</v>
      </c>
      <c r="E1133" s="5">
        <v>0.0316</v>
      </c>
      <c r="F1133" s="5">
        <v>10</v>
      </c>
      <c r="G1133" s="11">
        <v>1.14604e-17</v>
      </c>
      <c r="H1133" s="5" t="s">
        <v>29</v>
      </c>
      <c r="I1133" s="5" t="s">
        <v>30</v>
      </c>
      <c r="J1133" s="5" t="b">
        <v>1</v>
      </c>
      <c r="K1133" s="5">
        <f t="shared" si="29"/>
        <v>0.0216688997026226</v>
      </c>
      <c r="L1133" s="5">
        <f>'Table S3'!K1133*3299/(1-'Table S3'!K1133)</f>
        <v>73.0690255039659</v>
      </c>
    </row>
    <row r="1134" spans="1:12">
      <c r="A1134" s="5" t="s">
        <v>1060</v>
      </c>
      <c r="B1134" s="5" t="s">
        <v>1061</v>
      </c>
      <c r="C1134" s="5" t="s">
        <v>1229</v>
      </c>
      <c r="D1134" s="5">
        <v>-0.1938</v>
      </c>
      <c r="E1134" s="5">
        <v>0.0301</v>
      </c>
      <c r="F1134" s="5">
        <v>1</v>
      </c>
      <c r="G1134" s="11">
        <v>1.286e-10</v>
      </c>
      <c r="H1134" s="5" t="s">
        <v>33</v>
      </c>
      <c r="I1134" s="5" t="s">
        <v>32</v>
      </c>
      <c r="J1134" s="5" t="b">
        <v>1</v>
      </c>
      <c r="K1134" s="5">
        <f t="shared" si="29"/>
        <v>0.0124024936850242</v>
      </c>
      <c r="L1134" s="5">
        <f>'Table S3'!K1134*3299/(1-'Table S3'!K1134)</f>
        <v>41.4296577353301</v>
      </c>
    </row>
    <row r="1135" spans="1:12">
      <c r="A1135" s="5" t="s">
        <v>1060</v>
      </c>
      <c r="B1135" s="5" t="s">
        <v>1061</v>
      </c>
      <c r="C1135" s="5" t="s">
        <v>1230</v>
      </c>
      <c r="D1135" s="5">
        <v>-0.2369</v>
      </c>
      <c r="E1135" s="5">
        <v>0.0355</v>
      </c>
      <c r="F1135" s="5">
        <v>6</v>
      </c>
      <c r="G1135" s="11">
        <v>2.47913e-11</v>
      </c>
      <c r="H1135" s="5" t="s">
        <v>30</v>
      </c>
      <c r="I1135" s="5" t="s">
        <v>29</v>
      </c>
      <c r="J1135" s="5" t="b">
        <v>1</v>
      </c>
      <c r="K1135" s="5">
        <f t="shared" si="29"/>
        <v>0.0133109242177932</v>
      </c>
      <c r="L1135" s="5">
        <f>'Table S3'!K1135*3299/(1-'Table S3'!K1135)</f>
        <v>44.5051435881032</v>
      </c>
    </row>
    <row r="1136" spans="1:12">
      <c r="A1136" s="5" t="s">
        <v>1060</v>
      </c>
      <c r="B1136" s="5" t="s">
        <v>1061</v>
      </c>
      <c r="C1136" s="5" t="s">
        <v>1231</v>
      </c>
      <c r="D1136" s="5">
        <v>-0.2164</v>
      </c>
      <c r="E1136" s="5">
        <v>0.0317</v>
      </c>
      <c r="F1136" s="5">
        <v>6</v>
      </c>
      <c r="G1136" s="11">
        <v>8.95571e-12</v>
      </c>
      <c r="H1136" s="5" t="s">
        <v>33</v>
      </c>
      <c r="I1136" s="5" t="s">
        <v>32</v>
      </c>
      <c r="J1136" s="5" t="b">
        <v>1</v>
      </c>
      <c r="K1136" s="5">
        <f t="shared" ref="K1136:K1199" si="30">D1136^2/(D1136^2+E1136^2*3301)</f>
        <v>0.0139207389386267</v>
      </c>
      <c r="L1136" s="5">
        <f>'Table S3'!K1136*3299/(1-'Table S3'!K1136)</f>
        <v>46.5728461919969</v>
      </c>
    </row>
    <row r="1137" spans="1:12">
      <c r="A1137" s="5" t="s">
        <v>1060</v>
      </c>
      <c r="B1137" s="5" t="s">
        <v>1061</v>
      </c>
      <c r="C1137" s="5" t="s">
        <v>1232</v>
      </c>
      <c r="D1137" s="5">
        <v>0.1851</v>
      </c>
      <c r="E1137" s="5">
        <v>0.0309</v>
      </c>
      <c r="F1137" s="5">
        <v>21</v>
      </c>
      <c r="G1137" s="11">
        <v>2.146e-9</v>
      </c>
      <c r="H1137" s="5" t="s">
        <v>30</v>
      </c>
      <c r="I1137" s="5" t="s">
        <v>29</v>
      </c>
      <c r="J1137" s="5" t="b">
        <v>1</v>
      </c>
      <c r="K1137" s="5">
        <f t="shared" si="30"/>
        <v>0.0107536233865497</v>
      </c>
      <c r="L1137" s="5">
        <f>'Table S3'!K1137*3299/(1-'Table S3'!K1137)</f>
        <v>35.8618483634739</v>
      </c>
    </row>
    <row r="1138" spans="1:12">
      <c r="A1138" s="5" t="s">
        <v>1060</v>
      </c>
      <c r="B1138" s="5" t="s">
        <v>1061</v>
      </c>
      <c r="C1138" s="5" t="s">
        <v>1233</v>
      </c>
      <c r="D1138" s="5">
        <v>0.1876</v>
      </c>
      <c r="E1138" s="5">
        <v>0.0324</v>
      </c>
      <c r="F1138" s="5">
        <v>20</v>
      </c>
      <c r="G1138" s="11">
        <v>7.36902e-9</v>
      </c>
      <c r="H1138" s="5" t="s">
        <v>33</v>
      </c>
      <c r="I1138" s="5" t="s">
        <v>29</v>
      </c>
      <c r="J1138" s="5" t="b">
        <v>1</v>
      </c>
      <c r="K1138" s="5">
        <f t="shared" si="30"/>
        <v>0.0100540629684253</v>
      </c>
      <c r="L1138" s="5">
        <f>'Table S3'!K1138*3299/(1-'Table S3'!K1138)</f>
        <v>33.505217297313</v>
      </c>
    </row>
    <row r="1139" spans="1:12">
      <c r="A1139" s="5" t="s">
        <v>1060</v>
      </c>
      <c r="B1139" s="5" t="s">
        <v>1061</v>
      </c>
      <c r="C1139" s="5" t="s">
        <v>1234</v>
      </c>
      <c r="D1139" s="5">
        <v>0.2755</v>
      </c>
      <c r="E1139" s="5">
        <v>0.0458</v>
      </c>
      <c r="F1139" s="5">
        <v>6</v>
      </c>
      <c r="G1139" s="11">
        <v>1.76299e-9</v>
      </c>
      <c r="H1139" s="5" t="s">
        <v>32</v>
      </c>
      <c r="I1139" s="5" t="s">
        <v>30</v>
      </c>
      <c r="J1139" s="5" t="b">
        <v>1</v>
      </c>
      <c r="K1139" s="5">
        <f t="shared" si="30"/>
        <v>0.0108425677504936</v>
      </c>
      <c r="L1139" s="5">
        <f>'Table S3'!K1139*3299/(1-'Table S3'!K1139)</f>
        <v>36.1617168740594</v>
      </c>
    </row>
    <row r="1140" spans="1:12">
      <c r="A1140" s="5" t="s">
        <v>1060</v>
      </c>
      <c r="B1140" s="5" t="s">
        <v>1061</v>
      </c>
      <c r="C1140" s="5" t="s">
        <v>1235</v>
      </c>
      <c r="D1140" s="5">
        <v>0.2177</v>
      </c>
      <c r="E1140" s="5">
        <v>0.0338</v>
      </c>
      <c r="F1140" s="5">
        <v>21</v>
      </c>
      <c r="G1140" s="11">
        <v>1.217e-10</v>
      </c>
      <c r="H1140" s="5" t="s">
        <v>32</v>
      </c>
      <c r="I1140" s="5" t="s">
        <v>30</v>
      </c>
      <c r="J1140" s="5" t="b">
        <v>1</v>
      </c>
      <c r="K1140" s="5">
        <f t="shared" si="30"/>
        <v>0.0124112088947607</v>
      </c>
      <c r="L1140" s="5">
        <f>'Table S3'!K1140*3299/(1-'Table S3'!K1140)</f>
        <v>41.4591361430836</v>
      </c>
    </row>
    <row r="1141" spans="1:12">
      <c r="A1141" s="5" t="s">
        <v>1060</v>
      </c>
      <c r="B1141" s="5" t="s">
        <v>1061</v>
      </c>
      <c r="C1141" s="5" t="s">
        <v>1236</v>
      </c>
      <c r="D1141" s="5">
        <v>0.215</v>
      </c>
      <c r="E1141" s="5">
        <v>0.0325</v>
      </c>
      <c r="F1141" s="5">
        <v>15</v>
      </c>
      <c r="G1141" s="11">
        <v>3.88776e-11</v>
      </c>
      <c r="H1141" s="5" t="s">
        <v>32</v>
      </c>
      <c r="I1141" s="5" t="s">
        <v>33</v>
      </c>
      <c r="J1141" s="5" t="b">
        <v>1</v>
      </c>
      <c r="K1141" s="5">
        <f t="shared" si="30"/>
        <v>0.0130841286830071</v>
      </c>
      <c r="L1141" s="5">
        <f>'Table S3'!K1141*3299/(1-'Table S3'!K1141)</f>
        <v>43.7367984240028</v>
      </c>
    </row>
    <row r="1142" spans="1:12">
      <c r="A1142" s="5" t="s">
        <v>1060</v>
      </c>
      <c r="B1142" s="5" t="s">
        <v>1061</v>
      </c>
      <c r="C1142" s="5" t="s">
        <v>1237</v>
      </c>
      <c r="D1142" s="5">
        <v>-0.2368</v>
      </c>
      <c r="E1142" s="5">
        <v>0.0331</v>
      </c>
      <c r="F1142" s="5">
        <v>1</v>
      </c>
      <c r="G1142" s="11">
        <v>8.33681e-13</v>
      </c>
      <c r="H1142" s="5" t="s">
        <v>33</v>
      </c>
      <c r="I1142" s="5" t="s">
        <v>29</v>
      </c>
      <c r="J1142" s="5" t="b">
        <v>1</v>
      </c>
      <c r="K1142" s="5">
        <f t="shared" si="30"/>
        <v>0.0152679232839285</v>
      </c>
      <c r="L1142" s="5">
        <f>'Table S3'!K1142*3299/(1-'Table S3'!K1142)</f>
        <v>51.1498306033176</v>
      </c>
    </row>
    <row r="1143" spans="1:12">
      <c r="A1143" s="5" t="s">
        <v>1060</v>
      </c>
      <c r="B1143" s="5" t="s">
        <v>1061</v>
      </c>
      <c r="C1143" s="5" t="s">
        <v>1238</v>
      </c>
      <c r="D1143" s="5">
        <v>0.2733</v>
      </c>
      <c r="E1143" s="5">
        <v>0.0308</v>
      </c>
      <c r="F1143" s="5">
        <v>19</v>
      </c>
      <c r="G1143" s="11">
        <v>6.34016e-19</v>
      </c>
      <c r="H1143" s="5" t="s">
        <v>30</v>
      </c>
      <c r="I1143" s="5" t="s">
        <v>32</v>
      </c>
      <c r="J1143" s="5" t="b">
        <v>1</v>
      </c>
      <c r="K1143" s="5">
        <f t="shared" si="30"/>
        <v>0.0232967290247014</v>
      </c>
      <c r="L1143" s="5">
        <f>'Table S3'!K1143*3299/(1-'Table S3'!K1143)</f>
        <v>78.6891078758697</v>
      </c>
    </row>
    <row r="1144" spans="1:12">
      <c r="A1144" s="5" t="s">
        <v>1060</v>
      </c>
      <c r="B1144" s="5" t="s">
        <v>1061</v>
      </c>
      <c r="C1144" s="5" t="s">
        <v>1239</v>
      </c>
      <c r="D1144" s="5">
        <v>-0.2066</v>
      </c>
      <c r="E1144" s="5">
        <v>0.0327</v>
      </c>
      <c r="F1144" s="5">
        <v>22</v>
      </c>
      <c r="G1144" s="11">
        <v>2.52802e-10</v>
      </c>
      <c r="H1144" s="5" t="s">
        <v>30</v>
      </c>
      <c r="I1144" s="5" t="s">
        <v>29</v>
      </c>
      <c r="J1144" s="5" t="b">
        <v>1</v>
      </c>
      <c r="K1144" s="5">
        <f t="shared" si="30"/>
        <v>0.0119481139601045</v>
      </c>
      <c r="L1144" s="5">
        <f>'Table S3'!K1144*3299/(1-'Table S3'!K1144)</f>
        <v>39.8934797972678</v>
      </c>
    </row>
    <row r="1145" spans="1:12">
      <c r="A1145" s="5" t="s">
        <v>1060</v>
      </c>
      <c r="B1145" s="5" t="s">
        <v>1061</v>
      </c>
      <c r="C1145" s="5" t="s">
        <v>950</v>
      </c>
      <c r="D1145" s="5">
        <v>0.2287</v>
      </c>
      <c r="E1145" s="5">
        <v>0.0387</v>
      </c>
      <c r="F1145" s="5">
        <v>5</v>
      </c>
      <c r="G1145" s="11">
        <v>3.304e-9</v>
      </c>
      <c r="H1145" s="5" t="s">
        <v>29</v>
      </c>
      <c r="I1145" s="5" t="s">
        <v>30</v>
      </c>
      <c r="J1145" s="5" t="b">
        <v>1</v>
      </c>
      <c r="K1145" s="5">
        <f t="shared" si="30"/>
        <v>0.0104687395088564</v>
      </c>
      <c r="L1145" s="5">
        <f>'Table S3'!K1145*3299/(1-'Table S3'!K1145)</f>
        <v>34.9017489579616</v>
      </c>
    </row>
    <row r="1146" spans="1:12">
      <c r="A1146" s="5" t="s">
        <v>1060</v>
      </c>
      <c r="B1146" s="5" t="s">
        <v>1061</v>
      </c>
      <c r="C1146" s="5" t="s">
        <v>1240</v>
      </c>
      <c r="D1146" s="5">
        <v>0.3222</v>
      </c>
      <c r="E1146" s="5">
        <v>0.038</v>
      </c>
      <c r="F1146" s="5">
        <v>7</v>
      </c>
      <c r="G1146" s="11">
        <v>2.33507e-17</v>
      </c>
      <c r="H1146" s="5" t="s">
        <v>30</v>
      </c>
      <c r="I1146" s="5" t="s">
        <v>29</v>
      </c>
      <c r="J1146" s="5" t="b">
        <v>1</v>
      </c>
      <c r="K1146" s="5">
        <f t="shared" si="30"/>
        <v>0.0213148054505704</v>
      </c>
      <c r="L1146" s="5">
        <f>'Table S3'!K1146*3299/(1-'Table S3'!K1146)</f>
        <v>71.8489904343601</v>
      </c>
    </row>
    <row r="1147" spans="1:12">
      <c r="A1147" s="5" t="s">
        <v>1060</v>
      </c>
      <c r="B1147" s="5" t="s">
        <v>1061</v>
      </c>
      <c r="C1147" s="5" t="s">
        <v>1241</v>
      </c>
      <c r="D1147" s="5">
        <v>0.2762</v>
      </c>
      <c r="E1147" s="5">
        <v>0.0302</v>
      </c>
      <c r="F1147" s="5">
        <v>15</v>
      </c>
      <c r="G1147" s="11">
        <v>5.45255e-20</v>
      </c>
      <c r="H1147" s="5" t="s">
        <v>33</v>
      </c>
      <c r="I1147" s="5" t="s">
        <v>29</v>
      </c>
      <c r="J1147" s="5" t="b">
        <v>1</v>
      </c>
      <c r="K1147" s="5">
        <f t="shared" si="30"/>
        <v>0.024712717210269</v>
      </c>
      <c r="L1147" s="5">
        <f>'Table S3'!K1147*3299/(1-'Table S3'!K1147)</f>
        <v>83.5930658743702</v>
      </c>
    </row>
    <row r="1148" spans="1:12">
      <c r="A1148" s="5" t="s">
        <v>1060</v>
      </c>
      <c r="B1148" s="5" t="s">
        <v>1061</v>
      </c>
      <c r="C1148" s="5" t="s">
        <v>1242</v>
      </c>
      <c r="D1148" s="5">
        <v>0.2081</v>
      </c>
      <c r="E1148" s="5">
        <v>0.0325</v>
      </c>
      <c r="F1148" s="5">
        <v>11</v>
      </c>
      <c r="G1148" s="11">
        <v>1.57699e-10</v>
      </c>
      <c r="H1148" s="5" t="s">
        <v>33</v>
      </c>
      <c r="I1148" s="5" t="s">
        <v>32</v>
      </c>
      <c r="J1148" s="5" t="b">
        <v>1</v>
      </c>
      <c r="K1148" s="5">
        <f t="shared" si="30"/>
        <v>0.0122679238528384</v>
      </c>
      <c r="L1148" s="5">
        <f>'Table S3'!K1148*3299/(1-'Table S3'!K1148)</f>
        <v>40.9745534926658</v>
      </c>
    </row>
    <row r="1149" spans="1:12">
      <c r="A1149" s="5" t="s">
        <v>1060</v>
      </c>
      <c r="B1149" s="5" t="s">
        <v>1061</v>
      </c>
      <c r="C1149" s="5" t="s">
        <v>1243</v>
      </c>
      <c r="D1149" s="5">
        <v>0.2418</v>
      </c>
      <c r="E1149" s="5">
        <v>0.0359</v>
      </c>
      <c r="F1149" s="5">
        <v>5</v>
      </c>
      <c r="G1149" s="11">
        <v>1.62293e-11</v>
      </c>
      <c r="H1149" s="5" t="s">
        <v>29</v>
      </c>
      <c r="I1149" s="5" t="s">
        <v>30</v>
      </c>
      <c r="J1149" s="5" t="b">
        <v>1</v>
      </c>
      <c r="K1149" s="5">
        <f t="shared" si="30"/>
        <v>0.0135565864823694</v>
      </c>
      <c r="L1149" s="5">
        <f>'Table S3'!K1149*3299/(1-'Table S3'!K1149)</f>
        <v>45.3378046753386</v>
      </c>
    </row>
    <row r="1150" spans="1:12">
      <c r="A1150" s="5" t="s">
        <v>1060</v>
      </c>
      <c r="B1150" s="5" t="s">
        <v>1061</v>
      </c>
      <c r="C1150" s="5" t="s">
        <v>1244</v>
      </c>
      <c r="D1150" s="5">
        <v>0.3472</v>
      </c>
      <c r="E1150" s="5">
        <v>0.0304</v>
      </c>
      <c r="F1150" s="5">
        <v>11</v>
      </c>
      <c r="G1150" s="11">
        <v>2.73905e-30</v>
      </c>
      <c r="H1150" s="5" t="s">
        <v>32</v>
      </c>
      <c r="I1150" s="5" t="s">
        <v>33</v>
      </c>
      <c r="J1150" s="5" t="b">
        <v>1</v>
      </c>
      <c r="K1150" s="5">
        <f t="shared" si="30"/>
        <v>0.0380133198789102</v>
      </c>
      <c r="L1150" s="5">
        <f>'Table S3'!K1150*3299/(1-'Table S3'!K1150)</f>
        <v>130.361412347975</v>
      </c>
    </row>
    <row r="1151" spans="1:12">
      <c r="A1151" s="5" t="s">
        <v>1060</v>
      </c>
      <c r="B1151" s="5" t="s">
        <v>1061</v>
      </c>
      <c r="C1151" s="5" t="s">
        <v>1245</v>
      </c>
      <c r="D1151" s="5">
        <v>-0.2422</v>
      </c>
      <c r="E1151" s="5">
        <v>0.0303</v>
      </c>
      <c r="F1151" s="5">
        <v>15</v>
      </c>
      <c r="G1151" s="11">
        <v>1.41091e-15</v>
      </c>
      <c r="H1151" s="5" t="s">
        <v>29</v>
      </c>
      <c r="I1151" s="5" t="s">
        <v>30</v>
      </c>
      <c r="J1151" s="5" t="b">
        <v>1</v>
      </c>
      <c r="K1151" s="5">
        <f t="shared" si="30"/>
        <v>0.0189885401398897</v>
      </c>
      <c r="L1151" s="5">
        <f>'Table S3'!K1151*3299/(1-'Table S3'!K1151)</f>
        <v>63.8557208398246</v>
      </c>
    </row>
    <row r="1152" spans="1:12">
      <c r="A1152" s="5" t="s">
        <v>1060</v>
      </c>
      <c r="B1152" s="5" t="s">
        <v>1061</v>
      </c>
      <c r="C1152" s="5" t="s">
        <v>1246</v>
      </c>
      <c r="D1152" s="5">
        <v>-0.2449</v>
      </c>
      <c r="E1152" s="5">
        <v>0.0303</v>
      </c>
      <c r="F1152" s="5">
        <v>9</v>
      </c>
      <c r="G1152" s="11">
        <v>6.31393e-16</v>
      </c>
      <c r="H1152" s="5" t="s">
        <v>30</v>
      </c>
      <c r="I1152" s="5" t="s">
        <v>29</v>
      </c>
      <c r="J1152" s="5" t="b">
        <v>1</v>
      </c>
      <c r="K1152" s="5">
        <f t="shared" si="30"/>
        <v>0.0194059997131293</v>
      </c>
      <c r="L1152" s="5">
        <f>'Table S3'!K1152*3299/(1-'Table S3'!K1152)</f>
        <v>65.2873595340014</v>
      </c>
    </row>
    <row r="1153" spans="1:12">
      <c r="A1153" s="5" t="s">
        <v>1060</v>
      </c>
      <c r="B1153" s="5" t="s">
        <v>1061</v>
      </c>
      <c r="C1153" s="5" t="s">
        <v>1247</v>
      </c>
      <c r="D1153" s="5">
        <v>-0.223</v>
      </c>
      <c r="E1153" s="5">
        <v>0.0308</v>
      </c>
      <c r="F1153" s="5">
        <v>9</v>
      </c>
      <c r="G1153" s="11">
        <v>4.70652e-13</v>
      </c>
      <c r="H1153" s="5" t="s">
        <v>33</v>
      </c>
      <c r="I1153" s="5" t="s">
        <v>32</v>
      </c>
      <c r="J1153" s="5" t="b">
        <v>1</v>
      </c>
      <c r="K1153" s="5">
        <f t="shared" si="30"/>
        <v>0.0156322022977542</v>
      </c>
      <c r="L1153" s="5">
        <f>'Table S3'!K1153*3299/(1-'Table S3'!K1153)</f>
        <v>52.3896002090577</v>
      </c>
    </row>
    <row r="1154" spans="1:12">
      <c r="A1154" s="5" t="s">
        <v>1060</v>
      </c>
      <c r="B1154" s="5" t="s">
        <v>1061</v>
      </c>
      <c r="C1154" s="5" t="s">
        <v>1248</v>
      </c>
      <c r="D1154" s="5">
        <v>-0.2422</v>
      </c>
      <c r="E1154" s="5">
        <v>0.0303</v>
      </c>
      <c r="F1154" s="5">
        <v>7</v>
      </c>
      <c r="G1154" s="11">
        <v>1.37309e-15</v>
      </c>
      <c r="H1154" s="5" t="s">
        <v>32</v>
      </c>
      <c r="I1154" s="5" t="s">
        <v>33</v>
      </c>
      <c r="J1154" s="5" t="b">
        <v>1</v>
      </c>
      <c r="K1154" s="5">
        <f t="shared" si="30"/>
        <v>0.0189885401398897</v>
      </c>
      <c r="L1154" s="5">
        <f>'Table S3'!K1154*3299/(1-'Table S3'!K1154)</f>
        <v>63.8557208398246</v>
      </c>
    </row>
    <row r="1155" spans="1:12">
      <c r="A1155" s="5" t="s">
        <v>1060</v>
      </c>
      <c r="B1155" s="5" t="s">
        <v>1061</v>
      </c>
      <c r="C1155" s="5" t="s">
        <v>1249</v>
      </c>
      <c r="D1155" s="5">
        <v>0.1992</v>
      </c>
      <c r="E1155" s="5">
        <v>0.0354</v>
      </c>
      <c r="F1155" s="5">
        <v>1</v>
      </c>
      <c r="G1155" s="11">
        <v>1.78098e-8</v>
      </c>
      <c r="H1155" s="5" t="s">
        <v>29</v>
      </c>
      <c r="I1155" s="5" t="s">
        <v>30</v>
      </c>
      <c r="J1155" s="5" t="b">
        <v>1</v>
      </c>
      <c r="K1155" s="5">
        <f t="shared" si="30"/>
        <v>0.00950124579723912</v>
      </c>
      <c r="L1155" s="5">
        <f>'Table S3'!K1155*3299/(1-'Table S3'!K1155)</f>
        <v>31.6452794635978</v>
      </c>
    </row>
    <row r="1156" spans="1:12">
      <c r="A1156" s="5" t="s">
        <v>1060</v>
      </c>
      <c r="B1156" s="5" t="s">
        <v>1061</v>
      </c>
      <c r="C1156" s="5" t="s">
        <v>1250</v>
      </c>
      <c r="D1156" s="5">
        <v>-0.3016</v>
      </c>
      <c r="E1156" s="5">
        <v>0.0497</v>
      </c>
      <c r="F1156" s="5">
        <v>10</v>
      </c>
      <c r="G1156" s="11">
        <v>1.279e-9</v>
      </c>
      <c r="H1156" s="5" t="s">
        <v>29</v>
      </c>
      <c r="I1156" s="5" t="s">
        <v>33</v>
      </c>
      <c r="J1156" s="5" t="b">
        <v>1</v>
      </c>
      <c r="K1156" s="5">
        <f t="shared" si="30"/>
        <v>0.011032812943721</v>
      </c>
      <c r="L1156" s="5">
        <f>'Table S3'!K1156*3299/(1-'Table S3'!K1156)</f>
        <v>36.80329375707</v>
      </c>
    </row>
    <row r="1157" spans="1:12">
      <c r="A1157" s="5" t="s">
        <v>1060</v>
      </c>
      <c r="B1157" s="5" t="s">
        <v>1061</v>
      </c>
      <c r="C1157" s="5" t="s">
        <v>1251</v>
      </c>
      <c r="D1157" s="5">
        <v>-0.8819</v>
      </c>
      <c r="E1157" s="5">
        <v>0.1244</v>
      </c>
      <c r="F1157" s="5">
        <v>21</v>
      </c>
      <c r="G1157" s="11">
        <v>1.3499e-12</v>
      </c>
      <c r="H1157" s="5" t="s">
        <v>32</v>
      </c>
      <c r="I1157" s="5" t="s">
        <v>30</v>
      </c>
      <c r="J1157" s="5" t="b">
        <v>1</v>
      </c>
      <c r="K1157" s="5">
        <f t="shared" si="30"/>
        <v>0.0149965089109403</v>
      </c>
      <c r="L1157" s="5">
        <f>'Table S3'!K1157*3299/(1-'Table S3'!K1157)</f>
        <v>50.2267081738891</v>
      </c>
    </row>
    <row r="1158" spans="1:12">
      <c r="A1158" s="5" t="s">
        <v>1060</v>
      </c>
      <c r="B1158" s="5" t="s">
        <v>1061</v>
      </c>
      <c r="C1158" s="5" t="s">
        <v>1252</v>
      </c>
      <c r="D1158" s="5">
        <v>-0.22</v>
      </c>
      <c r="E1158" s="5">
        <v>0.0345</v>
      </c>
      <c r="F1158" s="5">
        <v>19</v>
      </c>
      <c r="G1158" s="11">
        <v>1.793e-10</v>
      </c>
      <c r="H1158" s="5" t="s">
        <v>32</v>
      </c>
      <c r="I1158" s="5" t="s">
        <v>33</v>
      </c>
      <c r="J1158" s="5" t="b">
        <v>1</v>
      </c>
      <c r="K1158" s="5">
        <f t="shared" si="30"/>
        <v>0.0121687068002266</v>
      </c>
      <c r="L1158" s="5">
        <f>'Table S3'!K1158*3299/(1-'Table S3'!K1158)</f>
        <v>40.6390888912941</v>
      </c>
    </row>
    <row r="1159" spans="1:12">
      <c r="A1159" s="5" t="s">
        <v>1060</v>
      </c>
      <c r="B1159" s="5" t="s">
        <v>1061</v>
      </c>
      <c r="C1159" s="5" t="s">
        <v>1253</v>
      </c>
      <c r="D1159" s="5">
        <v>0.478</v>
      </c>
      <c r="E1159" s="5">
        <v>0.0786</v>
      </c>
      <c r="F1159" s="5">
        <v>4</v>
      </c>
      <c r="G1159" s="11">
        <v>1.181e-9</v>
      </c>
      <c r="H1159" s="5" t="s">
        <v>29</v>
      </c>
      <c r="I1159" s="5" t="s">
        <v>30</v>
      </c>
      <c r="J1159" s="5" t="b">
        <v>1</v>
      </c>
      <c r="K1159" s="5">
        <f t="shared" si="30"/>
        <v>0.0110796613335021</v>
      </c>
      <c r="L1159" s="5">
        <f>'Table S3'!K1159*3299/(1-'Table S3'!K1159)</f>
        <v>36.9613216657181</v>
      </c>
    </row>
    <row r="1160" spans="1:12">
      <c r="A1160" s="5" t="s">
        <v>1060</v>
      </c>
      <c r="B1160" s="5" t="s">
        <v>1061</v>
      </c>
      <c r="C1160" s="5" t="s">
        <v>1254</v>
      </c>
      <c r="D1160" s="5">
        <v>0.2353</v>
      </c>
      <c r="E1160" s="5">
        <v>0.0324</v>
      </c>
      <c r="F1160" s="5">
        <v>2</v>
      </c>
      <c r="G1160" s="11">
        <v>4.01698e-13</v>
      </c>
      <c r="H1160" s="5" t="s">
        <v>30</v>
      </c>
      <c r="I1160" s="5" t="s">
        <v>29</v>
      </c>
      <c r="J1160" s="5" t="b">
        <v>1</v>
      </c>
      <c r="K1160" s="5">
        <f t="shared" si="30"/>
        <v>0.0157262156819167</v>
      </c>
      <c r="L1160" s="5">
        <f>'Table S3'!K1160*3299/(1-'Table S3'!K1160)</f>
        <v>52.7097097994811</v>
      </c>
    </row>
    <row r="1161" spans="1:12">
      <c r="A1161" s="5" t="s">
        <v>1060</v>
      </c>
      <c r="B1161" s="5" t="s">
        <v>1061</v>
      </c>
      <c r="C1161" s="5" t="s">
        <v>1255</v>
      </c>
      <c r="D1161" s="5">
        <v>-0.3225</v>
      </c>
      <c r="E1161" s="5">
        <v>0.0425</v>
      </c>
      <c r="F1161" s="5">
        <v>16</v>
      </c>
      <c r="G1161" s="11">
        <v>3.2337e-14</v>
      </c>
      <c r="H1161" s="5" t="s">
        <v>32</v>
      </c>
      <c r="I1161" s="5" t="s">
        <v>33</v>
      </c>
      <c r="J1161" s="5" t="b">
        <v>1</v>
      </c>
      <c r="K1161" s="5">
        <f t="shared" si="30"/>
        <v>0.0171445349927367</v>
      </c>
      <c r="L1161" s="5">
        <f>'Table S3'!K1161*3299/(1-'Table S3'!K1161)</f>
        <v>57.5464276841766</v>
      </c>
    </row>
    <row r="1162" spans="1:12">
      <c r="A1162" s="5" t="s">
        <v>1060</v>
      </c>
      <c r="B1162" s="5" t="s">
        <v>1061</v>
      </c>
      <c r="C1162" s="5" t="s">
        <v>1256</v>
      </c>
      <c r="D1162" s="5">
        <v>-0.1967</v>
      </c>
      <c r="E1162" s="5">
        <v>0.0356</v>
      </c>
      <c r="F1162" s="5">
        <v>16</v>
      </c>
      <c r="G1162" s="11">
        <v>3.19801e-8</v>
      </c>
      <c r="H1162" s="5" t="s">
        <v>30</v>
      </c>
      <c r="I1162" s="5" t="s">
        <v>32</v>
      </c>
      <c r="J1162" s="5" t="b">
        <v>1</v>
      </c>
      <c r="K1162" s="5">
        <f t="shared" si="30"/>
        <v>0.0091635796941024</v>
      </c>
      <c r="L1162" s="5">
        <f>'Table S3'!K1162*3299/(1-'Table S3'!K1162)</f>
        <v>30.5102323565284</v>
      </c>
    </row>
    <row r="1163" spans="1:12">
      <c r="A1163" s="5" t="s">
        <v>1060</v>
      </c>
      <c r="B1163" s="5" t="s">
        <v>1061</v>
      </c>
      <c r="C1163" s="5" t="s">
        <v>1257</v>
      </c>
      <c r="D1163" s="5">
        <v>0.3002</v>
      </c>
      <c r="E1163" s="5">
        <v>0.0328</v>
      </c>
      <c r="F1163" s="5">
        <v>14</v>
      </c>
      <c r="G1163" s="11">
        <v>5.25049e-20</v>
      </c>
      <c r="H1163" s="5" t="s">
        <v>33</v>
      </c>
      <c r="I1163" s="5" t="s">
        <v>32</v>
      </c>
      <c r="J1163" s="5" t="b">
        <v>1</v>
      </c>
      <c r="K1163" s="5">
        <f t="shared" si="30"/>
        <v>0.0247482726663512</v>
      </c>
      <c r="L1163" s="5">
        <f>'Table S3'!K1163*3299/(1-'Table S3'!K1163)</f>
        <v>83.7163875110583</v>
      </c>
    </row>
    <row r="1164" spans="1:12">
      <c r="A1164" s="5" t="s">
        <v>1060</v>
      </c>
      <c r="B1164" s="5" t="s">
        <v>1061</v>
      </c>
      <c r="C1164" s="5" t="s">
        <v>1258</v>
      </c>
      <c r="D1164" s="5">
        <v>-0.4368</v>
      </c>
      <c r="E1164" s="5">
        <v>0.031</v>
      </c>
      <c r="F1164" s="5">
        <v>12</v>
      </c>
      <c r="G1164" s="11">
        <v>3.46737e-45</v>
      </c>
      <c r="H1164" s="5" t="s">
        <v>33</v>
      </c>
      <c r="I1164" s="5" t="s">
        <v>32</v>
      </c>
      <c r="J1164" s="5" t="b">
        <v>1</v>
      </c>
      <c r="K1164" s="5">
        <f t="shared" si="30"/>
        <v>0.0567324133516166</v>
      </c>
      <c r="L1164" s="5">
        <f>'Table S3'!K1164*3299/(1-'Table S3'!K1164)</f>
        <v>198.416901307932</v>
      </c>
    </row>
    <row r="1165" spans="1:12">
      <c r="A1165" s="5" t="s">
        <v>1060</v>
      </c>
      <c r="B1165" s="5" t="s">
        <v>1061</v>
      </c>
      <c r="C1165" s="5" t="s">
        <v>1259</v>
      </c>
      <c r="D1165" s="5">
        <v>0.2694</v>
      </c>
      <c r="E1165" s="5">
        <v>0.031</v>
      </c>
      <c r="F1165" s="5">
        <v>7</v>
      </c>
      <c r="G1165" s="11">
        <v>3.76184e-18</v>
      </c>
      <c r="H1165" s="5" t="s">
        <v>29</v>
      </c>
      <c r="I1165" s="5" t="s">
        <v>30</v>
      </c>
      <c r="J1165" s="5" t="b">
        <v>1</v>
      </c>
      <c r="K1165" s="5">
        <f t="shared" si="30"/>
        <v>0.0223667173260111</v>
      </c>
      <c r="L1165" s="5">
        <f>'Table S3'!K1165*3299/(1-'Table S3'!K1165)</f>
        <v>75.4759496901421</v>
      </c>
    </row>
    <row r="1166" spans="1:12">
      <c r="A1166" s="5" t="s">
        <v>1060</v>
      </c>
      <c r="B1166" s="5" t="s">
        <v>1061</v>
      </c>
      <c r="C1166" s="5" t="s">
        <v>960</v>
      </c>
      <c r="D1166" s="5">
        <v>-0.4619</v>
      </c>
      <c r="E1166" s="5">
        <v>0.0507</v>
      </c>
      <c r="F1166" s="5">
        <v>8</v>
      </c>
      <c r="G1166" s="11">
        <v>8.81455e-20</v>
      </c>
      <c r="H1166" s="5" t="s">
        <v>32</v>
      </c>
      <c r="I1166" s="5" t="s">
        <v>33</v>
      </c>
      <c r="J1166" s="5" t="b">
        <v>1</v>
      </c>
      <c r="K1166" s="5">
        <f t="shared" si="30"/>
        <v>0.0245272921748435</v>
      </c>
      <c r="L1166" s="5">
        <f>'Table S3'!K1166*3299/(1-'Table S3'!K1166)</f>
        <v>82.9500776758912</v>
      </c>
    </row>
    <row r="1167" spans="1:12">
      <c r="A1167" s="5" t="s">
        <v>1060</v>
      </c>
      <c r="B1167" s="5" t="s">
        <v>1061</v>
      </c>
      <c r="C1167" s="5" t="s">
        <v>1260</v>
      </c>
      <c r="D1167" s="5">
        <v>-0.225</v>
      </c>
      <c r="E1167" s="5">
        <v>0.0312</v>
      </c>
      <c r="F1167" s="5">
        <v>14</v>
      </c>
      <c r="G1167" s="11">
        <v>5.95251e-13</v>
      </c>
      <c r="H1167" s="5" t="s">
        <v>33</v>
      </c>
      <c r="I1167" s="5" t="s">
        <v>32</v>
      </c>
      <c r="J1167" s="5" t="b">
        <v>1</v>
      </c>
      <c r="K1167" s="5">
        <f t="shared" si="30"/>
        <v>0.0155103458004712</v>
      </c>
      <c r="L1167" s="5">
        <f>'Table S3'!K1167*3299/(1-'Table S3'!K1167)</f>
        <v>51.9747775687482</v>
      </c>
    </row>
    <row r="1168" spans="1:12">
      <c r="A1168" s="5" t="s">
        <v>1060</v>
      </c>
      <c r="B1168" s="5" t="s">
        <v>1061</v>
      </c>
      <c r="C1168" s="5" t="s">
        <v>964</v>
      </c>
      <c r="D1168" s="5">
        <v>0.91</v>
      </c>
      <c r="E1168" s="5">
        <v>0.0577</v>
      </c>
      <c r="F1168" s="5">
        <v>7</v>
      </c>
      <c r="G1168" s="11">
        <v>5.29054e-56</v>
      </c>
      <c r="H1168" s="5" t="s">
        <v>30</v>
      </c>
      <c r="I1168" s="5" t="s">
        <v>29</v>
      </c>
      <c r="J1168" s="5" t="b">
        <v>1</v>
      </c>
      <c r="K1168" s="5">
        <f t="shared" si="30"/>
        <v>0.0700705663911682</v>
      </c>
      <c r="L1168" s="5">
        <f>'Table S3'!K1168*3299/(1-'Table S3'!K1168)</f>
        <v>248.581010741188</v>
      </c>
    </row>
    <row r="1169" spans="1:12">
      <c r="A1169" s="5" t="s">
        <v>1060</v>
      </c>
      <c r="B1169" s="5" t="s">
        <v>1061</v>
      </c>
      <c r="C1169" s="5" t="s">
        <v>1261</v>
      </c>
      <c r="D1169" s="5">
        <v>-0.3748</v>
      </c>
      <c r="E1169" s="5">
        <v>0.0445</v>
      </c>
      <c r="F1169" s="5">
        <v>17</v>
      </c>
      <c r="G1169" s="11">
        <v>3.68893e-17</v>
      </c>
      <c r="H1169" s="5" t="s">
        <v>30</v>
      </c>
      <c r="I1169" s="5" t="s">
        <v>29</v>
      </c>
      <c r="J1169" s="5" t="b">
        <v>1</v>
      </c>
      <c r="K1169" s="5">
        <f t="shared" si="30"/>
        <v>0.0210377629662151</v>
      </c>
      <c r="L1169" s="5">
        <f>'Table S3'!K1169*3299/(1-'Table S3'!K1169)</f>
        <v>70.8950533534711</v>
      </c>
    </row>
    <row r="1170" spans="1:12">
      <c r="A1170" s="5" t="s">
        <v>1060</v>
      </c>
      <c r="B1170" s="5" t="s">
        <v>1061</v>
      </c>
      <c r="C1170" s="5" t="s">
        <v>1262</v>
      </c>
      <c r="D1170" s="5">
        <v>-0.2733</v>
      </c>
      <c r="E1170" s="5">
        <v>0.0324</v>
      </c>
      <c r="F1170" s="5">
        <v>3</v>
      </c>
      <c r="G1170" s="11">
        <v>3.09885e-17</v>
      </c>
      <c r="H1170" s="5" t="s">
        <v>30</v>
      </c>
      <c r="I1170" s="5" t="s">
        <v>32</v>
      </c>
      <c r="J1170" s="5" t="b">
        <v>1</v>
      </c>
      <c r="K1170" s="5">
        <f t="shared" si="30"/>
        <v>0.0210999805887124</v>
      </c>
      <c r="L1170" s="5">
        <f>'Table S3'!K1170*3299/(1-'Table S3'!K1170)</f>
        <v>71.1092395360511</v>
      </c>
    </row>
    <row r="1171" spans="1:12">
      <c r="A1171" s="5" t="s">
        <v>1060</v>
      </c>
      <c r="B1171" s="5" t="s">
        <v>1061</v>
      </c>
      <c r="C1171" s="5" t="s">
        <v>1263</v>
      </c>
      <c r="D1171" s="5">
        <v>0.1859</v>
      </c>
      <c r="E1171" s="5">
        <v>0.0319</v>
      </c>
      <c r="F1171" s="5">
        <v>7</v>
      </c>
      <c r="G1171" s="11">
        <v>5.38902e-9</v>
      </c>
      <c r="H1171" s="5" t="s">
        <v>33</v>
      </c>
      <c r="I1171" s="5" t="s">
        <v>32</v>
      </c>
      <c r="J1171" s="5" t="b">
        <v>1</v>
      </c>
      <c r="K1171" s="5">
        <f t="shared" si="30"/>
        <v>0.0101832565456152</v>
      </c>
      <c r="L1171" s="5">
        <f>'Table S3'!K1171*3299/(1-'Table S3'!K1171)</f>
        <v>33.9401849545826</v>
      </c>
    </row>
    <row r="1172" spans="1:12">
      <c r="A1172" s="5" t="s">
        <v>1060</v>
      </c>
      <c r="B1172" s="5" t="s">
        <v>1061</v>
      </c>
      <c r="C1172" s="5" t="s">
        <v>1264</v>
      </c>
      <c r="D1172" s="5">
        <v>0.1875</v>
      </c>
      <c r="E1172" s="5">
        <v>0.0306</v>
      </c>
      <c r="F1172" s="5">
        <v>12</v>
      </c>
      <c r="G1172" s="11">
        <v>9.43604e-10</v>
      </c>
      <c r="H1172" s="5" t="s">
        <v>30</v>
      </c>
      <c r="I1172" s="5" t="s">
        <v>29</v>
      </c>
      <c r="J1172" s="5" t="b">
        <v>1</v>
      </c>
      <c r="K1172" s="5">
        <f t="shared" si="30"/>
        <v>0.0112461111487461</v>
      </c>
      <c r="L1172" s="5">
        <f>'Table S3'!K1172*3299/(1-'Table S3'!K1172)</f>
        <v>37.5229074677195</v>
      </c>
    </row>
    <row r="1173" spans="1:12">
      <c r="A1173" s="5" t="s">
        <v>1060</v>
      </c>
      <c r="B1173" s="5" t="s">
        <v>1061</v>
      </c>
      <c r="C1173" s="5" t="s">
        <v>1265</v>
      </c>
      <c r="D1173" s="5">
        <v>-0.2663</v>
      </c>
      <c r="E1173" s="5">
        <v>0.0333</v>
      </c>
      <c r="F1173" s="5">
        <v>5</v>
      </c>
      <c r="G1173" s="11">
        <v>1.20088e-15</v>
      </c>
      <c r="H1173" s="5" t="s">
        <v>32</v>
      </c>
      <c r="I1173" s="5" t="s">
        <v>33</v>
      </c>
      <c r="J1173" s="5" t="b">
        <v>1</v>
      </c>
      <c r="K1173" s="5">
        <f t="shared" si="30"/>
        <v>0.0190053117285943</v>
      </c>
      <c r="L1173" s="5">
        <f>'Table S3'!K1173*3299/(1-'Table S3'!K1173)</f>
        <v>63.9132139472768</v>
      </c>
    </row>
    <row r="1174" spans="1:12">
      <c r="A1174" s="5" t="s">
        <v>1060</v>
      </c>
      <c r="B1174" s="5" t="s">
        <v>1061</v>
      </c>
      <c r="C1174" s="5" t="s">
        <v>973</v>
      </c>
      <c r="D1174" s="5">
        <v>0.664</v>
      </c>
      <c r="E1174" s="5">
        <v>0.0575</v>
      </c>
      <c r="F1174" s="5">
        <v>7</v>
      </c>
      <c r="G1174" s="11">
        <v>8.46058e-31</v>
      </c>
      <c r="H1174" s="5" t="s">
        <v>29</v>
      </c>
      <c r="I1174" s="5" t="s">
        <v>30</v>
      </c>
      <c r="J1174" s="5" t="b">
        <v>1</v>
      </c>
      <c r="K1174" s="5">
        <f t="shared" si="30"/>
        <v>0.0388289482783633</v>
      </c>
      <c r="L1174" s="5">
        <f>'Table S3'!K1174*3299/(1-'Table S3'!K1174)</f>
        <v>133.271492249871</v>
      </c>
    </row>
    <row r="1175" spans="1:12">
      <c r="A1175" s="5" t="s">
        <v>1060</v>
      </c>
      <c r="B1175" s="5" t="s">
        <v>1061</v>
      </c>
      <c r="C1175" s="5" t="s">
        <v>1266</v>
      </c>
      <c r="D1175" s="5">
        <v>0.1851</v>
      </c>
      <c r="E1175" s="5">
        <v>0.0308</v>
      </c>
      <c r="F1175" s="5">
        <v>16</v>
      </c>
      <c r="G1175" s="11">
        <v>1.82398e-9</v>
      </c>
      <c r="H1175" s="5" t="s">
        <v>32</v>
      </c>
      <c r="I1175" s="5" t="s">
        <v>30</v>
      </c>
      <c r="J1175" s="5" t="b">
        <v>1</v>
      </c>
      <c r="K1175" s="5">
        <f t="shared" si="30"/>
        <v>0.0108228084984008</v>
      </c>
      <c r="L1175" s="5">
        <f>'Table S3'!K1175*3299/(1-'Table S3'!K1175)</f>
        <v>36.0950955430179</v>
      </c>
    </row>
    <row r="1176" spans="1:12">
      <c r="A1176" s="5" t="s">
        <v>1060</v>
      </c>
      <c r="B1176" s="5" t="s">
        <v>1061</v>
      </c>
      <c r="C1176" s="5" t="s">
        <v>1267</v>
      </c>
      <c r="D1176" s="5">
        <v>-0.4998</v>
      </c>
      <c r="E1176" s="5">
        <v>0.0487</v>
      </c>
      <c r="F1176" s="5">
        <v>3</v>
      </c>
      <c r="G1176" s="11">
        <v>1.02707e-24</v>
      </c>
      <c r="H1176" s="5" t="s">
        <v>29</v>
      </c>
      <c r="I1176" s="5" t="s">
        <v>33</v>
      </c>
      <c r="J1176" s="5" t="b">
        <v>1</v>
      </c>
      <c r="K1176" s="5">
        <f t="shared" si="30"/>
        <v>0.0309206349087676</v>
      </c>
      <c r="L1176" s="5">
        <f>'Table S3'!K1176*3299/(1-'Table S3'!K1176)</f>
        <v>105.261940599077</v>
      </c>
    </row>
    <row r="1177" spans="1:12">
      <c r="A1177" s="5" t="s">
        <v>1060</v>
      </c>
      <c r="B1177" s="5" t="s">
        <v>1061</v>
      </c>
      <c r="C1177" s="5" t="s">
        <v>1268</v>
      </c>
      <c r="D1177" s="5">
        <v>0.1935</v>
      </c>
      <c r="E1177" s="5">
        <v>0.0303</v>
      </c>
      <c r="F1177" s="5">
        <v>1</v>
      </c>
      <c r="G1177" s="11">
        <v>1.68298e-10</v>
      </c>
      <c r="H1177" s="5" t="s">
        <v>29</v>
      </c>
      <c r="I1177" s="5" t="s">
        <v>30</v>
      </c>
      <c r="J1177" s="5" t="b">
        <v>1</v>
      </c>
      <c r="K1177" s="5">
        <f t="shared" si="30"/>
        <v>0.012203895120161</v>
      </c>
      <c r="L1177" s="5">
        <f>'Table S3'!K1177*3299/(1-'Table S3'!K1177)</f>
        <v>40.7580570550119</v>
      </c>
    </row>
    <row r="1178" spans="1:12">
      <c r="A1178" s="5" t="s">
        <v>1060</v>
      </c>
      <c r="B1178" s="5" t="s">
        <v>1061</v>
      </c>
      <c r="C1178" s="5" t="s">
        <v>1269</v>
      </c>
      <c r="D1178" s="5">
        <v>-0.2187</v>
      </c>
      <c r="E1178" s="5">
        <v>0.0352</v>
      </c>
      <c r="F1178" s="5">
        <v>12</v>
      </c>
      <c r="G1178" s="11">
        <v>5.10399e-10</v>
      </c>
      <c r="H1178" s="5" t="s">
        <v>30</v>
      </c>
      <c r="I1178" s="5" t="s">
        <v>29</v>
      </c>
      <c r="J1178" s="5" t="b">
        <v>1</v>
      </c>
      <c r="K1178" s="5">
        <f t="shared" si="30"/>
        <v>0.0115589264027608</v>
      </c>
      <c r="L1178" s="5">
        <f>'Table S3'!K1178*3299/(1-'Table S3'!K1178)</f>
        <v>38.5788280366886</v>
      </c>
    </row>
    <row r="1179" spans="1:12">
      <c r="A1179" s="5" t="s">
        <v>1060</v>
      </c>
      <c r="B1179" s="5" t="s">
        <v>1061</v>
      </c>
      <c r="C1179" s="5" t="s">
        <v>1270</v>
      </c>
      <c r="D1179" s="5">
        <v>-0.3231</v>
      </c>
      <c r="E1179" s="5">
        <v>0.0345</v>
      </c>
      <c r="F1179" s="5">
        <v>7</v>
      </c>
      <c r="G1179" s="11">
        <v>7.39265e-21</v>
      </c>
      <c r="H1179" s="5" t="s">
        <v>32</v>
      </c>
      <c r="I1179" s="5" t="s">
        <v>33</v>
      </c>
      <c r="J1179" s="5" t="b">
        <v>1</v>
      </c>
      <c r="K1179" s="5">
        <f t="shared" si="30"/>
        <v>0.025882228562368</v>
      </c>
      <c r="L1179" s="5">
        <f>'Table S3'!K1179*3299/(1-'Table S3'!K1179)</f>
        <v>87.6541569519232</v>
      </c>
    </row>
    <row r="1180" spans="1:12">
      <c r="A1180" s="5" t="s">
        <v>1060</v>
      </c>
      <c r="B1180" s="5" t="s">
        <v>1061</v>
      </c>
      <c r="C1180" s="5" t="s">
        <v>1271</v>
      </c>
      <c r="D1180" s="5">
        <v>0.1794</v>
      </c>
      <c r="E1180" s="5">
        <v>0.0305</v>
      </c>
      <c r="F1180" s="5">
        <v>10</v>
      </c>
      <c r="G1180" s="11">
        <v>4.03497e-9</v>
      </c>
      <c r="H1180" s="5" t="s">
        <v>33</v>
      </c>
      <c r="I1180" s="5" t="s">
        <v>32</v>
      </c>
      <c r="J1180" s="5" t="b">
        <v>1</v>
      </c>
      <c r="K1180" s="5">
        <f t="shared" si="30"/>
        <v>0.0103722160419358</v>
      </c>
      <c r="L1180" s="5">
        <f>'Table S3'!K1180*3299/(1-'Table S3'!K1180)</f>
        <v>34.5765764432056</v>
      </c>
    </row>
    <row r="1181" spans="1:12">
      <c r="A1181" s="5" t="s">
        <v>1060</v>
      </c>
      <c r="B1181" s="5" t="s">
        <v>1061</v>
      </c>
      <c r="C1181" s="5" t="s">
        <v>1272</v>
      </c>
      <c r="D1181" s="5">
        <v>0.2968</v>
      </c>
      <c r="E1181" s="5">
        <v>0.0406</v>
      </c>
      <c r="F1181" s="5">
        <v>13</v>
      </c>
      <c r="G1181" s="11">
        <v>2.48428e-13</v>
      </c>
      <c r="H1181" s="5" t="s">
        <v>33</v>
      </c>
      <c r="I1181" s="5" t="s">
        <v>32</v>
      </c>
      <c r="J1181" s="5" t="b">
        <v>1</v>
      </c>
      <c r="K1181" s="5">
        <f t="shared" si="30"/>
        <v>0.0159314589953865</v>
      </c>
      <c r="L1181" s="5">
        <f>'Table S3'!K1181*3299/(1-'Table S3'!K1181)</f>
        <v>53.4087627393565</v>
      </c>
    </row>
    <row r="1182" spans="1:12">
      <c r="A1182" s="5" t="s">
        <v>1060</v>
      </c>
      <c r="B1182" s="5" t="s">
        <v>1061</v>
      </c>
      <c r="C1182" s="5" t="s">
        <v>1273</v>
      </c>
      <c r="D1182" s="5">
        <v>-0.2256</v>
      </c>
      <c r="E1182" s="5">
        <v>0.0338</v>
      </c>
      <c r="F1182" s="5">
        <v>10</v>
      </c>
      <c r="G1182" s="11">
        <v>2.60976e-11</v>
      </c>
      <c r="H1182" s="5" t="s">
        <v>32</v>
      </c>
      <c r="I1182" s="5" t="s">
        <v>30</v>
      </c>
      <c r="J1182" s="5" t="b">
        <v>1</v>
      </c>
      <c r="K1182" s="5">
        <f t="shared" si="30"/>
        <v>0.0133161078528296</v>
      </c>
      <c r="L1182" s="5">
        <f>'Table S3'!K1182*3299/(1-'Table S3'!K1182)</f>
        <v>44.5227090014484</v>
      </c>
    </row>
    <row r="1183" spans="1:12">
      <c r="A1183" s="5" t="s">
        <v>1060</v>
      </c>
      <c r="B1183" s="5" t="s">
        <v>1061</v>
      </c>
      <c r="C1183" s="5" t="s">
        <v>1274</v>
      </c>
      <c r="D1183" s="5">
        <v>0.2301</v>
      </c>
      <c r="E1183" s="5">
        <v>0.0345</v>
      </c>
      <c r="F1183" s="5">
        <v>3</v>
      </c>
      <c r="G1183" s="11">
        <v>2.42493e-11</v>
      </c>
      <c r="H1183" s="5" t="s">
        <v>33</v>
      </c>
      <c r="I1183" s="5" t="s">
        <v>32</v>
      </c>
      <c r="J1183" s="5" t="b">
        <v>1</v>
      </c>
      <c r="K1183" s="5">
        <f t="shared" si="30"/>
        <v>0.0132964653704341</v>
      </c>
      <c r="L1183" s="5">
        <f>'Table S3'!K1183*3299/(1-'Table S3'!K1183)</f>
        <v>44.4561489014327</v>
      </c>
    </row>
    <row r="1184" spans="1:12">
      <c r="A1184" s="5" t="s">
        <v>1060</v>
      </c>
      <c r="B1184" s="5" t="s">
        <v>1061</v>
      </c>
      <c r="C1184" s="5" t="s">
        <v>1275</v>
      </c>
      <c r="D1184" s="5">
        <v>-0.2201</v>
      </c>
      <c r="E1184" s="5">
        <v>0.0312</v>
      </c>
      <c r="F1184" s="5">
        <v>8</v>
      </c>
      <c r="G1184" s="11">
        <v>1.87413e-12</v>
      </c>
      <c r="H1184" s="5" t="s">
        <v>32</v>
      </c>
      <c r="I1184" s="5" t="s">
        <v>33</v>
      </c>
      <c r="J1184" s="5" t="b">
        <v>1</v>
      </c>
      <c r="K1184" s="5">
        <f t="shared" si="30"/>
        <v>0.0148520644216592</v>
      </c>
      <c r="L1184" s="5">
        <f>'Table S3'!K1184*3299/(1-'Table S3'!K1184)</f>
        <v>49.7356374180388</v>
      </c>
    </row>
    <row r="1185" spans="1:12">
      <c r="A1185" s="5" t="s">
        <v>1060</v>
      </c>
      <c r="B1185" s="5" t="s">
        <v>1061</v>
      </c>
      <c r="C1185" s="5" t="s">
        <v>1276</v>
      </c>
      <c r="D1185" s="5">
        <v>-0.2881</v>
      </c>
      <c r="E1185" s="5">
        <v>0.0318</v>
      </c>
      <c r="F1185" s="5">
        <v>17</v>
      </c>
      <c r="G1185" s="11">
        <v>1.27909e-19</v>
      </c>
      <c r="H1185" s="5" t="s">
        <v>29</v>
      </c>
      <c r="I1185" s="5" t="s">
        <v>30</v>
      </c>
      <c r="J1185" s="5" t="b">
        <v>1</v>
      </c>
      <c r="K1185" s="5">
        <f t="shared" si="30"/>
        <v>0.0242616387510017</v>
      </c>
      <c r="L1185" s="5">
        <f>'Table S3'!K1185*3299/(1-'Table S3'!K1185)</f>
        <v>82.0293117686798</v>
      </c>
    </row>
    <row r="1186" spans="1:12">
      <c r="A1186" s="5" t="s">
        <v>1060</v>
      </c>
      <c r="B1186" s="5" t="s">
        <v>1061</v>
      </c>
      <c r="C1186" s="5" t="s">
        <v>1277</v>
      </c>
      <c r="D1186" s="5">
        <v>-0.2035</v>
      </c>
      <c r="E1186" s="5">
        <v>0.03</v>
      </c>
      <c r="F1186" s="5">
        <v>9</v>
      </c>
      <c r="G1186" s="11">
        <v>1.09396e-11</v>
      </c>
      <c r="H1186" s="5" t="s">
        <v>29</v>
      </c>
      <c r="I1186" s="5" t="s">
        <v>30</v>
      </c>
      <c r="J1186" s="5" t="b">
        <v>1</v>
      </c>
      <c r="K1186" s="5">
        <f t="shared" si="30"/>
        <v>0.0137476617837344</v>
      </c>
      <c r="L1186" s="5">
        <f>'Table S3'!K1186*3299/(1-'Table S3'!K1186)</f>
        <v>45.9857325221313</v>
      </c>
    </row>
    <row r="1187" spans="1:12">
      <c r="A1187" s="5" t="s">
        <v>1060</v>
      </c>
      <c r="B1187" s="5" t="s">
        <v>1061</v>
      </c>
      <c r="C1187" s="5" t="s">
        <v>1278</v>
      </c>
      <c r="D1187" s="5">
        <v>0.1767</v>
      </c>
      <c r="E1187" s="5">
        <v>0.0302</v>
      </c>
      <c r="F1187" s="5">
        <v>2</v>
      </c>
      <c r="G1187" s="11">
        <v>4.98701e-9</v>
      </c>
      <c r="H1187" s="5" t="s">
        <v>30</v>
      </c>
      <c r="I1187" s="5" t="s">
        <v>29</v>
      </c>
      <c r="J1187" s="5" t="b">
        <v>1</v>
      </c>
      <c r="K1187" s="5">
        <f t="shared" si="30"/>
        <v>0.0102643839189902</v>
      </c>
      <c r="L1187" s="5">
        <f>'Table S3'!K1187*3299/(1-'Table S3'!K1187)</f>
        <v>34.2133818350707</v>
      </c>
    </row>
    <row r="1188" spans="1:12">
      <c r="A1188" s="5" t="s">
        <v>1060</v>
      </c>
      <c r="B1188" s="5" t="s">
        <v>1061</v>
      </c>
      <c r="C1188" s="5" t="s">
        <v>1279</v>
      </c>
      <c r="D1188" s="5">
        <v>-0.3196</v>
      </c>
      <c r="E1188" s="5">
        <v>0.0523</v>
      </c>
      <c r="F1188" s="5">
        <v>15</v>
      </c>
      <c r="G1188" s="11">
        <v>9.71091e-10</v>
      </c>
      <c r="H1188" s="5" t="s">
        <v>32</v>
      </c>
      <c r="I1188" s="5" t="s">
        <v>33</v>
      </c>
      <c r="J1188" s="5" t="b">
        <v>1</v>
      </c>
      <c r="K1188" s="5">
        <f t="shared" si="30"/>
        <v>0.0111861128498885</v>
      </c>
      <c r="L1188" s="5">
        <f>'Table S3'!K1188*3299/(1-'Table S3'!K1188)</f>
        <v>37.3204571369251</v>
      </c>
    </row>
    <row r="1189" spans="1:12">
      <c r="A1189" s="5" t="s">
        <v>1060</v>
      </c>
      <c r="B1189" s="5" t="s">
        <v>1061</v>
      </c>
      <c r="C1189" s="5" t="s">
        <v>1280</v>
      </c>
      <c r="D1189" s="5">
        <v>0.1986</v>
      </c>
      <c r="E1189" s="5">
        <v>0.0306</v>
      </c>
      <c r="F1189" s="5">
        <v>1</v>
      </c>
      <c r="G1189" s="11">
        <v>8.99912e-11</v>
      </c>
      <c r="H1189" s="5" t="s">
        <v>29</v>
      </c>
      <c r="I1189" s="5" t="s">
        <v>30</v>
      </c>
      <c r="J1189" s="5" t="b">
        <v>1</v>
      </c>
      <c r="K1189" s="5">
        <f t="shared" si="30"/>
        <v>0.0125997905574195</v>
      </c>
      <c r="L1189" s="5">
        <f>'Table S3'!K1189*3299/(1-'Table S3'!K1189)</f>
        <v>42.0971239943251</v>
      </c>
    </row>
    <row r="1190" spans="1:12">
      <c r="A1190" s="5" t="s">
        <v>1060</v>
      </c>
      <c r="B1190" s="5" t="s">
        <v>1061</v>
      </c>
      <c r="C1190" s="5" t="s">
        <v>1281</v>
      </c>
      <c r="D1190" s="5">
        <v>0.1844</v>
      </c>
      <c r="E1190" s="5">
        <v>0.0321</v>
      </c>
      <c r="F1190" s="5">
        <v>8</v>
      </c>
      <c r="G1190" s="11">
        <v>9.2151e-9</v>
      </c>
      <c r="H1190" s="5" t="s">
        <v>33</v>
      </c>
      <c r="I1190" s="5" t="s">
        <v>32</v>
      </c>
      <c r="J1190" s="5" t="b">
        <v>1</v>
      </c>
      <c r="K1190" s="5">
        <f t="shared" si="30"/>
        <v>0.0098979714007573</v>
      </c>
      <c r="L1190" s="5">
        <f>'Table S3'!K1190*3299/(1-'Table S3'!K1190)</f>
        <v>32.9798411758585</v>
      </c>
    </row>
    <row r="1191" spans="1:12">
      <c r="A1191" s="5" t="s">
        <v>1060</v>
      </c>
      <c r="B1191" s="5" t="s">
        <v>1061</v>
      </c>
      <c r="C1191" s="5" t="s">
        <v>1282</v>
      </c>
      <c r="D1191" s="5">
        <v>0.4162</v>
      </c>
      <c r="E1191" s="5">
        <v>0.0517</v>
      </c>
      <c r="F1191" s="5">
        <v>15</v>
      </c>
      <c r="G1191" s="11">
        <v>7.75711e-16</v>
      </c>
      <c r="H1191" s="5" t="s">
        <v>33</v>
      </c>
      <c r="I1191" s="5" t="s">
        <v>29</v>
      </c>
      <c r="J1191" s="5" t="b">
        <v>1</v>
      </c>
      <c r="K1191" s="5">
        <f t="shared" si="30"/>
        <v>0.0192545704392577</v>
      </c>
      <c r="L1191" s="5">
        <f>'Table S3'!K1191*3299/(1-'Table S3'!K1191)</f>
        <v>64.767906089107</v>
      </c>
    </row>
    <row r="1192" spans="1:12">
      <c r="A1192" s="5" t="s">
        <v>1060</v>
      </c>
      <c r="B1192" s="5" t="s">
        <v>1061</v>
      </c>
      <c r="C1192" s="5" t="s">
        <v>1283</v>
      </c>
      <c r="D1192" s="5">
        <v>0.2015</v>
      </c>
      <c r="E1192" s="5">
        <v>0.0307</v>
      </c>
      <c r="F1192" s="5">
        <v>16</v>
      </c>
      <c r="G1192" s="11">
        <v>4.9272e-11</v>
      </c>
      <c r="H1192" s="5" t="s">
        <v>30</v>
      </c>
      <c r="I1192" s="5" t="s">
        <v>29</v>
      </c>
      <c r="J1192" s="5" t="b">
        <v>1</v>
      </c>
      <c r="K1192" s="5">
        <f t="shared" si="30"/>
        <v>0.0128823982741792</v>
      </c>
      <c r="L1192" s="5">
        <f>'Table S3'!K1192*3299/(1-'Table S3'!K1192)</f>
        <v>43.05366638404</v>
      </c>
    </row>
    <row r="1193" spans="1:12">
      <c r="A1193" s="5" t="s">
        <v>1060</v>
      </c>
      <c r="B1193" s="5" t="s">
        <v>1061</v>
      </c>
      <c r="C1193" s="5" t="s">
        <v>1284</v>
      </c>
      <c r="D1193" s="5">
        <v>0.2709</v>
      </c>
      <c r="E1193" s="5">
        <v>0.0313</v>
      </c>
      <c r="F1193" s="5">
        <v>13</v>
      </c>
      <c r="G1193" s="11">
        <v>5.09331e-18</v>
      </c>
      <c r="H1193" s="5" t="s">
        <v>29</v>
      </c>
      <c r="I1193" s="5" t="s">
        <v>30</v>
      </c>
      <c r="J1193" s="5" t="b">
        <v>1</v>
      </c>
      <c r="K1193" s="5">
        <f t="shared" si="30"/>
        <v>0.0221890499127169</v>
      </c>
      <c r="L1193" s="5">
        <f>'Table S3'!K1193*3299/(1-'Table S3'!K1193)</f>
        <v>74.8628102963246</v>
      </c>
    </row>
    <row r="1194" spans="1:12">
      <c r="A1194" s="5" t="s">
        <v>1060</v>
      </c>
      <c r="B1194" s="5" t="s">
        <v>1061</v>
      </c>
      <c r="C1194" s="5" t="s">
        <v>1285</v>
      </c>
      <c r="D1194" s="5">
        <v>-0.3009</v>
      </c>
      <c r="E1194" s="5">
        <v>0.0453</v>
      </c>
      <c r="F1194" s="5">
        <v>9</v>
      </c>
      <c r="G1194" s="11">
        <v>3.12968e-11</v>
      </c>
      <c r="H1194" s="5" t="s">
        <v>29</v>
      </c>
      <c r="I1194" s="5" t="s">
        <v>30</v>
      </c>
      <c r="J1194" s="5" t="b">
        <v>1</v>
      </c>
      <c r="K1194" s="5">
        <f t="shared" si="30"/>
        <v>0.0131897360647293</v>
      </c>
      <c r="L1194" s="5">
        <f>'Table S3'!K1194*3299/(1-'Table S3'!K1194)</f>
        <v>44.0945345501556</v>
      </c>
    </row>
    <row r="1195" spans="1:12">
      <c r="A1195" s="5" t="s">
        <v>1060</v>
      </c>
      <c r="B1195" s="5" t="s">
        <v>1061</v>
      </c>
      <c r="C1195" s="5" t="s">
        <v>1286</v>
      </c>
      <c r="D1195" s="5">
        <v>0.3431</v>
      </c>
      <c r="E1195" s="5">
        <v>0.0403</v>
      </c>
      <c r="F1195" s="5">
        <v>8</v>
      </c>
      <c r="G1195" s="11">
        <v>1.61399e-17</v>
      </c>
      <c r="H1195" s="5" t="s">
        <v>29</v>
      </c>
      <c r="I1195" s="5" t="s">
        <v>30</v>
      </c>
      <c r="J1195" s="5" t="b">
        <v>1</v>
      </c>
      <c r="K1195" s="5">
        <f t="shared" si="30"/>
        <v>0.0214858688940779</v>
      </c>
      <c r="L1195" s="5">
        <f>'Table S3'!K1195*3299/(1-'Table S3'!K1195)</f>
        <v>72.4382808876268</v>
      </c>
    </row>
    <row r="1196" spans="1:12">
      <c r="A1196" s="5" t="s">
        <v>1060</v>
      </c>
      <c r="B1196" s="5" t="s">
        <v>1061</v>
      </c>
      <c r="C1196" s="5" t="s">
        <v>984</v>
      </c>
      <c r="D1196" s="5">
        <v>-0.3799</v>
      </c>
      <c r="E1196" s="5">
        <v>0.0365</v>
      </c>
      <c r="F1196" s="5">
        <v>1</v>
      </c>
      <c r="G1196" s="11">
        <v>2.35396e-25</v>
      </c>
      <c r="H1196" s="5" t="s">
        <v>29</v>
      </c>
      <c r="I1196" s="5" t="s">
        <v>30</v>
      </c>
      <c r="J1196" s="5" t="b">
        <v>1</v>
      </c>
      <c r="K1196" s="5">
        <f t="shared" si="30"/>
        <v>0.0317748630503365</v>
      </c>
      <c r="L1196" s="5">
        <f>'Table S3'!K1196*3299/(1-'Table S3'!K1196)</f>
        <v>108.265391180925</v>
      </c>
    </row>
    <row r="1197" spans="1:12">
      <c r="A1197" s="5" t="s">
        <v>1060</v>
      </c>
      <c r="B1197" s="5" t="s">
        <v>1061</v>
      </c>
      <c r="C1197" s="5" t="s">
        <v>1287</v>
      </c>
      <c r="D1197" s="5">
        <v>0.3653</v>
      </c>
      <c r="E1197" s="5">
        <v>0.0307</v>
      </c>
      <c r="F1197" s="5">
        <v>16</v>
      </c>
      <c r="G1197" s="11">
        <v>1.41514e-32</v>
      </c>
      <c r="H1197" s="5" t="s">
        <v>32</v>
      </c>
      <c r="I1197" s="5" t="s">
        <v>33</v>
      </c>
      <c r="J1197" s="5" t="b">
        <v>1</v>
      </c>
      <c r="K1197" s="5">
        <f t="shared" si="30"/>
        <v>0.0411280104671524</v>
      </c>
      <c r="L1197" s="5">
        <f>'Table S3'!K1197*3299/(1-'Table S3'!K1197)</f>
        <v>141.500959473473</v>
      </c>
    </row>
    <row r="1198" spans="1:12">
      <c r="A1198" s="5" t="s">
        <v>1060</v>
      </c>
      <c r="B1198" s="5" t="s">
        <v>1061</v>
      </c>
      <c r="C1198" s="5" t="s">
        <v>1288</v>
      </c>
      <c r="D1198" s="5">
        <v>0.2174</v>
      </c>
      <c r="E1198" s="5">
        <v>0.0305</v>
      </c>
      <c r="F1198" s="5">
        <v>17</v>
      </c>
      <c r="G1198" s="11">
        <v>9.65606e-13</v>
      </c>
      <c r="H1198" s="5" t="s">
        <v>32</v>
      </c>
      <c r="I1198" s="5" t="s">
        <v>33</v>
      </c>
      <c r="J1198" s="5" t="b">
        <v>1</v>
      </c>
      <c r="K1198" s="5">
        <f t="shared" si="30"/>
        <v>0.0151579496489182</v>
      </c>
      <c r="L1198" s="5">
        <f>'Table S3'!K1198*3299/(1-'Table S3'!K1198)</f>
        <v>50.7757318789897</v>
      </c>
    </row>
    <row r="1199" spans="1:12">
      <c r="A1199" s="5" t="s">
        <v>1060</v>
      </c>
      <c r="B1199" s="5" t="s">
        <v>1061</v>
      </c>
      <c r="C1199" s="5" t="s">
        <v>1289</v>
      </c>
      <c r="D1199" s="5">
        <v>0.635</v>
      </c>
      <c r="E1199" s="5">
        <v>0.0328</v>
      </c>
      <c r="F1199" s="5">
        <v>15</v>
      </c>
      <c r="G1199" s="11">
        <v>2.49e-83</v>
      </c>
      <c r="H1199" s="5" t="s">
        <v>30</v>
      </c>
      <c r="I1199" s="5" t="s">
        <v>32</v>
      </c>
      <c r="J1199" s="5" t="b">
        <v>1</v>
      </c>
      <c r="K1199" s="5">
        <f t="shared" si="30"/>
        <v>0.101964236420538</v>
      </c>
      <c r="L1199" s="5">
        <f>'Table S3'!K1199*3299/(1-'Table S3'!K1199)</f>
        <v>374.573073360226</v>
      </c>
    </row>
    <row r="1200" spans="1:12">
      <c r="A1200" s="5" t="s">
        <v>1060</v>
      </c>
      <c r="B1200" s="5" t="s">
        <v>1061</v>
      </c>
      <c r="C1200" s="5" t="s">
        <v>1290</v>
      </c>
      <c r="D1200" s="5">
        <v>-0.2124</v>
      </c>
      <c r="E1200" s="5">
        <v>0.0347</v>
      </c>
      <c r="F1200" s="5">
        <v>2</v>
      </c>
      <c r="G1200" s="11">
        <v>9.60395e-10</v>
      </c>
      <c r="H1200" s="5" t="s">
        <v>33</v>
      </c>
      <c r="I1200" s="5" t="s">
        <v>32</v>
      </c>
      <c r="J1200" s="5" t="b">
        <v>1</v>
      </c>
      <c r="K1200" s="5">
        <f t="shared" ref="K1200:K1263" si="31">D1200^2/(D1200^2+E1200^2*3301)</f>
        <v>0.0112228452511936</v>
      </c>
      <c r="L1200" s="5">
        <f>'Table S3'!K1200*3299/(1-'Table S3'!K1200)</f>
        <v>37.4443991812225</v>
      </c>
    </row>
    <row r="1201" spans="1:12">
      <c r="A1201" s="5" t="s">
        <v>1060</v>
      </c>
      <c r="B1201" s="5" t="s">
        <v>1061</v>
      </c>
      <c r="C1201" s="5" t="s">
        <v>1291</v>
      </c>
      <c r="D1201" s="5">
        <v>-0.2158</v>
      </c>
      <c r="E1201" s="5">
        <v>0.0348</v>
      </c>
      <c r="F1201" s="5">
        <v>3</v>
      </c>
      <c r="G1201" s="11">
        <v>5.63106e-10</v>
      </c>
      <c r="H1201" s="5" t="s">
        <v>30</v>
      </c>
      <c r="I1201" s="5" t="s">
        <v>32</v>
      </c>
      <c r="J1201" s="5" t="b">
        <v>1</v>
      </c>
      <c r="K1201" s="5">
        <f t="shared" si="31"/>
        <v>0.0115151312962107</v>
      </c>
      <c r="L1201" s="5">
        <f>'Table S3'!K1201*3299/(1-'Table S3'!K1201)</f>
        <v>38.430955646305</v>
      </c>
    </row>
    <row r="1202" spans="1:12">
      <c r="A1202" s="5" t="s">
        <v>1060</v>
      </c>
      <c r="B1202" s="5" t="s">
        <v>1061</v>
      </c>
      <c r="C1202" s="5" t="s">
        <v>1292</v>
      </c>
      <c r="D1202" s="5">
        <v>-0.1982</v>
      </c>
      <c r="E1202" s="5">
        <v>0.0323</v>
      </c>
      <c r="F1202" s="5">
        <v>5</v>
      </c>
      <c r="G1202" s="11">
        <v>8.11895e-10</v>
      </c>
      <c r="H1202" s="5" t="s">
        <v>33</v>
      </c>
      <c r="I1202" s="5" t="s">
        <v>32</v>
      </c>
      <c r="J1202" s="5" t="b">
        <v>1</v>
      </c>
      <c r="K1202" s="5">
        <f t="shared" si="31"/>
        <v>0.011277970184936</v>
      </c>
      <c r="L1202" s="5">
        <f>'Table S3'!K1202*3299/(1-'Table S3'!K1202)</f>
        <v>37.6304183766017</v>
      </c>
    </row>
    <row r="1203" spans="1:12">
      <c r="A1203" s="5" t="s">
        <v>1060</v>
      </c>
      <c r="B1203" s="5" t="s">
        <v>1061</v>
      </c>
      <c r="C1203" s="5" t="s">
        <v>1293</v>
      </c>
      <c r="D1203" s="5">
        <v>0.2268</v>
      </c>
      <c r="E1203" s="5">
        <v>0.0303</v>
      </c>
      <c r="F1203" s="5">
        <v>8</v>
      </c>
      <c r="G1203" s="11">
        <v>7.3536e-14</v>
      </c>
      <c r="H1203" s="5" t="s">
        <v>29</v>
      </c>
      <c r="I1203" s="5" t="s">
        <v>30</v>
      </c>
      <c r="J1203" s="5" t="b">
        <v>1</v>
      </c>
      <c r="K1203" s="5">
        <f t="shared" si="31"/>
        <v>0.0166896008901961</v>
      </c>
      <c r="L1203" s="5">
        <f>'Table S3'!K1203*3299/(1-'Table S3'!K1203)</f>
        <v>55.9935025467058</v>
      </c>
    </row>
    <row r="1204" spans="1:12">
      <c r="A1204" s="5" t="s">
        <v>1060</v>
      </c>
      <c r="B1204" s="5" t="s">
        <v>1061</v>
      </c>
      <c r="C1204" s="5" t="s">
        <v>1294</v>
      </c>
      <c r="D1204" s="5">
        <v>0.5764</v>
      </c>
      <c r="E1204" s="5">
        <v>0.032</v>
      </c>
      <c r="F1204" s="5">
        <v>11</v>
      </c>
      <c r="G1204" s="11">
        <v>2.46718e-72</v>
      </c>
      <c r="H1204" s="5" t="s">
        <v>29</v>
      </c>
      <c r="I1204" s="5" t="s">
        <v>30</v>
      </c>
      <c r="J1204" s="5" t="b">
        <v>1</v>
      </c>
      <c r="K1204" s="5">
        <f t="shared" si="31"/>
        <v>0.0894923781232167</v>
      </c>
      <c r="L1204" s="5">
        <f>'Table S3'!K1204*3299/(1-'Table S3'!K1204)</f>
        <v>324.253579360421</v>
      </c>
    </row>
    <row r="1205" spans="1:12">
      <c r="A1205" s="5" t="s">
        <v>1060</v>
      </c>
      <c r="B1205" s="5" t="s">
        <v>1061</v>
      </c>
      <c r="C1205" s="5" t="s">
        <v>1295</v>
      </c>
      <c r="D1205" s="5">
        <v>0.2622</v>
      </c>
      <c r="E1205" s="5">
        <v>0.0363</v>
      </c>
      <c r="F1205" s="5">
        <v>11</v>
      </c>
      <c r="G1205" s="11">
        <v>5.08394e-13</v>
      </c>
      <c r="H1205" s="5" t="s">
        <v>29</v>
      </c>
      <c r="I1205" s="5" t="s">
        <v>30</v>
      </c>
      <c r="J1205" s="5" t="b">
        <v>1</v>
      </c>
      <c r="K1205" s="5">
        <f t="shared" si="31"/>
        <v>0.0155595153662629</v>
      </c>
      <c r="L1205" s="5">
        <f>'Table S3'!K1205*3299/(1-'Table S3'!K1205)</f>
        <v>52.1421477423281</v>
      </c>
    </row>
    <row r="1206" spans="1:12">
      <c r="A1206" s="5" t="s">
        <v>1060</v>
      </c>
      <c r="B1206" s="5" t="s">
        <v>1061</v>
      </c>
      <c r="C1206" s="5" t="s">
        <v>1296</v>
      </c>
      <c r="D1206" s="5">
        <v>-0.329</v>
      </c>
      <c r="E1206" s="5">
        <v>0.044</v>
      </c>
      <c r="F1206" s="5">
        <v>6</v>
      </c>
      <c r="G1206" s="11">
        <v>7.07946e-14</v>
      </c>
      <c r="H1206" s="5" t="s">
        <v>33</v>
      </c>
      <c r="I1206" s="5" t="s">
        <v>32</v>
      </c>
      <c r="J1206" s="5" t="b">
        <v>1</v>
      </c>
      <c r="K1206" s="5">
        <f t="shared" si="31"/>
        <v>0.016655082792261</v>
      </c>
      <c r="L1206" s="5">
        <f>'Table S3'!K1206*3299/(1-'Table S3'!K1206)</f>
        <v>55.8757330924013</v>
      </c>
    </row>
    <row r="1207" spans="1:12">
      <c r="A1207" s="5" t="s">
        <v>1060</v>
      </c>
      <c r="B1207" s="5" t="s">
        <v>1061</v>
      </c>
      <c r="C1207" s="5" t="s">
        <v>1297</v>
      </c>
      <c r="D1207" s="5">
        <v>-0.3358</v>
      </c>
      <c r="E1207" s="5">
        <v>0.0521</v>
      </c>
      <c r="F1207" s="5">
        <v>2</v>
      </c>
      <c r="G1207" s="11">
        <v>1.153e-10</v>
      </c>
      <c r="H1207" s="5" t="s">
        <v>29</v>
      </c>
      <c r="I1207" s="5" t="s">
        <v>33</v>
      </c>
      <c r="J1207" s="5" t="b">
        <v>1</v>
      </c>
      <c r="K1207" s="5">
        <f t="shared" si="31"/>
        <v>0.0124282242874556</v>
      </c>
      <c r="L1207" s="5">
        <f>'Table S3'!K1207*3299/(1-'Table S3'!K1207)</f>
        <v>41.5166906676059</v>
      </c>
    </row>
    <row r="1208" spans="1:12">
      <c r="A1208" s="5" t="s">
        <v>1060</v>
      </c>
      <c r="B1208" s="5" t="s">
        <v>1061</v>
      </c>
      <c r="C1208" s="5" t="s">
        <v>1298</v>
      </c>
      <c r="D1208" s="5">
        <v>0.2651</v>
      </c>
      <c r="E1208" s="5">
        <v>0.0317</v>
      </c>
      <c r="F1208" s="5">
        <v>4</v>
      </c>
      <c r="G1208" s="11">
        <v>5.69508e-17</v>
      </c>
      <c r="H1208" s="5" t="s">
        <v>29</v>
      </c>
      <c r="I1208" s="5" t="s">
        <v>30</v>
      </c>
      <c r="J1208" s="5" t="b">
        <v>1</v>
      </c>
      <c r="K1208" s="5">
        <f t="shared" si="31"/>
        <v>0.0207467665877502</v>
      </c>
      <c r="L1208" s="5">
        <f>'Table S3'!K1208*3299/(1-'Table S3'!K1208)</f>
        <v>69.8936502200694</v>
      </c>
    </row>
    <row r="1209" spans="1:12">
      <c r="A1209" s="5" t="s">
        <v>1060</v>
      </c>
      <c r="B1209" s="5" t="s">
        <v>1061</v>
      </c>
      <c r="C1209" s="5" t="s">
        <v>989</v>
      </c>
      <c r="D1209" s="5">
        <v>0.2613</v>
      </c>
      <c r="E1209" s="5">
        <v>0.0355</v>
      </c>
      <c r="F1209" s="5">
        <v>2</v>
      </c>
      <c r="G1209" s="11">
        <v>1.79184e-13</v>
      </c>
      <c r="H1209" s="5" t="s">
        <v>33</v>
      </c>
      <c r="I1209" s="5" t="s">
        <v>32</v>
      </c>
      <c r="J1209" s="5" t="b">
        <v>1</v>
      </c>
      <c r="K1209" s="5">
        <f t="shared" si="31"/>
        <v>0.0161475471639622</v>
      </c>
      <c r="L1209" s="5">
        <f>'Table S3'!K1209*3299/(1-'Table S3'!K1209)</f>
        <v>54.1450681353225</v>
      </c>
    </row>
    <row r="1210" spans="1:12">
      <c r="A1210" s="5" t="s">
        <v>1060</v>
      </c>
      <c r="B1210" s="5" t="s">
        <v>1061</v>
      </c>
      <c r="C1210" s="5" t="s">
        <v>1299</v>
      </c>
      <c r="D1210" s="5">
        <v>0.2178</v>
      </c>
      <c r="E1210" s="5">
        <v>0.031</v>
      </c>
      <c r="F1210" s="5">
        <v>17</v>
      </c>
      <c r="G1210" s="11">
        <v>2.01094e-12</v>
      </c>
      <c r="H1210" s="5" t="s">
        <v>33</v>
      </c>
      <c r="I1210" s="5" t="s">
        <v>32</v>
      </c>
      <c r="J1210" s="5" t="b">
        <v>1</v>
      </c>
      <c r="K1210" s="5">
        <f t="shared" si="31"/>
        <v>0.0147333204410262</v>
      </c>
      <c r="L1210" s="5">
        <f>'Table S3'!K1210*3299/(1-'Table S3'!K1210)</f>
        <v>49.3320490211871</v>
      </c>
    </row>
    <row r="1211" spans="1:12">
      <c r="A1211" s="5" t="s">
        <v>1060</v>
      </c>
      <c r="B1211" s="5" t="s">
        <v>1061</v>
      </c>
      <c r="C1211" s="5" t="s">
        <v>1300</v>
      </c>
      <c r="D1211" s="5">
        <v>0.3603</v>
      </c>
      <c r="E1211" s="5">
        <v>0.034</v>
      </c>
      <c r="F1211" s="5">
        <v>18</v>
      </c>
      <c r="G1211" s="11">
        <v>2.78099e-26</v>
      </c>
      <c r="H1211" s="5" t="s">
        <v>29</v>
      </c>
      <c r="I1211" s="5" t="s">
        <v>30</v>
      </c>
      <c r="J1211" s="5" t="b">
        <v>1</v>
      </c>
      <c r="K1211" s="5">
        <f t="shared" si="31"/>
        <v>0.032900047706506</v>
      </c>
      <c r="L1211" s="5">
        <f>'Table S3'!K1211*3299/(1-'Table S3'!K1211)</f>
        <v>112.229617141812</v>
      </c>
    </row>
    <row r="1212" spans="1:12">
      <c r="A1212" s="5" t="s">
        <v>1060</v>
      </c>
      <c r="B1212" s="5" t="s">
        <v>1061</v>
      </c>
      <c r="C1212" s="5" t="s">
        <v>1301</v>
      </c>
      <c r="D1212" s="5">
        <v>0.228</v>
      </c>
      <c r="E1212" s="5">
        <v>0.0304</v>
      </c>
      <c r="F1212" s="5">
        <v>19</v>
      </c>
      <c r="G1212" s="11">
        <v>6.7655e-14</v>
      </c>
      <c r="H1212" s="5" t="s">
        <v>29</v>
      </c>
      <c r="I1212" s="5" t="s">
        <v>30</v>
      </c>
      <c r="J1212" s="5" t="b">
        <v>1</v>
      </c>
      <c r="K1212" s="5">
        <f t="shared" si="31"/>
        <v>0.0167547844217738</v>
      </c>
      <c r="L1212" s="5">
        <f>'Table S3'!K1212*3299/(1-'Table S3'!K1212)</f>
        <v>56.2159194183581</v>
      </c>
    </row>
    <row r="1213" spans="1:12">
      <c r="A1213" s="5" t="s">
        <v>1060</v>
      </c>
      <c r="B1213" s="5" t="s">
        <v>1061</v>
      </c>
      <c r="C1213" s="5" t="s">
        <v>1302</v>
      </c>
      <c r="D1213" s="5">
        <v>-0.1994</v>
      </c>
      <c r="E1213" s="5">
        <v>0.0303</v>
      </c>
      <c r="F1213" s="5">
        <v>11</v>
      </c>
      <c r="G1213" s="11">
        <v>4.772e-11</v>
      </c>
      <c r="H1213" s="5" t="s">
        <v>33</v>
      </c>
      <c r="I1213" s="5" t="s">
        <v>32</v>
      </c>
      <c r="J1213" s="5" t="b">
        <v>1</v>
      </c>
      <c r="K1213" s="5">
        <f t="shared" si="31"/>
        <v>0.0129496736303047</v>
      </c>
      <c r="L1213" s="5">
        <f>'Table S3'!K1213*3299/(1-'Table S3'!K1213)</f>
        <v>43.2814540100505</v>
      </c>
    </row>
    <row r="1214" spans="1:12">
      <c r="A1214" s="5" t="s">
        <v>1060</v>
      </c>
      <c r="B1214" s="5" t="s">
        <v>1061</v>
      </c>
      <c r="C1214" s="5" t="s">
        <v>1303</v>
      </c>
      <c r="D1214" s="5">
        <v>0.2233</v>
      </c>
      <c r="E1214" s="5">
        <v>0.0349</v>
      </c>
      <c r="F1214" s="5">
        <v>12</v>
      </c>
      <c r="G1214" s="11">
        <v>1.525e-10</v>
      </c>
      <c r="H1214" s="5" t="s">
        <v>30</v>
      </c>
      <c r="I1214" s="5" t="s">
        <v>29</v>
      </c>
      <c r="J1214" s="5" t="b">
        <v>1</v>
      </c>
      <c r="K1214" s="5">
        <f t="shared" si="31"/>
        <v>0.0122497776017913</v>
      </c>
      <c r="L1214" s="5">
        <f>'Table S3'!K1214*3299/(1-'Table S3'!K1214)</f>
        <v>40.9131938337518</v>
      </c>
    </row>
    <row r="1215" spans="1:12">
      <c r="A1215" s="5" t="s">
        <v>1060</v>
      </c>
      <c r="B1215" s="5" t="s">
        <v>1061</v>
      </c>
      <c r="C1215" s="5" t="s">
        <v>1304</v>
      </c>
      <c r="D1215" s="5">
        <v>0.2317</v>
      </c>
      <c r="E1215" s="5">
        <v>0.0374</v>
      </c>
      <c r="F1215" s="5">
        <v>14</v>
      </c>
      <c r="G1215" s="11">
        <v>5.626e-10</v>
      </c>
      <c r="H1215" s="5" t="s">
        <v>32</v>
      </c>
      <c r="I1215" s="5" t="s">
        <v>33</v>
      </c>
      <c r="J1215" s="5" t="b">
        <v>1</v>
      </c>
      <c r="K1215" s="5">
        <f t="shared" si="31"/>
        <v>0.011493253258117</v>
      </c>
      <c r="L1215" s="5">
        <f>'Table S3'!K1215*3299/(1-'Table S3'!K1215)</f>
        <v>38.3570902510276</v>
      </c>
    </row>
    <row r="1216" spans="1:12">
      <c r="A1216" s="5" t="s">
        <v>1060</v>
      </c>
      <c r="B1216" s="5" t="s">
        <v>1061</v>
      </c>
      <c r="C1216" s="5" t="s">
        <v>1305</v>
      </c>
      <c r="D1216" s="5">
        <v>-0.4501</v>
      </c>
      <c r="E1216" s="5">
        <v>0.0304</v>
      </c>
      <c r="F1216" s="5">
        <v>10</v>
      </c>
      <c r="G1216" s="11">
        <v>1.13789e-49</v>
      </c>
      <c r="H1216" s="5" t="s">
        <v>30</v>
      </c>
      <c r="I1216" s="5" t="s">
        <v>29</v>
      </c>
      <c r="J1216" s="5" t="b">
        <v>1</v>
      </c>
      <c r="K1216" s="5">
        <f t="shared" si="31"/>
        <v>0.062273264458514</v>
      </c>
      <c r="L1216" s="5">
        <f>'Table S3'!K1216*3299/(1-'Table S3'!K1216)</f>
        <v>219.082480707994</v>
      </c>
    </row>
    <row r="1217" spans="1:12">
      <c r="A1217" s="5" t="s">
        <v>1060</v>
      </c>
      <c r="B1217" s="5" t="s">
        <v>1061</v>
      </c>
      <c r="C1217" s="5" t="s">
        <v>1306</v>
      </c>
      <c r="D1217" s="5">
        <v>-0.716</v>
      </c>
      <c r="E1217" s="5">
        <v>0.0426</v>
      </c>
      <c r="F1217" s="5">
        <v>10</v>
      </c>
      <c r="G1217" s="11">
        <v>2.10184e-63</v>
      </c>
      <c r="H1217" s="5" t="s">
        <v>30</v>
      </c>
      <c r="I1217" s="5" t="s">
        <v>29</v>
      </c>
      <c r="J1217" s="5" t="b">
        <v>1</v>
      </c>
      <c r="K1217" s="5">
        <f t="shared" si="31"/>
        <v>0.0788316020394925</v>
      </c>
      <c r="L1217" s="5">
        <f>'Table S3'!K1217*3299/(1-'Table S3'!K1217)</f>
        <v>282.321295111814</v>
      </c>
    </row>
    <row r="1218" spans="1:12">
      <c r="A1218" s="5" t="s">
        <v>1060</v>
      </c>
      <c r="B1218" s="5" t="s">
        <v>1061</v>
      </c>
      <c r="C1218" s="5" t="s">
        <v>993</v>
      </c>
      <c r="D1218" s="5">
        <v>1.0997</v>
      </c>
      <c r="E1218" s="5">
        <v>0.1163</v>
      </c>
      <c r="F1218" s="5">
        <v>1</v>
      </c>
      <c r="G1218" s="11">
        <v>3.31513e-21</v>
      </c>
      <c r="H1218" s="5" t="s">
        <v>29</v>
      </c>
      <c r="I1218" s="5" t="s">
        <v>33</v>
      </c>
      <c r="J1218" s="5" t="b">
        <v>1</v>
      </c>
      <c r="K1218" s="5">
        <f t="shared" si="31"/>
        <v>0.0263716147775357</v>
      </c>
      <c r="L1218" s="5">
        <f>'Table S3'!K1218*3299/(1-'Table S3'!K1218)</f>
        <v>89.3564305145146</v>
      </c>
    </row>
    <row r="1219" spans="1:12">
      <c r="A1219" s="5" t="s">
        <v>1060</v>
      </c>
      <c r="B1219" s="5" t="s">
        <v>1061</v>
      </c>
      <c r="C1219" s="5" t="s">
        <v>1307</v>
      </c>
      <c r="D1219" s="5">
        <v>0.2382</v>
      </c>
      <c r="E1219" s="5">
        <v>0.0385</v>
      </c>
      <c r="F1219" s="5">
        <v>9</v>
      </c>
      <c r="G1219" s="11">
        <v>5.87503e-10</v>
      </c>
      <c r="H1219" s="5" t="s">
        <v>33</v>
      </c>
      <c r="I1219" s="5" t="s">
        <v>32</v>
      </c>
      <c r="J1219" s="5" t="b">
        <v>1</v>
      </c>
      <c r="K1219" s="5">
        <f t="shared" si="31"/>
        <v>0.0114632913915434</v>
      </c>
      <c r="L1219" s="5">
        <f>'Table S3'!K1219*3299/(1-'Table S3'!K1219)</f>
        <v>38.2559372569345</v>
      </c>
    </row>
    <row r="1220" spans="1:12">
      <c r="A1220" s="5" t="s">
        <v>1060</v>
      </c>
      <c r="B1220" s="5" t="s">
        <v>1061</v>
      </c>
      <c r="C1220" s="5" t="s">
        <v>1308</v>
      </c>
      <c r="D1220" s="5">
        <v>-0.2712</v>
      </c>
      <c r="E1220" s="5">
        <v>0.033</v>
      </c>
      <c r="F1220" s="5">
        <v>20</v>
      </c>
      <c r="G1220" s="11">
        <v>1.88408e-16</v>
      </c>
      <c r="H1220" s="5" t="s">
        <v>32</v>
      </c>
      <c r="I1220" s="5" t="s">
        <v>33</v>
      </c>
      <c r="J1220" s="5" t="b">
        <v>1</v>
      </c>
      <c r="K1220" s="5">
        <f t="shared" si="31"/>
        <v>0.0200497967139586</v>
      </c>
      <c r="L1220" s="5">
        <f>'Table S3'!K1220*3299/(1-'Table S3'!K1220)</f>
        <v>67.4975923649482</v>
      </c>
    </row>
    <row r="1221" spans="1:12">
      <c r="A1221" s="5" t="s">
        <v>1060</v>
      </c>
      <c r="B1221" s="5" t="s">
        <v>1061</v>
      </c>
      <c r="C1221" s="5" t="s">
        <v>994</v>
      </c>
      <c r="D1221" s="5">
        <v>0.2617</v>
      </c>
      <c r="E1221" s="5">
        <v>0.0304</v>
      </c>
      <c r="F1221" s="5">
        <v>20</v>
      </c>
      <c r="G1221" s="11">
        <v>7.04855e-18</v>
      </c>
      <c r="H1221" s="5" t="s">
        <v>33</v>
      </c>
      <c r="I1221" s="5" t="s">
        <v>32</v>
      </c>
      <c r="J1221" s="5" t="b">
        <v>1</v>
      </c>
      <c r="K1221" s="5">
        <f t="shared" si="31"/>
        <v>0.021956985213596</v>
      </c>
      <c r="L1221" s="5">
        <f>'Table S3'!K1221*3299/(1-'Table S3'!K1221)</f>
        <v>74.0622785752145</v>
      </c>
    </row>
    <row r="1222" spans="1:12">
      <c r="A1222" s="5" t="s">
        <v>1060</v>
      </c>
      <c r="B1222" s="5" t="s">
        <v>1061</v>
      </c>
      <c r="C1222" s="5" t="s">
        <v>1309</v>
      </c>
      <c r="D1222" s="5">
        <v>0.5905</v>
      </c>
      <c r="E1222" s="5">
        <v>0.0782</v>
      </c>
      <c r="F1222" s="5">
        <v>10</v>
      </c>
      <c r="G1222" s="11">
        <v>4.42385e-14</v>
      </c>
      <c r="H1222" s="5" t="s">
        <v>32</v>
      </c>
      <c r="I1222" s="5" t="s">
        <v>33</v>
      </c>
      <c r="J1222" s="5" t="b">
        <v>1</v>
      </c>
      <c r="K1222" s="5">
        <f t="shared" si="31"/>
        <v>0.0169802091355934</v>
      </c>
      <c r="L1222" s="5">
        <f>'Table S3'!K1222*3299/(1-'Table S3'!K1222)</f>
        <v>56.9853328070478</v>
      </c>
    </row>
    <row r="1223" spans="1:12">
      <c r="A1223" s="5" t="s">
        <v>1060</v>
      </c>
      <c r="B1223" s="5" t="s">
        <v>1061</v>
      </c>
      <c r="C1223" s="5" t="s">
        <v>995</v>
      </c>
      <c r="D1223" s="5">
        <v>0.655</v>
      </c>
      <c r="E1223" s="5">
        <v>0.0339</v>
      </c>
      <c r="F1223" s="5">
        <v>11</v>
      </c>
      <c r="G1223" s="11">
        <v>2.54624e-83</v>
      </c>
      <c r="H1223" s="5" t="s">
        <v>30</v>
      </c>
      <c r="I1223" s="5" t="s">
        <v>29</v>
      </c>
      <c r="J1223" s="5" t="b">
        <v>1</v>
      </c>
      <c r="K1223" s="5">
        <f t="shared" si="31"/>
        <v>0.101602882479637</v>
      </c>
      <c r="L1223" s="5">
        <f>'Table S3'!K1223*3299/(1-'Table S3'!K1223)</f>
        <v>373.095486131417</v>
      </c>
    </row>
    <row r="1224" spans="1:12">
      <c r="A1224" s="5" t="s">
        <v>1060</v>
      </c>
      <c r="B1224" s="5" t="s">
        <v>1061</v>
      </c>
      <c r="C1224" s="5" t="s">
        <v>1310</v>
      </c>
      <c r="D1224" s="5">
        <v>0.2094</v>
      </c>
      <c r="E1224" s="5">
        <v>0.0306</v>
      </c>
      <c r="F1224" s="5">
        <v>20</v>
      </c>
      <c r="G1224" s="11">
        <v>8.22811e-12</v>
      </c>
      <c r="H1224" s="5" t="s">
        <v>32</v>
      </c>
      <c r="I1224" s="5" t="s">
        <v>33</v>
      </c>
      <c r="J1224" s="5" t="b">
        <v>1</v>
      </c>
      <c r="K1224" s="5">
        <f t="shared" si="31"/>
        <v>0.0139877317804399</v>
      </c>
      <c r="L1224" s="5">
        <f>'Table S3'!K1224*3299/(1-'Table S3'!K1224)</f>
        <v>46.8001551613511</v>
      </c>
    </row>
    <row r="1225" spans="1:12">
      <c r="A1225" s="5" t="s">
        <v>1060</v>
      </c>
      <c r="B1225" s="5" t="s">
        <v>1061</v>
      </c>
      <c r="C1225" s="5" t="s">
        <v>1311</v>
      </c>
      <c r="D1225" s="5">
        <v>-0.2832</v>
      </c>
      <c r="E1225" s="5">
        <v>0.0417</v>
      </c>
      <c r="F1225" s="5">
        <v>20</v>
      </c>
      <c r="G1225" s="11">
        <v>1.14393e-11</v>
      </c>
      <c r="H1225" s="5" t="s">
        <v>33</v>
      </c>
      <c r="I1225" s="5" t="s">
        <v>29</v>
      </c>
      <c r="J1225" s="5" t="b">
        <v>1</v>
      </c>
      <c r="K1225" s="5">
        <f t="shared" si="31"/>
        <v>0.0137797950903078</v>
      </c>
      <c r="L1225" s="5">
        <f>'Table S3'!K1225*3299/(1-'Table S3'!K1225)</f>
        <v>46.094719796466</v>
      </c>
    </row>
    <row r="1226" spans="1:12">
      <c r="A1226" s="5" t="s">
        <v>1060</v>
      </c>
      <c r="B1226" s="5" t="s">
        <v>1061</v>
      </c>
      <c r="C1226" s="5" t="s">
        <v>1312</v>
      </c>
      <c r="D1226" s="5">
        <v>-0.3294</v>
      </c>
      <c r="E1226" s="5">
        <v>0.0363</v>
      </c>
      <c r="F1226" s="5">
        <v>20</v>
      </c>
      <c r="G1226" s="11">
        <v>1.18413e-19</v>
      </c>
      <c r="H1226" s="5" t="s">
        <v>32</v>
      </c>
      <c r="I1226" s="5" t="s">
        <v>33</v>
      </c>
      <c r="J1226" s="5" t="b">
        <v>1</v>
      </c>
      <c r="K1226" s="5">
        <f t="shared" si="31"/>
        <v>0.0243381595983248</v>
      </c>
      <c r="L1226" s="5">
        <f>'Table S3'!K1226*3299/(1-'Table S3'!K1226)</f>
        <v>82.2944848204967</v>
      </c>
    </row>
    <row r="1227" spans="1:12">
      <c r="A1227" s="5" t="s">
        <v>1060</v>
      </c>
      <c r="B1227" s="5" t="s">
        <v>1061</v>
      </c>
      <c r="C1227" s="5" t="s">
        <v>1313</v>
      </c>
      <c r="D1227" s="5">
        <v>-0.1849</v>
      </c>
      <c r="E1227" s="5">
        <v>0.0304</v>
      </c>
      <c r="F1227" s="5">
        <v>20</v>
      </c>
      <c r="G1227" s="11">
        <v>1.19501e-9</v>
      </c>
      <c r="H1227" s="5" t="s">
        <v>32</v>
      </c>
      <c r="I1227" s="5" t="s">
        <v>33</v>
      </c>
      <c r="J1227" s="5" t="b">
        <v>1</v>
      </c>
      <c r="K1227" s="5">
        <f t="shared" si="31"/>
        <v>0.0110825871409733</v>
      </c>
      <c r="L1227" s="5">
        <f>'Table S3'!K1227*3299/(1-'Table S3'!K1227)</f>
        <v>36.9711914287862</v>
      </c>
    </row>
    <row r="1228" spans="1:12">
      <c r="A1228" s="5" t="s">
        <v>1060</v>
      </c>
      <c r="B1228" s="5" t="s">
        <v>1061</v>
      </c>
      <c r="C1228" s="5" t="s">
        <v>996</v>
      </c>
      <c r="D1228" s="5">
        <v>-0.3854</v>
      </c>
      <c r="E1228" s="5">
        <v>0.0425</v>
      </c>
      <c r="F1228" s="5">
        <v>20</v>
      </c>
      <c r="G1228" s="11">
        <v>1.28588e-19</v>
      </c>
      <c r="H1228" s="5" t="s">
        <v>32</v>
      </c>
      <c r="I1228" s="5" t="s">
        <v>33</v>
      </c>
      <c r="J1228" s="5" t="b">
        <v>1</v>
      </c>
      <c r="K1228" s="5">
        <f t="shared" si="31"/>
        <v>0.0243060096630476</v>
      </c>
      <c r="L1228" s="5">
        <f>'Table S3'!K1228*3299/(1-'Table S3'!K1228)</f>
        <v>82.1830683313959</v>
      </c>
    </row>
    <row r="1229" spans="1:12">
      <c r="A1229" s="5" t="s">
        <v>1060</v>
      </c>
      <c r="B1229" s="5" t="s">
        <v>1061</v>
      </c>
      <c r="C1229" s="5" t="s">
        <v>1314</v>
      </c>
      <c r="D1229" s="5">
        <v>-0.3789</v>
      </c>
      <c r="E1229" s="5">
        <v>0.0498</v>
      </c>
      <c r="F1229" s="5">
        <v>4</v>
      </c>
      <c r="G1229" s="11">
        <v>2.81968e-14</v>
      </c>
      <c r="H1229" s="5" t="s">
        <v>33</v>
      </c>
      <c r="I1229" s="5" t="s">
        <v>29</v>
      </c>
      <c r="J1229" s="5" t="b">
        <v>1</v>
      </c>
      <c r="K1229" s="5">
        <f t="shared" si="31"/>
        <v>0.0172343523662717</v>
      </c>
      <c r="L1229" s="5">
        <f>'Table S3'!K1229*3299/(1-'Table S3'!K1229)</f>
        <v>57.8531907308997</v>
      </c>
    </row>
    <row r="1230" spans="1:12">
      <c r="A1230" s="5" t="s">
        <v>1060</v>
      </c>
      <c r="B1230" s="5" t="s">
        <v>1061</v>
      </c>
      <c r="C1230" s="5" t="s">
        <v>1315</v>
      </c>
      <c r="D1230" s="5">
        <v>0.4274</v>
      </c>
      <c r="E1230" s="5">
        <v>0.03</v>
      </c>
      <c r="F1230" s="5">
        <v>20</v>
      </c>
      <c r="G1230" s="11">
        <v>5.38146e-46</v>
      </c>
      <c r="H1230" s="5" t="s">
        <v>33</v>
      </c>
      <c r="I1230" s="5" t="s">
        <v>29</v>
      </c>
      <c r="J1230" s="5" t="b">
        <v>1</v>
      </c>
      <c r="K1230" s="5">
        <f t="shared" si="31"/>
        <v>0.0579250550889811</v>
      </c>
      <c r="L1230" s="5">
        <f>'Table S3'!K1230*3299/(1-'Table S3'!K1230)</f>
        <v>202.844537762967</v>
      </c>
    </row>
    <row r="1231" spans="1:12">
      <c r="A1231" s="5" t="s">
        <v>1060</v>
      </c>
      <c r="B1231" s="5" t="s">
        <v>1061</v>
      </c>
      <c r="C1231" s="5" t="s">
        <v>998</v>
      </c>
      <c r="D1231" s="5">
        <v>0.3181</v>
      </c>
      <c r="E1231" s="5">
        <v>0.0455</v>
      </c>
      <c r="F1231" s="5">
        <v>1</v>
      </c>
      <c r="G1231" s="11">
        <v>2.8622e-12</v>
      </c>
      <c r="H1231" s="5" t="s">
        <v>33</v>
      </c>
      <c r="I1231" s="5" t="s">
        <v>32</v>
      </c>
      <c r="J1231" s="5" t="b">
        <v>1</v>
      </c>
      <c r="K1231" s="5">
        <f t="shared" si="31"/>
        <v>0.0145906850779862</v>
      </c>
      <c r="L1231" s="5">
        <f>'Table S3'!K1231*3299/(1-'Table S3'!K1231)</f>
        <v>48.847386911586</v>
      </c>
    </row>
    <row r="1232" spans="1:12">
      <c r="A1232" s="5" t="s">
        <v>1060</v>
      </c>
      <c r="B1232" s="5" t="s">
        <v>1061</v>
      </c>
      <c r="C1232" s="5" t="s">
        <v>1316</v>
      </c>
      <c r="D1232" s="5">
        <v>0.3427</v>
      </c>
      <c r="E1232" s="5">
        <v>0.0514</v>
      </c>
      <c r="F1232" s="5">
        <v>12</v>
      </c>
      <c r="G1232" s="11">
        <v>2.67979e-11</v>
      </c>
      <c r="H1232" s="5" t="s">
        <v>29</v>
      </c>
      <c r="I1232" s="5" t="s">
        <v>30</v>
      </c>
      <c r="J1232" s="5" t="b">
        <v>1</v>
      </c>
      <c r="K1232" s="5">
        <f t="shared" si="31"/>
        <v>0.0132876146896552</v>
      </c>
      <c r="L1232" s="5">
        <f>'Table S3'!K1232*3299/(1-'Table S3'!K1232)</f>
        <v>44.4261585379666</v>
      </c>
    </row>
    <row r="1233" spans="1:12">
      <c r="A1233" s="5" t="s">
        <v>1060</v>
      </c>
      <c r="B1233" s="5" t="s">
        <v>1061</v>
      </c>
      <c r="C1233" s="5" t="s">
        <v>1317</v>
      </c>
      <c r="D1233" s="5">
        <v>0.5115</v>
      </c>
      <c r="E1233" s="5">
        <v>0.0686</v>
      </c>
      <c r="F1233" s="5">
        <v>16</v>
      </c>
      <c r="G1233" s="11">
        <v>9.29394e-14</v>
      </c>
      <c r="H1233" s="5" t="s">
        <v>29</v>
      </c>
      <c r="I1233" s="5" t="s">
        <v>30</v>
      </c>
      <c r="J1233" s="5" t="b">
        <v>1</v>
      </c>
      <c r="K1233" s="5">
        <f t="shared" si="31"/>
        <v>0.016563189867219</v>
      </c>
      <c r="L1233" s="5">
        <f>'Table S3'!K1233*3299/(1-'Table S3'!K1233)</f>
        <v>55.5622514928822</v>
      </c>
    </row>
    <row r="1234" spans="1:12">
      <c r="A1234" s="5" t="s">
        <v>1060</v>
      </c>
      <c r="B1234" s="5" t="s">
        <v>1061</v>
      </c>
      <c r="C1234" s="5" t="s">
        <v>1318</v>
      </c>
      <c r="D1234" s="5">
        <v>-0.2363</v>
      </c>
      <c r="E1234" s="5">
        <v>0.0377</v>
      </c>
      <c r="F1234" s="5">
        <v>17</v>
      </c>
      <c r="G1234" s="11">
        <v>3.78504e-10</v>
      </c>
      <c r="H1234" s="5" t="s">
        <v>33</v>
      </c>
      <c r="I1234" s="5" t="s">
        <v>32</v>
      </c>
      <c r="J1234" s="5" t="b">
        <v>1</v>
      </c>
      <c r="K1234" s="5">
        <f t="shared" si="31"/>
        <v>0.0117614538287452</v>
      </c>
      <c r="L1234" s="5">
        <f>'Table S3'!K1234*3299/(1-'Table S3'!K1234)</f>
        <v>39.2628240735577</v>
      </c>
    </row>
    <row r="1235" spans="1:12">
      <c r="A1235" s="5" t="s">
        <v>1060</v>
      </c>
      <c r="B1235" s="5" t="s">
        <v>1061</v>
      </c>
      <c r="C1235" s="5" t="s">
        <v>1319</v>
      </c>
      <c r="D1235" s="5">
        <v>-0.1972</v>
      </c>
      <c r="E1235" s="5">
        <v>0.0321</v>
      </c>
      <c r="F1235" s="5">
        <v>2</v>
      </c>
      <c r="G1235" s="11">
        <v>7.68493e-10</v>
      </c>
      <c r="H1235" s="5" t="s">
        <v>30</v>
      </c>
      <c r="I1235" s="5" t="s">
        <v>29</v>
      </c>
      <c r="J1235" s="5" t="b">
        <v>1</v>
      </c>
      <c r="K1235" s="5">
        <f t="shared" si="31"/>
        <v>0.0113037133336507</v>
      </c>
      <c r="L1235" s="5">
        <f>'Table S3'!K1235*3299/(1-'Table S3'!K1235)</f>
        <v>37.7172957870104</v>
      </c>
    </row>
    <row r="1236" spans="1:12">
      <c r="A1236" s="5" t="s">
        <v>1060</v>
      </c>
      <c r="B1236" s="5" t="s">
        <v>1061</v>
      </c>
      <c r="C1236" s="5" t="s">
        <v>1320</v>
      </c>
      <c r="D1236" s="5">
        <v>-0.2244</v>
      </c>
      <c r="E1236" s="5">
        <v>0.0304</v>
      </c>
      <c r="F1236" s="5">
        <v>4</v>
      </c>
      <c r="G1236" s="11">
        <v>1.59294e-13</v>
      </c>
      <c r="H1236" s="5" t="s">
        <v>32</v>
      </c>
      <c r="I1236" s="5" t="s">
        <v>33</v>
      </c>
      <c r="J1236" s="5" t="b">
        <v>1</v>
      </c>
      <c r="K1236" s="5">
        <f t="shared" si="31"/>
        <v>0.0162383869356112</v>
      </c>
      <c r="L1236" s="5">
        <f>'Table S3'!K1236*3299/(1-'Table S3'!K1236)</f>
        <v>54.4546949069408</v>
      </c>
    </row>
    <row r="1237" spans="1:12">
      <c r="A1237" s="5" t="s">
        <v>1060</v>
      </c>
      <c r="B1237" s="5" t="s">
        <v>1061</v>
      </c>
      <c r="C1237" s="5" t="s">
        <v>1321</v>
      </c>
      <c r="D1237" s="5">
        <v>-0.2066</v>
      </c>
      <c r="E1237" s="5">
        <v>0.0306</v>
      </c>
      <c r="F1237" s="5">
        <v>8</v>
      </c>
      <c r="G1237" s="11">
        <v>1.41808e-11</v>
      </c>
      <c r="H1237" s="5" t="s">
        <v>33</v>
      </c>
      <c r="I1237" s="5" t="s">
        <v>32</v>
      </c>
      <c r="J1237" s="5" t="b">
        <v>1</v>
      </c>
      <c r="K1237" s="5">
        <f t="shared" si="31"/>
        <v>0.0136212190834647</v>
      </c>
      <c r="L1237" s="5">
        <f>'Table S3'!K1237*3299/(1-'Table S3'!K1237)</f>
        <v>45.5569428557611</v>
      </c>
    </row>
    <row r="1238" spans="1:12">
      <c r="A1238" s="5" t="s">
        <v>1060</v>
      </c>
      <c r="B1238" s="5" t="s">
        <v>1061</v>
      </c>
      <c r="C1238" s="5" t="s">
        <v>1003</v>
      </c>
      <c r="D1238" s="5">
        <v>-0.5547</v>
      </c>
      <c r="E1238" s="5">
        <v>0.0611</v>
      </c>
      <c r="F1238" s="5">
        <v>9</v>
      </c>
      <c r="G1238" s="11">
        <v>1.18304e-19</v>
      </c>
      <c r="H1238" s="5" t="s">
        <v>29</v>
      </c>
      <c r="I1238" s="5" t="s">
        <v>30</v>
      </c>
      <c r="J1238" s="5" t="b">
        <v>1</v>
      </c>
      <c r="K1238" s="5">
        <f t="shared" si="31"/>
        <v>0.0243600383351515</v>
      </c>
      <c r="L1238" s="5">
        <f>'Table S3'!K1238*3299/(1-'Table S3'!K1238)</f>
        <v>82.3703103863547</v>
      </c>
    </row>
    <row r="1239" spans="1:12">
      <c r="A1239" s="5" t="s">
        <v>1060</v>
      </c>
      <c r="B1239" s="5" t="s">
        <v>1061</v>
      </c>
      <c r="C1239" s="5" t="s">
        <v>1322</v>
      </c>
      <c r="D1239" s="5">
        <v>0.3193</v>
      </c>
      <c r="E1239" s="5">
        <v>0.044</v>
      </c>
      <c r="F1239" s="5">
        <v>11</v>
      </c>
      <c r="G1239" s="11">
        <v>3.73766e-13</v>
      </c>
      <c r="H1239" s="5" t="s">
        <v>30</v>
      </c>
      <c r="I1239" s="5" t="s">
        <v>29</v>
      </c>
      <c r="J1239" s="5" t="b">
        <v>1</v>
      </c>
      <c r="K1239" s="5">
        <f t="shared" si="31"/>
        <v>0.015702661564162</v>
      </c>
      <c r="L1239" s="5">
        <f>'Table S3'!K1239*3299/(1-'Table S3'!K1239)</f>
        <v>52.6295037864183</v>
      </c>
    </row>
    <row r="1240" spans="1:12">
      <c r="A1240" s="5" t="s">
        <v>1060</v>
      </c>
      <c r="B1240" s="5" t="s">
        <v>1061</v>
      </c>
      <c r="C1240" s="5" t="s">
        <v>1323</v>
      </c>
      <c r="D1240" s="5">
        <v>-0.2736</v>
      </c>
      <c r="E1240" s="5">
        <v>0.0305</v>
      </c>
      <c r="F1240" s="5">
        <v>3</v>
      </c>
      <c r="G1240" s="11">
        <v>3.13184e-19</v>
      </c>
      <c r="H1240" s="5" t="s">
        <v>30</v>
      </c>
      <c r="I1240" s="5" t="s">
        <v>29</v>
      </c>
      <c r="J1240" s="5" t="b">
        <v>1</v>
      </c>
      <c r="K1240" s="5">
        <f t="shared" si="31"/>
        <v>0.0237972626638552</v>
      </c>
      <c r="L1240" s="5">
        <f>'Table S3'!K1240*3299/(1-'Table S3'!K1240)</f>
        <v>80.4209684376506</v>
      </c>
    </row>
    <row r="1241" spans="1:12">
      <c r="A1241" s="5" t="s">
        <v>1060</v>
      </c>
      <c r="B1241" s="5" t="s">
        <v>1061</v>
      </c>
      <c r="C1241" s="5" t="s">
        <v>1324</v>
      </c>
      <c r="D1241" s="5">
        <v>0.2774</v>
      </c>
      <c r="E1241" s="5">
        <v>0.0349</v>
      </c>
      <c r="F1241" s="5">
        <v>3</v>
      </c>
      <c r="G1241" s="11">
        <v>1.89583e-15</v>
      </c>
      <c r="H1241" s="5" t="s">
        <v>32</v>
      </c>
      <c r="I1241" s="5" t="s">
        <v>33</v>
      </c>
      <c r="J1241" s="5" t="b">
        <v>1</v>
      </c>
      <c r="K1241" s="5">
        <f t="shared" si="31"/>
        <v>0.0187794627978209</v>
      </c>
      <c r="L1241" s="5">
        <f>'Table S3'!K1241*3299/(1-'Table S3'!K1241)</f>
        <v>63.1391674155773</v>
      </c>
    </row>
    <row r="1242" spans="1:12">
      <c r="A1242" s="5" t="s">
        <v>1060</v>
      </c>
      <c r="B1242" s="5" t="s">
        <v>1061</v>
      </c>
      <c r="C1242" s="5" t="s">
        <v>1325</v>
      </c>
      <c r="D1242" s="5">
        <v>-0.3143</v>
      </c>
      <c r="E1242" s="5">
        <v>0.0377</v>
      </c>
      <c r="F1242" s="5">
        <v>5</v>
      </c>
      <c r="G1242" s="11">
        <v>7.82168e-17</v>
      </c>
      <c r="H1242" s="5" t="s">
        <v>32</v>
      </c>
      <c r="I1242" s="5" t="s">
        <v>33</v>
      </c>
      <c r="J1242" s="5" t="b">
        <v>1</v>
      </c>
      <c r="K1242" s="5">
        <f t="shared" si="31"/>
        <v>0.0206210745259146</v>
      </c>
      <c r="L1242" s="5">
        <f>'Table S3'!K1242*3299/(1-'Table S3'!K1242)</f>
        <v>69.4612913260939</v>
      </c>
    </row>
    <row r="1243" spans="1:12">
      <c r="A1243" s="5" t="s">
        <v>1060</v>
      </c>
      <c r="B1243" s="5" t="s">
        <v>1061</v>
      </c>
      <c r="C1243" s="5" t="s">
        <v>1326</v>
      </c>
      <c r="D1243" s="5">
        <v>0.2897</v>
      </c>
      <c r="E1243" s="5">
        <v>0.0309</v>
      </c>
      <c r="F1243" s="5">
        <v>12</v>
      </c>
      <c r="G1243" s="11">
        <v>6.6115e-21</v>
      </c>
      <c r="H1243" s="5" t="s">
        <v>33</v>
      </c>
      <c r="I1243" s="5" t="s">
        <v>32</v>
      </c>
      <c r="J1243" s="5" t="b">
        <v>1</v>
      </c>
      <c r="K1243" s="5">
        <f t="shared" si="31"/>
        <v>0.0259371054145991</v>
      </c>
      <c r="L1243" s="5">
        <f>'Table S3'!K1243*3299/(1-'Table S3'!K1243)</f>
        <v>87.8449546106391</v>
      </c>
    </row>
    <row r="1244" spans="1:12">
      <c r="A1244" s="5" t="s">
        <v>1060</v>
      </c>
      <c r="B1244" s="5" t="s">
        <v>1061</v>
      </c>
      <c r="C1244" s="5" t="s">
        <v>1327</v>
      </c>
      <c r="D1244" s="5">
        <v>0.2982</v>
      </c>
      <c r="E1244" s="5">
        <v>0.0312</v>
      </c>
      <c r="F1244" s="5">
        <v>17</v>
      </c>
      <c r="G1244" s="11">
        <v>1.24796e-21</v>
      </c>
      <c r="H1244" s="5" t="s">
        <v>30</v>
      </c>
      <c r="I1244" s="5" t="s">
        <v>29</v>
      </c>
      <c r="J1244" s="5" t="b">
        <v>1</v>
      </c>
      <c r="K1244" s="5">
        <f t="shared" si="31"/>
        <v>0.0269280870755015</v>
      </c>
      <c r="L1244" s="5">
        <f>'Table S3'!K1244*3299/(1-'Table S3'!K1244)</f>
        <v>91.294135697628</v>
      </c>
    </row>
    <row r="1245" spans="1:12">
      <c r="A1245" s="5" t="s">
        <v>1060</v>
      </c>
      <c r="B1245" s="5" t="s">
        <v>1061</v>
      </c>
      <c r="C1245" s="5" t="s">
        <v>1328</v>
      </c>
      <c r="D1245" s="5">
        <v>-0.178</v>
      </c>
      <c r="E1245" s="5">
        <v>0.0304</v>
      </c>
      <c r="F1245" s="5">
        <v>13</v>
      </c>
      <c r="G1245" s="11">
        <v>4.95496e-9</v>
      </c>
      <c r="H1245" s="5" t="s">
        <v>33</v>
      </c>
      <c r="I1245" s="5" t="s">
        <v>32</v>
      </c>
      <c r="J1245" s="5" t="b">
        <v>1</v>
      </c>
      <c r="K1245" s="5">
        <f t="shared" si="31"/>
        <v>0.0102792162682217</v>
      </c>
      <c r="L1245" s="5">
        <f>'Table S3'!K1245*3299/(1-'Table S3'!K1245)</f>
        <v>34.2633346962769</v>
      </c>
    </row>
    <row r="1246" spans="1:12">
      <c r="A1246" s="5" t="s">
        <v>1060</v>
      </c>
      <c r="B1246" s="5" t="s">
        <v>1061</v>
      </c>
      <c r="C1246" s="5" t="s">
        <v>1329</v>
      </c>
      <c r="D1246" s="5">
        <v>0.2028</v>
      </c>
      <c r="E1246" s="5">
        <v>0.0347</v>
      </c>
      <c r="F1246" s="5">
        <v>1</v>
      </c>
      <c r="G1246" s="11">
        <v>5.28506e-9</v>
      </c>
      <c r="H1246" s="5" t="s">
        <v>33</v>
      </c>
      <c r="I1246" s="5" t="s">
        <v>29</v>
      </c>
      <c r="J1246" s="5" t="b">
        <v>1</v>
      </c>
      <c r="K1246" s="5">
        <f t="shared" si="31"/>
        <v>0.0102414322713692</v>
      </c>
      <c r="L1246" s="5">
        <f>'Table S3'!K1246*3299/(1-'Table S3'!K1246)</f>
        <v>34.1360874912986</v>
      </c>
    </row>
    <row r="1247" spans="1:12">
      <c r="A1247" s="5" t="s">
        <v>1060</v>
      </c>
      <c r="B1247" s="5" t="s">
        <v>1061</v>
      </c>
      <c r="C1247" s="5" t="s">
        <v>1330</v>
      </c>
      <c r="D1247" s="5">
        <v>-0.1909</v>
      </c>
      <c r="E1247" s="5">
        <v>0.0334</v>
      </c>
      <c r="F1247" s="5">
        <v>18</v>
      </c>
      <c r="G1247" s="11">
        <v>1.15199e-8</v>
      </c>
      <c r="H1247" s="5" t="s">
        <v>32</v>
      </c>
      <c r="I1247" s="5" t="s">
        <v>30</v>
      </c>
      <c r="J1247" s="5" t="b">
        <v>1</v>
      </c>
      <c r="K1247" s="5">
        <f t="shared" si="31"/>
        <v>0.0097993351739049</v>
      </c>
      <c r="L1247" s="5">
        <f>'Table S3'!K1247*3299/(1-'Table S3'!K1247)</f>
        <v>32.6479347944994</v>
      </c>
    </row>
    <row r="1248" spans="1:12">
      <c r="A1248" s="5" t="s">
        <v>1060</v>
      </c>
      <c r="B1248" s="5" t="s">
        <v>1061</v>
      </c>
      <c r="C1248" s="5" t="s">
        <v>1331</v>
      </c>
      <c r="D1248" s="5">
        <v>-0.3963</v>
      </c>
      <c r="E1248" s="5">
        <v>0.0365</v>
      </c>
      <c r="F1248" s="5">
        <v>11</v>
      </c>
      <c r="G1248" s="11">
        <v>1.79391e-27</v>
      </c>
      <c r="H1248" s="5" t="s">
        <v>32</v>
      </c>
      <c r="I1248" s="5" t="s">
        <v>33</v>
      </c>
      <c r="J1248" s="5" t="b">
        <v>1</v>
      </c>
      <c r="K1248" s="5">
        <f t="shared" si="31"/>
        <v>0.034480836212271</v>
      </c>
      <c r="L1248" s="5">
        <f>'Table S3'!K1248*3299/(1-'Table S3'!K1248)</f>
        <v>117.81462546847</v>
      </c>
    </row>
    <row r="1249" spans="1:12">
      <c r="A1249" s="5" t="s">
        <v>1060</v>
      </c>
      <c r="B1249" s="5" t="s">
        <v>1061</v>
      </c>
      <c r="C1249" s="5" t="s">
        <v>1332</v>
      </c>
      <c r="D1249" s="5">
        <v>0.1913</v>
      </c>
      <c r="E1249" s="5">
        <v>0.0326</v>
      </c>
      <c r="F1249" s="5">
        <v>2</v>
      </c>
      <c r="G1249" s="11">
        <v>4.18196e-9</v>
      </c>
      <c r="H1249" s="5" t="s">
        <v>32</v>
      </c>
      <c r="I1249" s="5" t="s">
        <v>33</v>
      </c>
      <c r="J1249" s="5" t="b">
        <v>1</v>
      </c>
      <c r="K1249" s="5">
        <f t="shared" si="31"/>
        <v>0.0103238649192248</v>
      </c>
      <c r="L1249" s="5">
        <f>'Table S3'!K1249*3299/(1-'Table S3'!K1249)</f>
        <v>34.4137128917864</v>
      </c>
    </row>
    <row r="1250" spans="1:12">
      <c r="A1250" s="5" t="s">
        <v>1060</v>
      </c>
      <c r="B1250" s="5" t="s">
        <v>1061</v>
      </c>
      <c r="C1250" s="5" t="s">
        <v>1333</v>
      </c>
      <c r="D1250" s="5">
        <v>-0.2348</v>
      </c>
      <c r="E1250" s="5">
        <v>0.0364</v>
      </c>
      <c r="F1250" s="5">
        <v>2</v>
      </c>
      <c r="G1250" s="11">
        <v>1.12899e-10</v>
      </c>
      <c r="H1250" s="5" t="s">
        <v>33</v>
      </c>
      <c r="I1250" s="5" t="s">
        <v>32</v>
      </c>
      <c r="J1250" s="5" t="b">
        <v>1</v>
      </c>
      <c r="K1250" s="5">
        <f t="shared" si="31"/>
        <v>0.0124482345652029</v>
      </c>
      <c r="L1250" s="5">
        <f>'Table S3'!K1250*3299/(1-'Table S3'!K1250)</f>
        <v>41.5843779212156</v>
      </c>
    </row>
    <row r="1251" spans="1:12">
      <c r="A1251" s="5" t="s">
        <v>1060</v>
      </c>
      <c r="B1251" s="5" t="s">
        <v>1061</v>
      </c>
      <c r="C1251" s="5" t="s">
        <v>1334</v>
      </c>
      <c r="D1251" s="5">
        <v>0.3793</v>
      </c>
      <c r="E1251" s="5">
        <v>0.0355</v>
      </c>
      <c r="F1251" s="5">
        <v>3</v>
      </c>
      <c r="G1251" s="11">
        <v>1.38899e-26</v>
      </c>
      <c r="H1251" s="5" t="s">
        <v>30</v>
      </c>
      <c r="I1251" s="5" t="s">
        <v>29</v>
      </c>
      <c r="J1251" s="5" t="b">
        <v>1</v>
      </c>
      <c r="K1251" s="5">
        <f t="shared" si="31"/>
        <v>0.0334270530519224</v>
      </c>
      <c r="L1251" s="5">
        <f>'Table S3'!K1251*3299/(1-'Table S3'!K1251)</f>
        <v>114.089524610103</v>
      </c>
    </row>
    <row r="1252" spans="1:12">
      <c r="A1252" s="5" t="s">
        <v>1060</v>
      </c>
      <c r="B1252" s="5" t="s">
        <v>1061</v>
      </c>
      <c r="C1252" s="5" t="s">
        <v>1335</v>
      </c>
      <c r="D1252" s="5">
        <v>-0.2087</v>
      </c>
      <c r="E1252" s="5">
        <v>0.038</v>
      </c>
      <c r="F1252" s="5">
        <v>11</v>
      </c>
      <c r="G1252" s="11">
        <v>4.12401e-8</v>
      </c>
      <c r="H1252" s="5" t="s">
        <v>29</v>
      </c>
      <c r="I1252" s="5" t="s">
        <v>30</v>
      </c>
      <c r="J1252" s="5" t="b">
        <v>1</v>
      </c>
      <c r="K1252" s="5">
        <f t="shared" si="31"/>
        <v>0.00905486108831378</v>
      </c>
      <c r="L1252" s="5">
        <f>'Table S3'!K1252*3299/(1-'Table S3'!K1252)</f>
        <v>30.1449450200183</v>
      </c>
    </row>
    <row r="1253" spans="1:12">
      <c r="A1253" s="5" t="s">
        <v>1060</v>
      </c>
      <c r="B1253" s="5" t="s">
        <v>1061</v>
      </c>
      <c r="C1253" s="5" t="s">
        <v>1336</v>
      </c>
      <c r="D1253" s="5">
        <v>0.221</v>
      </c>
      <c r="E1253" s="5">
        <v>0.0339</v>
      </c>
      <c r="F1253" s="5">
        <v>3</v>
      </c>
      <c r="G1253" s="11">
        <v>7.30971e-11</v>
      </c>
      <c r="H1253" s="5" t="s">
        <v>32</v>
      </c>
      <c r="I1253" s="5" t="s">
        <v>33</v>
      </c>
      <c r="J1253" s="5" t="b">
        <v>1</v>
      </c>
      <c r="K1253" s="5">
        <f t="shared" si="31"/>
        <v>0.0127111215437567</v>
      </c>
      <c r="L1253" s="5">
        <f>'Table S3'!K1253*3299/(1-'Table S3'!K1253)</f>
        <v>42.4738806320017</v>
      </c>
    </row>
    <row r="1254" spans="1:12">
      <c r="A1254" s="5" t="s">
        <v>1060</v>
      </c>
      <c r="B1254" s="5" t="s">
        <v>1061</v>
      </c>
      <c r="C1254" s="5" t="s">
        <v>1337</v>
      </c>
      <c r="D1254" s="5">
        <v>-0.2999</v>
      </c>
      <c r="E1254" s="5">
        <v>0.0432</v>
      </c>
      <c r="F1254" s="5">
        <v>3</v>
      </c>
      <c r="G1254" s="11">
        <v>3.80627e-12</v>
      </c>
      <c r="H1254" s="5" t="s">
        <v>33</v>
      </c>
      <c r="I1254" s="5" t="s">
        <v>32</v>
      </c>
      <c r="J1254" s="5" t="b">
        <v>1</v>
      </c>
      <c r="K1254" s="5">
        <f t="shared" si="31"/>
        <v>0.0143894847020348</v>
      </c>
      <c r="L1254" s="5">
        <f>'Table S3'!K1254*3299/(1-'Table S3'!K1254)</f>
        <v>48.1639646647455</v>
      </c>
    </row>
    <row r="1255" spans="1:12">
      <c r="A1255" s="5" t="s">
        <v>1060</v>
      </c>
      <c r="B1255" s="5" t="s">
        <v>1061</v>
      </c>
      <c r="C1255" s="5" t="s">
        <v>1338</v>
      </c>
      <c r="D1255" s="5">
        <v>0.274</v>
      </c>
      <c r="E1255" s="5">
        <v>0.0357</v>
      </c>
      <c r="F1255" s="5">
        <v>1</v>
      </c>
      <c r="G1255" s="11">
        <v>1.67803e-14</v>
      </c>
      <c r="H1255" s="5" t="s">
        <v>29</v>
      </c>
      <c r="I1255" s="5" t="s">
        <v>30</v>
      </c>
      <c r="J1255" s="5" t="b">
        <v>1</v>
      </c>
      <c r="K1255" s="5">
        <f t="shared" si="31"/>
        <v>0.0175322427661511</v>
      </c>
      <c r="L1255" s="5">
        <f>'Table S3'!K1255*3299/(1-'Table S3'!K1255)</f>
        <v>58.871009719829</v>
      </c>
    </row>
    <row r="1256" spans="1:12">
      <c r="A1256" s="5" t="s">
        <v>1060</v>
      </c>
      <c r="B1256" s="5" t="s">
        <v>1061</v>
      </c>
      <c r="C1256" s="5" t="s">
        <v>1339</v>
      </c>
      <c r="D1256" s="5">
        <v>0.6445</v>
      </c>
      <c r="E1256" s="5">
        <v>0.1143</v>
      </c>
      <c r="F1256" s="5">
        <v>3</v>
      </c>
      <c r="G1256" s="11">
        <v>1.737e-8</v>
      </c>
      <c r="H1256" s="5" t="s">
        <v>33</v>
      </c>
      <c r="I1256" s="5" t="s">
        <v>32</v>
      </c>
      <c r="J1256" s="5" t="b">
        <v>1</v>
      </c>
      <c r="K1256" s="5">
        <f t="shared" si="31"/>
        <v>0.00953992221172597</v>
      </c>
      <c r="L1256" s="5">
        <f>'Table S3'!K1256*3299/(1-'Table S3'!K1256)</f>
        <v>31.7753376256843</v>
      </c>
    </row>
    <row r="1257" spans="1:12">
      <c r="A1257" s="5" t="s">
        <v>1060</v>
      </c>
      <c r="B1257" s="5" t="s">
        <v>1061</v>
      </c>
      <c r="C1257" s="5" t="s">
        <v>1340</v>
      </c>
      <c r="D1257" s="5">
        <v>-0.2136</v>
      </c>
      <c r="E1257" s="5">
        <v>0.0347</v>
      </c>
      <c r="F1257" s="5">
        <v>5</v>
      </c>
      <c r="G1257" s="11">
        <v>7.58106e-10</v>
      </c>
      <c r="H1257" s="5" t="s">
        <v>30</v>
      </c>
      <c r="I1257" s="5" t="s">
        <v>29</v>
      </c>
      <c r="J1257" s="5" t="b">
        <v>1</v>
      </c>
      <c r="K1257" s="5">
        <f t="shared" si="31"/>
        <v>0.0113485720890722</v>
      </c>
      <c r="L1257" s="5">
        <f>'Table S3'!K1257*3299/(1-'Table S3'!K1257)</f>
        <v>37.8686949362524</v>
      </c>
    </row>
    <row r="1258" spans="1:12">
      <c r="A1258" s="5" t="s">
        <v>1060</v>
      </c>
      <c r="B1258" s="5" t="s">
        <v>1061</v>
      </c>
      <c r="C1258" s="5" t="s">
        <v>1341</v>
      </c>
      <c r="D1258" s="5">
        <v>0.3427</v>
      </c>
      <c r="E1258" s="5">
        <v>0.0307</v>
      </c>
      <c r="F1258" s="5">
        <v>5</v>
      </c>
      <c r="G1258" s="11">
        <v>7.11377e-29</v>
      </c>
      <c r="H1258" s="5" t="s">
        <v>32</v>
      </c>
      <c r="I1258" s="5" t="s">
        <v>30</v>
      </c>
      <c r="J1258" s="5" t="b">
        <v>1</v>
      </c>
      <c r="K1258" s="5">
        <f t="shared" si="31"/>
        <v>0.0363758870330899</v>
      </c>
      <c r="L1258" s="5">
        <f>'Table S3'!K1258*3299/(1-'Table S3'!K1258)</f>
        <v>124.534089285792</v>
      </c>
    </row>
    <row r="1259" spans="1:12">
      <c r="A1259" s="5" t="s">
        <v>1060</v>
      </c>
      <c r="B1259" s="5" t="s">
        <v>1061</v>
      </c>
      <c r="C1259" s="5" t="s">
        <v>1342</v>
      </c>
      <c r="D1259" s="5">
        <v>0.3575</v>
      </c>
      <c r="E1259" s="5">
        <v>0.0385</v>
      </c>
      <c r="F1259" s="5">
        <v>6</v>
      </c>
      <c r="G1259" s="11">
        <v>1.57507e-20</v>
      </c>
      <c r="H1259" s="5" t="s">
        <v>29</v>
      </c>
      <c r="I1259" s="5" t="s">
        <v>30</v>
      </c>
      <c r="J1259" s="5" t="b">
        <v>1</v>
      </c>
      <c r="K1259" s="5">
        <f t="shared" si="31"/>
        <v>0.025455794281032</v>
      </c>
      <c r="L1259" s="5">
        <f>'Table S3'!K1259*3299/(1-'Table S3'!K1259)</f>
        <v>86.1722483601135</v>
      </c>
    </row>
    <row r="1260" spans="1:12">
      <c r="A1260" s="5" t="s">
        <v>1060</v>
      </c>
      <c r="B1260" s="5" t="s">
        <v>1061</v>
      </c>
      <c r="C1260" s="5" t="s">
        <v>1343</v>
      </c>
      <c r="D1260" s="5">
        <v>-0.2064</v>
      </c>
      <c r="E1260" s="5">
        <v>0.0345</v>
      </c>
      <c r="F1260" s="5">
        <v>7</v>
      </c>
      <c r="G1260" s="11">
        <v>2.197e-9</v>
      </c>
      <c r="H1260" s="5" t="s">
        <v>33</v>
      </c>
      <c r="I1260" s="5" t="s">
        <v>32</v>
      </c>
      <c r="J1260" s="5" t="b">
        <v>1</v>
      </c>
      <c r="K1260" s="5">
        <f t="shared" si="31"/>
        <v>0.0107263536423123</v>
      </c>
      <c r="L1260" s="5">
        <f>'Table S3'!K1260*3299/(1-'Table S3'!K1260)</f>
        <v>35.7699214936872</v>
      </c>
    </row>
    <row r="1261" spans="1:12">
      <c r="A1261" s="5" t="s">
        <v>1060</v>
      </c>
      <c r="B1261" s="5" t="s">
        <v>1061</v>
      </c>
      <c r="C1261" s="5" t="s">
        <v>1344</v>
      </c>
      <c r="D1261" s="5">
        <v>0.2325</v>
      </c>
      <c r="E1261" s="5">
        <v>0.0301</v>
      </c>
      <c r="F1261" s="5">
        <v>8</v>
      </c>
      <c r="G1261" s="11">
        <v>1.21088e-14</v>
      </c>
      <c r="H1261" s="5" t="s">
        <v>33</v>
      </c>
      <c r="I1261" s="5" t="s">
        <v>29</v>
      </c>
      <c r="J1261" s="5" t="b">
        <v>1</v>
      </c>
      <c r="K1261" s="5">
        <f t="shared" si="31"/>
        <v>0.0177536567762523</v>
      </c>
      <c r="L1261" s="5">
        <f>'Table S3'!K1261*3299/(1-'Table S3'!K1261)</f>
        <v>59.6279274633195</v>
      </c>
    </row>
    <row r="1262" spans="1:12">
      <c r="A1262" s="5" t="s">
        <v>1060</v>
      </c>
      <c r="B1262" s="5" t="s">
        <v>1061</v>
      </c>
      <c r="C1262" s="5" t="s">
        <v>1345</v>
      </c>
      <c r="D1262" s="5">
        <v>0.2318</v>
      </c>
      <c r="E1262" s="5">
        <v>0.0305</v>
      </c>
      <c r="F1262" s="5">
        <v>5</v>
      </c>
      <c r="G1262" s="11">
        <v>3.23892e-14</v>
      </c>
      <c r="H1262" s="5" t="s">
        <v>29</v>
      </c>
      <c r="I1262" s="5" t="s">
        <v>30</v>
      </c>
      <c r="J1262" s="5" t="b">
        <v>1</v>
      </c>
      <c r="K1262" s="5">
        <f t="shared" si="31"/>
        <v>0.0171968226369255</v>
      </c>
      <c r="L1262" s="5">
        <f>'Table S3'!K1262*3299/(1-'Table S3'!K1262)</f>
        <v>57.7250045440776</v>
      </c>
    </row>
    <row r="1263" spans="1:12">
      <c r="A1263" s="5" t="s">
        <v>1060</v>
      </c>
      <c r="B1263" s="5" t="s">
        <v>1061</v>
      </c>
      <c r="C1263" s="5" t="s">
        <v>1346</v>
      </c>
      <c r="D1263" s="5">
        <v>-0.1869</v>
      </c>
      <c r="E1263" s="5">
        <v>0.0299</v>
      </c>
      <c r="F1263" s="5">
        <v>9</v>
      </c>
      <c r="G1263" s="11">
        <v>4.00701e-10</v>
      </c>
      <c r="H1263" s="5" t="s">
        <v>29</v>
      </c>
      <c r="I1263" s="5" t="s">
        <v>33</v>
      </c>
      <c r="J1263" s="5" t="b">
        <v>1</v>
      </c>
      <c r="K1263" s="5">
        <f t="shared" si="31"/>
        <v>0.0116982331713233</v>
      </c>
      <c r="L1263" s="5">
        <f>'Table S3'!K1263*3299/(1-'Table S3'!K1263)</f>
        <v>39.0492788007792</v>
      </c>
    </row>
    <row r="1264" spans="1:12">
      <c r="A1264" s="5" t="s">
        <v>1060</v>
      </c>
      <c r="B1264" s="5" t="s">
        <v>1061</v>
      </c>
      <c r="C1264" s="5" t="s">
        <v>1347</v>
      </c>
      <c r="D1264" s="5">
        <v>0.2874</v>
      </c>
      <c r="E1264" s="5">
        <v>0.0302</v>
      </c>
      <c r="F1264" s="5">
        <v>1</v>
      </c>
      <c r="G1264" s="11">
        <v>1.58708e-21</v>
      </c>
      <c r="H1264" s="5" t="s">
        <v>32</v>
      </c>
      <c r="I1264" s="5" t="s">
        <v>33</v>
      </c>
      <c r="J1264" s="5" t="b">
        <v>1</v>
      </c>
      <c r="K1264" s="5">
        <f t="shared" ref="K1264:K1327" si="32">D1264^2/(D1264^2+E1264^2*3301)</f>
        <v>0.0267029668670044</v>
      </c>
      <c r="L1264" s="5">
        <f>'Table S3'!K1264*3299/(1-'Table S3'!K1264)</f>
        <v>90.509972490803</v>
      </c>
    </row>
    <row r="1265" spans="1:12">
      <c r="A1265" s="5" t="s">
        <v>1060</v>
      </c>
      <c r="B1265" s="5" t="s">
        <v>1061</v>
      </c>
      <c r="C1265" s="5" t="s">
        <v>1348</v>
      </c>
      <c r="D1265" s="5">
        <v>0.236</v>
      </c>
      <c r="E1265" s="5">
        <v>0.0427</v>
      </c>
      <c r="F1265" s="5">
        <v>10</v>
      </c>
      <c r="G1265" s="11">
        <v>3.16097e-8</v>
      </c>
      <c r="H1265" s="5" t="s">
        <v>32</v>
      </c>
      <c r="I1265" s="5" t="s">
        <v>30</v>
      </c>
      <c r="J1265" s="5" t="b">
        <v>1</v>
      </c>
      <c r="K1265" s="5">
        <f t="shared" si="32"/>
        <v>0.00916900721012132</v>
      </c>
      <c r="L1265" s="5">
        <f>'Table S3'!K1265*3299/(1-'Table S3'!K1265)</f>
        <v>30.5284705528029</v>
      </c>
    </row>
    <row r="1266" spans="1:12">
      <c r="A1266" s="5" t="s">
        <v>1060</v>
      </c>
      <c r="B1266" s="5" t="s">
        <v>1061</v>
      </c>
      <c r="C1266" s="5" t="s">
        <v>1349</v>
      </c>
      <c r="D1266" s="5">
        <v>0.4598</v>
      </c>
      <c r="E1266" s="5">
        <v>0.0301</v>
      </c>
      <c r="F1266" s="5">
        <v>11</v>
      </c>
      <c r="G1266" s="11">
        <v>1.63005e-52</v>
      </c>
      <c r="H1266" s="5" t="s">
        <v>33</v>
      </c>
      <c r="I1266" s="5" t="s">
        <v>32</v>
      </c>
      <c r="J1266" s="5" t="b">
        <v>1</v>
      </c>
      <c r="K1266" s="5">
        <f t="shared" si="32"/>
        <v>0.0660230490712809</v>
      </c>
      <c r="L1266" s="5">
        <f>'Table S3'!K1266*3299/(1-'Table S3'!K1266)</f>
        <v>233.207081469807</v>
      </c>
    </row>
    <row r="1267" spans="1:12">
      <c r="A1267" s="5" t="s">
        <v>1060</v>
      </c>
      <c r="B1267" s="5" t="s">
        <v>1061</v>
      </c>
      <c r="C1267" s="5" t="s">
        <v>1350</v>
      </c>
      <c r="D1267" s="5">
        <v>0.4788</v>
      </c>
      <c r="E1267" s="5">
        <v>0.0562</v>
      </c>
      <c r="F1267" s="5">
        <v>12</v>
      </c>
      <c r="G1267" s="11">
        <v>1.57906e-17</v>
      </c>
      <c r="H1267" s="5" t="s">
        <v>29</v>
      </c>
      <c r="I1267" s="5" t="s">
        <v>30</v>
      </c>
      <c r="J1267" s="5" t="b">
        <v>1</v>
      </c>
      <c r="K1267" s="5">
        <f t="shared" si="32"/>
        <v>0.0215151429980889</v>
      </c>
      <c r="L1267" s="5">
        <f>'Table S3'!K1267*3299/(1-'Table S3'!K1267)</f>
        <v>72.5391468685312</v>
      </c>
    </row>
    <row r="1268" spans="1:12">
      <c r="A1268" s="5" t="s">
        <v>1060</v>
      </c>
      <c r="B1268" s="5" t="s">
        <v>1061</v>
      </c>
      <c r="C1268" s="5" t="s">
        <v>1351</v>
      </c>
      <c r="D1268" s="5">
        <v>-0.3851</v>
      </c>
      <c r="E1268" s="5">
        <v>0.0332</v>
      </c>
      <c r="F1268" s="5">
        <v>12</v>
      </c>
      <c r="G1268" s="11">
        <v>4.45554e-31</v>
      </c>
      <c r="H1268" s="5" t="s">
        <v>29</v>
      </c>
      <c r="I1268" s="5" t="s">
        <v>30</v>
      </c>
      <c r="J1268" s="5" t="b">
        <v>1</v>
      </c>
      <c r="K1268" s="5">
        <f t="shared" si="32"/>
        <v>0.0391629230117675</v>
      </c>
      <c r="L1268" s="5">
        <f>'Table S3'!K1268*3299/(1-'Table S3'!K1268)</f>
        <v>134.464506116684</v>
      </c>
    </row>
    <row r="1269" spans="1:12">
      <c r="A1269" s="5" t="s">
        <v>1060</v>
      </c>
      <c r="B1269" s="5" t="s">
        <v>1061</v>
      </c>
      <c r="C1269" s="5" t="s">
        <v>1352</v>
      </c>
      <c r="D1269" s="5">
        <v>0.253</v>
      </c>
      <c r="E1269" s="5">
        <v>0.0309</v>
      </c>
      <c r="F1269" s="5">
        <v>14</v>
      </c>
      <c r="G1269" s="11">
        <v>2.72082e-16</v>
      </c>
      <c r="H1269" s="5" t="s">
        <v>32</v>
      </c>
      <c r="I1269" s="5" t="s">
        <v>33</v>
      </c>
      <c r="J1269" s="5" t="b">
        <v>1</v>
      </c>
      <c r="K1269" s="5">
        <f t="shared" si="32"/>
        <v>0.0199043060272701</v>
      </c>
      <c r="L1269" s="5">
        <f>'Table S3'!K1269*3299/(1-'Table S3'!K1269)</f>
        <v>66.9978513198029</v>
      </c>
    </row>
    <row r="1270" spans="1:12">
      <c r="A1270" s="5" t="s">
        <v>1060</v>
      </c>
      <c r="B1270" s="5" t="s">
        <v>1061</v>
      </c>
      <c r="C1270" s="5" t="s">
        <v>1353</v>
      </c>
      <c r="D1270" s="5">
        <v>-0.2315</v>
      </c>
      <c r="E1270" s="5">
        <v>0.0302</v>
      </c>
      <c r="F1270" s="5">
        <v>16</v>
      </c>
      <c r="G1270" s="11">
        <v>1.88191e-14</v>
      </c>
      <c r="H1270" s="5" t="s">
        <v>29</v>
      </c>
      <c r="I1270" s="5" t="s">
        <v>30</v>
      </c>
      <c r="J1270" s="5" t="b">
        <v>1</v>
      </c>
      <c r="K1270" s="5">
        <f t="shared" si="32"/>
        <v>0.0174895944463865</v>
      </c>
      <c r="L1270" s="5">
        <f>'Table S3'!K1270*3299/(1-'Table S3'!K1270)</f>
        <v>58.7252529362455</v>
      </c>
    </row>
    <row r="1271" spans="1:12">
      <c r="A1271" s="5" t="s">
        <v>1060</v>
      </c>
      <c r="B1271" s="5" t="s">
        <v>1061</v>
      </c>
      <c r="C1271" s="5" t="s">
        <v>1354</v>
      </c>
      <c r="D1271" s="5">
        <v>-0.1824</v>
      </c>
      <c r="E1271" s="5">
        <v>0.0313</v>
      </c>
      <c r="F1271" s="5">
        <v>16</v>
      </c>
      <c r="G1271" s="11">
        <v>5.99405e-9</v>
      </c>
      <c r="H1271" s="5" t="s">
        <v>32</v>
      </c>
      <c r="I1271" s="5" t="s">
        <v>30</v>
      </c>
      <c r="J1271" s="5" t="b">
        <v>1</v>
      </c>
      <c r="K1271" s="5">
        <f t="shared" si="32"/>
        <v>0.010182875447767</v>
      </c>
      <c r="L1271" s="5">
        <f>'Table S3'!K1271*3299/(1-'Table S3'!K1271)</f>
        <v>33.938901711142</v>
      </c>
    </row>
    <row r="1272" spans="1:12">
      <c r="A1272" s="5" t="s">
        <v>1060</v>
      </c>
      <c r="B1272" s="5" t="s">
        <v>1061</v>
      </c>
      <c r="C1272" s="5" t="s">
        <v>1355</v>
      </c>
      <c r="D1272" s="5">
        <v>0.1779</v>
      </c>
      <c r="E1272" s="5">
        <v>0.0304</v>
      </c>
      <c r="F1272" s="5">
        <v>17</v>
      </c>
      <c r="G1272" s="11">
        <v>4.61201e-9</v>
      </c>
      <c r="H1272" s="5" t="s">
        <v>33</v>
      </c>
      <c r="I1272" s="5" t="s">
        <v>32</v>
      </c>
      <c r="J1272" s="5" t="b">
        <v>1</v>
      </c>
      <c r="K1272" s="5">
        <f t="shared" si="32"/>
        <v>0.0102677883876847</v>
      </c>
      <c r="L1272" s="5">
        <f>'Table S3'!K1272*3299/(1-'Table S3'!K1272)</f>
        <v>34.2248473814858</v>
      </c>
    </row>
    <row r="1273" spans="1:12">
      <c r="A1273" s="5" t="s">
        <v>1060</v>
      </c>
      <c r="B1273" s="5" t="s">
        <v>1061</v>
      </c>
      <c r="C1273" s="5" t="s">
        <v>1356</v>
      </c>
      <c r="D1273" s="5">
        <v>-0.4</v>
      </c>
      <c r="E1273" s="5">
        <v>0.0315</v>
      </c>
      <c r="F1273" s="5">
        <v>17</v>
      </c>
      <c r="G1273" s="11">
        <v>6.24022e-37</v>
      </c>
      <c r="H1273" s="5" t="s">
        <v>32</v>
      </c>
      <c r="I1273" s="5" t="s">
        <v>33</v>
      </c>
      <c r="J1273" s="5" t="b">
        <v>1</v>
      </c>
      <c r="K1273" s="5">
        <f t="shared" si="32"/>
        <v>0.0465736731105952</v>
      </c>
      <c r="L1273" s="5">
        <f>'Table S3'!K1273*3299/(1-'Table S3'!K1273)</f>
        <v>161.151987582651</v>
      </c>
    </row>
    <row r="1274" spans="1:12">
      <c r="A1274" s="5" t="s">
        <v>1060</v>
      </c>
      <c r="B1274" s="5" t="s">
        <v>1061</v>
      </c>
      <c r="C1274" s="5" t="s">
        <v>1357</v>
      </c>
      <c r="D1274" s="5">
        <v>0.3431</v>
      </c>
      <c r="E1274" s="5">
        <v>0.0388</v>
      </c>
      <c r="F1274" s="5">
        <v>18</v>
      </c>
      <c r="G1274" s="11">
        <v>8.51138e-19</v>
      </c>
      <c r="H1274" s="5" t="s">
        <v>32</v>
      </c>
      <c r="I1274" s="5" t="s">
        <v>30</v>
      </c>
      <c r="J1274" s="5" t="b">
        <v>1</v>
      </c>
      <c r="K1274" s="5">
        <f t="shared" si="32"/>
        <v>0.0231400745684975</v>
      </c>
      <c r="L1274" s="5">
        <f>'Table S3'!K1274*3299/(1-'Table S3'!K1274)</f>
        <v>78.1474436754609</v>
      </c>
    </row>
    <row r="1275" spans="1:12">
      <c r="A1275" s="5" t="s">
        <v>1060</v>
      </c>
      <c r="B1275" s="5" t="s">
        <v>1061</v>
      </c>
      <c r="C1275" s="5" t="s">
        <v>1358</v>
      </c>
      <c r="D1275" s="5">
        <v>0.2306</v>
      </c>
      <c r="E1275" s="5">
        <v>0.0345</v>
      </c>
      <c r="F1275" s="5">
        <v>19</v>
      </c>
      <c r="G1275" s="11">
        <v>2.44118e-11</v>
      </c>
      <c r="H1275" s="5" t="s">
        <v>32</v>
      </c>
      <c r="I1275" s="5" t="s">
        <v>33</v>
      </c>
      <c r="J1275" s="5" t="b">
        <v>1</v>
      </c>
      <c r="K1275" s="5">
        <f t="shared" si="32"/>
        <v>0.013353541267694</v>
      </c>
      <c r="L1275" s="5">
        <f>'Table S3'!K1275*3299/(1-'Table S3'!K1275)</f>
        <v>44.649562416435</v>
      </c>
    </row>
    <row r="1276" spans="1:12">
      <c r="A1276" s="5" t="s">
        <v>1060</v>
      </c>
      <c r="B1276" s="5" t="s">
        <v>1061</v>
      </c>
      <c r="C1276" s="5" t="s">
        <v>1359</v>
      </c>
      <c r="D1276" s="5">
        <v>-0.9587</v>
      </c>
      <c r="E1276" s="5">
        <v>0.1101</v>
      </c>
      <c r="F1276" s="5">
        <v>14</v>
      </c>
      <c r="G1276" s="11">
        <v>3.08035e-18</v>
      </c>
      <c r="H1276" s="5" t="s">
        <v>30</v>
      </c>
      <c r="I1276" s="5" t="s">
        <v>29</v>
      </c>
      <c r="J1276" s="5" t="b">
        <v>1</v>
      </c>
      <c r="K1276" s="5">
        <f t="shared" si="32"/>
        <v>0.0224534327884689</v>
      </c>
      <c r="L1276" s="5">
        <f>'Table S3'!K1276*3299/(1-'Table S3'!K1276)</f>
        <v>75.7752901536507</v>
      </c>
    </row>
    <row r="1277" spans="1:12">
      <c r="A1277" s="5" t="s">
        <v>1060</v>
      </c>
      <c r="B1277" s="5" t="s">
        <v>1061</v>
      </c>
      <c r="C1277" s="5" t="s">
        <v>1360</v>
      </c>
      <c r="D1277" s="5">
        <v>-0.2053</v>
      </c>
      <c r="E1277" s="5">
        <v>0.0328</v>
      </c>
      <c r="F1277" s="5">
        <v>1</v>
      </c>
      <c r="G1277" s="11">
        <v>3.80303e-10</v>
      </c>
      <c r="H1277" s="5" t="s">
        <v>29</v>
      </c>
      <c r="I1277" s="5" t="s">
        <v>30</v>
      </c>
      <c r="J1277" s="5" t="b">
        <v>1</v>
      </c>
      <c r="K1277" s="5">
        <f t="shared" si="32"/>
        <v>0.0117289933872278</v>
      </c>
      <c r="L1277" s="5">
        <f>'Table S3'!K1277*3299/(1-'Table S3'!K1277)</f>
        <v>39.1531765331103</v>
      </c>
    </row>
    <row r="1278" spans="1:12">
      <c r="A1278" s="5" t="s">
        <v>1060</v>
      </c>
      <c r="B1278" s="5" t="s">
        <v>1061</v>
      </c>
      <c r="C1278" s="5" t="s">
        <v>1019</v>
      </c>
      <c r="D1278" s="5">
        <v>0.1876</v>
      </c>
      <c r="E1278" s="5">
        <v>0.0304</v>
      </c>
      <c r="F1278" s="5">
        <v>21</v>
      </c>
      <c r="G1278" s="11">
        <v>6.62796e-10</v>
      </c>
      <c r="H1278" s="5" t="s">
        <v>30</v>
      </c>
      <c r="I1278" s="5" t="s">
        <v>29</v>
      </c>
      <c r="J1278" s="5" t="b">
        <v>1</v>
      </c>
      <c r="K1278" s="5">
        <f t="shared" si="32"/>
        <v>0.0114048986606564</v>
      </c>
      <c r="L1278" s="5">
        <f>'Table S3'!K1278*3299/(1-'Table S3'!K1278)</f>
        <v>38.0588176398321</v>
      </c>
    </row>
    <row r="1279" spans="1:12">
      <c r="A1279" s="5" t="s">
        <v>1060</v>
      </c>
      <c r="B1279" s="5" t="s">
        <v>1061</v>
      </c>
      <c r="C1279" s="5" t="s">
        <v>1361</v>
      </c>
      <c r="D1279" s="5">
        <v>-0.2413</v>
      </c>
      <c r="E1279" s="5">
        <v>0.0318</v>
      </c>
      <c r="F1279" s="5">
        <v>2</v>
      </c>
      <c r="G1279" s="11">
        <v>3.07893e-14</v>
      </c>
      <c r="H1279" s="5" t="s">
        <v>33</v>
      </c>
      <c r="I1279" s="5" t="s">
        <v>32</v>
      </c>
      <c r="J1279" s="5" t="b">
        <v>1</v>
      </c>
      <c r="K1279" s="5">
        <f t="shared" si="32"/>
        <v>0.017143713462406</v>
      </c>
      <c r="L1279" s="5">
        <f>'Table S3'!K1279*3299/(1-'Table S3'!K1279)</f>
        <v>57.5436220810235</v>
      </c>
    </row>
    <row r="1280" spans="1:12">
      <c r="A1280" s="5" t="s">
        <v>1060</v>
      </c>
      <c r="B1280" s="5" t="s">
        <v>1061</v>
      </c>
      <c r="C1280" s="5" t="s">
        <v>1362</v>
      </c>
      <c r="D1280" s="5">
        <v>-0.3967</v>
      </c>
      <c r="E1280" s="5">
        <v>0.0529</v>
      </c>
      <c r="F1280" s="5">
        <v>11</v>
      </c>
      <c r="G1280" s="11">
        <v>6.4003e-14</v>
      </c>
      <c r="H1280" s="5" t="s">
        <v>33</v>
      </c>
      <c r="I1280" s="5" t="s">
        <v>32</v>
      </c>
      <c r="J1280" s="5" t="b">
        <v>1</v>
      </c>
      <c r="K1280" s="5">
        <f t="shared" si="32"/>
        <v>0.0167506324134261</v>
      </c>
      <c r="L1280" s="5">
        <f>'Table S3'!K1280*3299/(1-'Table S3'!K1280)</f>
        <v>56.2017512073581</v>
      </c>
    </row>
    <row r="1281" spans="1:12">
      <c r="A1281" s="5" t="s">
        <v>1060</v>
      </c>
      <c r="B1281" s="5" t="s">
        <v>1061</v>
      </c>
      <c r="C1281" s="5" t="s">
        <v>1023</v>
      </c>
      <c r="D1281" s="5">
        <v>-0.3554</v>
      </c>
      <c r="E1281" s="5">
        <v>0.0426</v>
      </c>
      <c r="F1281" s="5">
        <v>19</v>
      </c>
      <c r="G1281" s="11">
        <v>7.23436e-17</v>
      </c>
      <c r="H1281" s="5" t="s">
        <v>32</v>
      </c>
      <c r="I1281" s="5" t="s">
        <v>33</v>
      </c>
      <c r="J1281" s="5" t="b">
        <v>1</v>
      </c>
      <c r="K1281" s="5">
        <f t="shared" si="32"/>
        <v>0.0206494410263279</v>
      </c>
      <c r="L1281" s="5">
        <f>'Table S3'!K1281*3299/(1-'Table S3'!K1281)</f>
        <v>69.5588574710632</v>
      </c>
    </row>
    <row r="1282" spans="1:12">
      <c r="A1282" s="5" t="s">
        <v>1060</v>
      </c>
      <c r="B1282" s="5" t="s">
        <v>1061</v>
      </c>
      <c r="C1282" s="5" t="s">
        <v>1363</v>
      </c>
      <c r="D1282" s="5">
        <v>0.2382</v>
      </c>
      <c r="E1282" s="5">
        <v>0.0392</v>
      </c>
      <c r="F1282" s="5">
        <v>7</v>
      </c>
      <c r="G1282" s="11">
        <v>1.19699e-9</v>
      </c>
      <c r="H1282" s="5" t="s">
        <v>33</v>
      </c>
      <c r="I1282" s="5" t="s">
        <v>32</v>
      </c>
      <c r="J1282" s="5" t="b">
        <v>1</v>
      </c>
      <c r="K1282" s="5">
        <f t="shared" si="32"/>
        <v>0.0110620319098157</v>
      </c>
      <c r="L1282" s="5">
        <f>'Table S3'!K1282*3299/(1-'Table S3'!K1282)</f>
        <v>36.901852743057</v>
      </c>
    </row>
    <row r="1283" spans="1:12">
      <c r="A1283" s="5" t="s">
        <v>1060</v>
      </c>
      <c r="B1283" s="5" t="s">
        <v>1061</v>
      </c>
      <c r="C1283" s="5" t="s">
        <v>1364</v>
      </c>
      <c r="D1283" s="5">
        <v>0.2429</v>
      </c>
      <c r="E1283" s="5">
        <v>0.0303</v>
      </c>
      <c r="F1283" s="5">
        <v>12</v>
      </c>
      <c r="G1283" s="11">
        <v>1.02494e-15</v>
      </c>
      <c r="H1283" s="5" t="s">
        <v>30</v>
      </c>
      <c r="I1283" s="5" t="s">
        <v>29</v>
      </c>
      <c r="J1283" s="5" t="b">
        <v>1</v>
      </c>
      <c r="K1283" s="5">
        <f t="shared" si="32"/>
        <v>0.0190963600486857</v>
      </c>
      <c r="L1283" s="5">
        <f>'Table S3'!K1283*3299/(1-'Table S3'!K1283)</f>
        <v>64.2253624461429</v>
      </c>
    </row>
    <row r="1284" spans="1:12">
      <c r="A1284" s="5" t="s">
        <v>1060</v>
      </c>
      <c r="B1284" s="5" t="s">
        <v>1061</v>
      </c>
      <c r="C1284" s="5" t="s">
        <v>1365</v>
      </c>
      <c r="D1284" s="5">
        <v>-0.3962</v>
      </c>
      <c r="E1284" s="5">
        <v>0.0321</v>
      </c>
      <c r="F1284" s="5">
        <v>12</v>
      </c>
      <c r="G1284" s="11">
        <v>5.52077e-35</v>
      </c>
      <c r="H1284" s="5" t="s">
        <v>33</v>
      </c>
      <c r="I1284" s="5" t="s">
        <v>32</v>
      </c>
      <c r="J1284" s="5" t="b">
        <v>1</v>
      </c>
      <c r="K1284" s="5">
        <f t="shared" si="32"/>
        <v>0.0441142927769336</v>
      </c>
      <c r="L1284" s="5">
        <f>'Table S3'!K1284*3299/(1-'Table S3'!K1284)</f>
        <v>152.249427699772</v>
      </c>
    </row>
    <row r="1285" spans="1:12">
      <c r="A1285" s="5" t="s">
        <v>1060</v>
      </c>
      <c r="B1285" s="5" t="s">
        <v>1061</v>
      </c>
      <c r="C1285" s="5" t="s">
        <v>1366</v>
      </c>
      <c r="D1285" s="5">
        <v>-0.2051</v>
      </c>
      <c r="E1285" s="5">
        <v>0.0344</v>
      </c>
      <c r="F1285" s="5">
        <v>5</v>
      </c>
      <c r="G1285" s="11">
        <v>2.355e-9</v>
      </c>
      <c r="H1285" s="5" t="s">
        <v>30</v>
      </c>
      <c r="I1285" s="5" t="s">
        <v>29</v>
      </c>
      <c r="J1285" s="5" t="b">
        <v>1</v>
      </c>
      <c r="K1285" s="5">
        <f t="shared" si="32"/>
        <v>0.0106541073008662</v>
      </c>
      <c r="L1285" s="5">
        <f>'Table S3'!K1285*3299/(1-'Table S3'!K1285)</f>
        <v>35.5264020853892</v>
      </c>
    </row>
    <row r="1286" spans="1:12">
      <c r="A1286" s="5" t="s">
        <v>1060</v>
      </c>
      <c r="B1286" s="5" t="s">
        <v>1061</v>
      </c>
      <c r="C1286" s="5" t="s">
        <v>1367</v>
      </c>
      <c r="D1286" s="5">
        <v>0.4101</v>
      </c>
      <c r="E1286" s="5">
        <v>0.0423</v>
      </c>
      <c r="F1286" s="5">
        <v>13</v>
      </c>
      <c r="G1286" s="11">
        <v>3.35197e-22</v>
      </c>
      <c r="H1286" s="5" t="s">
        <v>29</v>
      </c>
      <c r="I1286" s="5" t="s">
        <v>33</v>
      </c>
      <c r="J1286" s="5" t="b">
        <v>1</v>
      </c>
      <c r="K1286" s="5">
        <f t="shared" si="32"/>
        <v>0.0276859754530166</v>
      </c>
      <c r="L1286" s="5">
        <f>'Table S3'!K1286*3299/(1-'Table S3'!K1286)</f>
        <v>93.9367639606522</v>
      </c>
    </row>
    <row r="1287" spans="1:12">
      <c r="A1287" s="5" t="s">
        <v>1060</v>
      </c>
      <c r="B1287" s="5" t="s">
        <v>1061</v>
      </c>
      <c r="C1287" s="5" t="s">
        <v>1368</v>
      </c>
      <c r="D1287" s="5">
        <v>0.3616</v>
      </c>
      <c r="E1287" s="5">
        <v>0.0623</v>
      </c>
      <c r="F1287" s="5">
        <v>7</v>
      </c>
      <c r="G1287" s="11">
        <v>6.60404e-9</v>
      </c>
      <c r="H1287" s="5" t="s">
        <v>32</v>
      </c>
      <c r="I1287" s="5" t="s">
        <v>33</v>
      </c>
      <c r="J1287" s="5" t="b">
        <v>1</v>
      </c>
      <c r="K1287" s="5">
        <f t="shared" si="32"/>
        <v>0.0101024215772597</v>
      </c>
      <c r="L1287" s="5">
        <f>'Table S3'!K1287*3299/(1-'Table S3'!K1287)</f>
        <v>33.6680172876904</v>
      </c>
    </row>
    <row r="1288" spans="1:12">
      <c r="A1288" s="5" t="s">
        <v>1060</v>
      </c>
      <c r="B1288" s="5" t="s">
        <v>1061</v>
      </c>
      <c r="C1288" s="5" t="s">
        <v>1369</v>
      </c>
      <c r="D1288" s="5">
        <v>0.2732</v>
      </c>
      <c r="E1288" s="5">
        <v>0.0434</v>
      </c>
      <c r="F1288" s="5">
        <v>4</v>
      </c>
      <c r="G1288" s="11">
        <v>3.04299e-10</v>
      </c>
      <c r="H1288" s="5" t="s">
        <v>32</v>
      </c>
      <c r="I1288" s="5" t="s">
        <v>33</v>
      </c>
      <c r="J1288" s="5" t="b">
        <v>1</v>
      </c>
      <c r="K1288" s="5">
        <f t="shared" si="32"/>
        <v>0.0118618944152713</v>
      </c>
      <c r="L1288" s="5">
        <f>'Table S3'!K1288*3299/(1-'Table S3'!K1288)</f>
        <v>39.6021461522561</v>
      </c>
    </row>
    <row r="1289" spans="1:12">
      <c r="A1289" s="5" t="s">
        <v>1060</v>
      </c>
      <c r="B1289" s="5" t="s">
        <v>1061</v>
      </c>
      <c r="C1289" s="5" t="s">
        <v>1370</v>
      </c>
      <c r="D1289" s="5">
        <v>-0.2162</v>
      </c>
      <c r="E1289" s="5">
        <v>0.0308</v>
      </c>
      <c r="F1289" s="5">
        <v>11</v>
      </c>
      <c r="G1289" s="11">
        <v>2.1928e-12</v>
      </c>
      <c r="H1289" s="5" t="s">
        <v>32</v>
      </c>
      <c r="I1289" s="5" t="s">
        <v>33</v>
      </c>
      <c r="J1289" s="5" t="b">
        <v>1</v>
      </c>
      <c r="K1289" s="5">
        <f t="shared" si="32"/>
        <v>0.0147071910835855</v>
      </c>
      <c r="L1289" s="5">
        <f>'Table S3'!K1289*3299/(1-'Table S3'!K1289)</f>
        <v>49.2432533209167</v>
      </c>
    </row>
    <row r="1290" spans="1:12">
      <c r="A1290" s="5" t="s">
        <v>1060</v>
      </c>
      <c r="B1290" s="5" t="s">
        <v>1061</v>
      </c>
      <c r="C1290" s="5" t="s">
        <v>1371</v>
      </c>
      <c r="D1290" s="5">
        <v>0.4404</v>
      </c>
      <c r="E1290" s="5">
        <v>0.0757</v>
      </c>
      <c r="F1290" s="5">
        <v>11</v>
      </c>
      <c r="G1290" s="11">
        <v>6.07393e-9</v>
      </c>
      <c r="H1290" s="5" t="s">
        <v>30</v>
      </c>
      <c r="I1290" s="5" t="s">
        <v>29</v>
      </c>
      <c r="J1290" s="5" t="b">
        <v>1</v>
      </c>
      <c r="K1290" s="5">
        <f t="shared" si="32"/>
        <v>0.0101490904670351</v>
      </c>
      <c r="L1290" s="5">
        <f>'Table S3'!K1290*3299/(1-'Table S3'!K1290)</f>
        <v>33.8251438962121</v>
      </c>
    </row>
    <row r="1291" spans="1:12">
      <c r="A1291" s="5" t="s">
        <v>1060</v>
      </c>
      <c r="B1291" s="5" t="s">
        <v>1061</v>
      </c>
      <c r="C1291" s="5" t="s">
        <v>1372</v>
      </c>
      <c r="D1291" s="5">
        <v>0.4557</v>
      </c>
      <c r="E1291" s="5">
        <v>0.0342</v>
      </c>
      <c r="F1291" s="5">
        <v>10</v>
      </c>
      <c r="G1291" s="11">
        <v>1.42102e-40</v>
      </c>
      <c r="H1291" s="5" t="s">
        <v>32</v>
      </c>
      <c r="I1291" s="5" t="s">
        <v>33</v>
      </c>
      <c r="J1291" s="5" t="b">
        <v>1</v>
      </c>
      <c r="K1291" s="5">
        <f t="shared" si="32"/>
        <v>0.0510397280678367</v>
      </c>
      <c r="L1291" s="5">
        <f>'Table S3'!K1291*3299/(1-'Table S3'!K1291)</f>
        <v>177.436366806966</v>
      </c>
    </row>
    <row r="1292" spans="1:12">
      <c r="A1292" s="5" t="s">
        <v>1060</v>
      </c>
      <c r="B1292" s="5" t="s">
        <v>1061</v>
      </c>
      <c r="C1292" s="5" t="s">
        <v>1373</v>
      </c>
      <c r="D1292" s="5">
        <v>0.2597</v>
      </c>
      <c r="E1292" s="5">
        <v>0.0317</v>
      </c>
      <c r="F1292" s="5">
        <v>3</v>
      </c>
      <c r="G1292" s="11">
        <v>2.54976e-16</v>
      </c>
      <c r="H1292" s="5" t="s">
        <v>29</v>
      </c>
      <c r="I1292" s="5" t="s">
        <v>30</v>
      </c>
      <c r="J1292" s="5" t="b">
        <v>1</v>
      </c>
      <c r="K1292" s="5">
        <f t="shared" si="32"/>
        <v>0.0199268360734627</v>
      </c>
      <c r="L1292" s="5">
        <f>'Table S3'!K1292*3299/(1-'Table S3'!K1292)</f>
        <v>67.0752293053102</v>
      </c>
    </row>
    <row r="1293" spans="1:12">
      <c r="A1293" s="5" t="s">
        <v>1060</v>
      </c>
      <c r="B1293" s="5" t="s">
        <v>1061</v>
      </c>
      <c r="C1293" s="5" t="s">
        <v>1374</v>
      </c>
      <c r="D1293" s="5">
        <v>0.2537</v>
      </c>
      <c r="E1293" s="5">
        <v>0.0309</v>
      </c>
      <c r="F1293" s="5">
        <v>4</v>
      </c>
      <c r="G1293" s="11">
        <v>2.30622e-16</v>
      </c>
      <c r="H1293" s="5" t="s">
        <v>29</v>
      </c>
      <c r="I1293" s="5" t="s">
        <v>30</v>
      </c>
      <c r="J1293" s="5" t="b">
        <v>1</v>
      </c>
      <c r="K1293" s="5">
        <f t="shared" si="32"/>
        <v>0.0200123935406209</v>
      </c>
      <c r="L1293" s="5">
        <f>'Table S3'!K1293*3299/(1-'Table S3'!K1293)</f>
        <v>67.3691032981906</v>
      </c>
    </row>
    <row r="1294" spans="1:12">
      <c r="A1294" s="5" t="s">
        <v>1060</v>
      </c>
      <c r="B1294" s="5" t="s">
        <v>1061</v>
      </c>
      <c r="C1294" s="5" t="s">
        <v>1375</v>
      </c>
      <c r="D1294" s="5">
        <v>0.2163</v>
      </c>
      <c r="E1294" s="5">
        <v>0.0362</v>
      </c>
      <c r="F1294" s="5">
        <v>13</v>
      </c>
      <c r="G1294" s="11">
        <v>2.37498e-9</v>
      </c>
      <c r="H1294" s="5" t="s">
        <v>32</v>
      </c>
      <c r="I1294" s="5" t="s">
        <v>33</v>
      </c>
      <c r="J1294" s="5" t="b">
        <v>1</v>
      </c>
      <c r="K1294" s="5">
        <f t="shared" si="32"/>
        <v>0.0106998684997894</v>
      </c>
      <c r="L1294" s="5">
        <f>'Table S3'!K1294*3299/(1-'Table S3'!K1294)</f>
        <v>35.6806443836985</v>
      </c>
    </row>
    <row r="1295" spans="1:12">
      <c r="A1295" s="5" t="s">
        <v>1060</v>
      </c>
      <c r="B1295" s="5" t="s">
        <v>1061</v>
      </c>
      <c r="C1295" s="5" t="s">
        <v>1376</v>
      </c>
      <c r="D1295" s="5">
        <v>-0.2513</v>
      </c>
      <c r="E1295" s="5">
        <v>0.0439</v>
      </c>
      <c r="F1295" s="5">
        <v>14</v>
      </c>
      <c r="G1295" s="11">
        <v>1.04701e-8</v>
      </c>
      <c r="H1295" s="5" t="s">
        <v>29</v>
      </c>
      <c r="I1295" s="5" t="s">
        <v>30</v>
      </c>
      <c r="J1295" s="5" t="b">
        <v>1</v>
      </c>
      <c r="K1295" s="5">
        <f t="shared" si="32"/>
        <v>0.00982925278245625</v>
      </c>
      <c r="L1295" s="5">
        <f>'Table S3'!K1295*3299/(1-'Table S3'!K1295)</f>
        <v>32.7485991890234</v>
      </c>
    </row>
    <row r="1296" spans="1:12">
      <c r="A1296" s="5" t="s">
        <v>1060</v>
      </c>
      <c r="B1296" s="5" t="s">
        <v>1061</v>
      </c>
      <c r="C1296" s="5" t="s">
        <v>1377</v>
      </c>
      <c r="D1296" s="5">
        <v>-0.2243</v>
      </c>
      <c r="E1296" s="5">
        <v>0.0361</v>
      </c>
      <c r="F1296" s="5">
        <v>1</v>
      </c>
      <c r="G1296" s="11">
        <v>5.45205e-10</v>
      </c>
      <c r="H1296" s="5" t="s">
        <v>30</v>
      </c>
      <c r="I1296" s="5" t="s">
        <v>32</v>
      </c>
      <c r="J1296" s="5" t="b">
        <v>1</v>
      </c>
      <c r="K1296" s="5">
        <f t="shared" si="32"/>
        <v>0.0115597657620443</v>
      </c>
      <c r="L1296" s="5">
        <f>'Table S3'!K1296*3299/(1-'Table S3'!K1296)</f>
        <v>38.5816622270392</v>
      </c>
    </row>
    <row r="1297" spans="1:12">
      <c r="A1297" s="5" t="s">
        <v>1060</v>
      </c>
      <c r="B1297" s="5" t="s">
        <v>1061</v>
      </c>
      <c r="C1297" s="5" t="s">
        <v>1378</v>
      </c>
      <c r="D1297" s="5">
        <v>-0.3016</v>
      </c>
      <c r="E1297" s="5">
        <v>0.0377</v>
      </c>
      <c r="F1297" s="5">
        <v>1</v>
      </c>
      <c r="G1297" s="11">
        <v>1.17788e-15</v>
      </c>
      <c r="H1297" s="5" t="s">
        <v>29</v>
      </c>
      <c r="I1297" s="5" t="s">
        <v>30</v>
      </c>
      <c r="J1297" s="5" t="b">
        <v>1</v>
      </c>
      <c r="K1297" s="5">
        <f t="shared" si="32"/>
        <v>0.0190193164933135</v>
      </c>
      <c r="L1297" s="5">
        <f>'Table S3'!K1297*3299/(1-'Table S3'!K1297)</f>
        <v>63.9612238715541</v>
      </c>
    </row>
    <row r="1298" spans="1:12">
      <c r="A1298" s="5" t="s">
        <v>1060</v>
      </c>
      <c r="B1298" s="5" t="s">
        <v>1061</v>
      </c>
      <c r="C1298" s="5" t="s">
        <v>1379</v>
      </c>
      <c r="D1298" s="5">
        <v>0.5885</v>
      </c>
      <c r="E1298" s="5">
        <v>0.0839</v>
      </c>
      <c r="F1298" s="5">
        <v>7</v>
      </c>
      <c r="G1298" s="11">
        <v>2.34801e-12</v>
      </c>
      <c r="H1298" s="5" t="s">
        <v>29</v>
      </c>
      <c r="I1298" s="5" t="s">
        <v>30</v>
      </c>
      <c r="J1298" s="5" t="b">
        <v>1</v>
      </c>
      <c r="K1298" s="5">
        <f t="shared" si="32"/>
        <v>0.0146858206800748</v>
      </c>
      <c r="L1298" s="5">
        <f>'Table S3'!K1298*3299/(1-'Table S3'!K1298)</f>
        <v>49.1706335303186</v>
      </c>
    </row>
    <row r="1299" spans="1:12">
      <c r="A1299" s="5" t="s">
        <v>1060</v>
      </c>
      <c r="B1299" s="5" t="s">
        <v>1061</v>
      </c>
      <c r="C1299" s="5" t="s">
        <v>1380</v>
      </c>
      <c r="D1299" s="5">
        <v>0.2659</v>
      </c>
      <c r="E1299" s="5">
        <v>0.0418</v>
      </c>
      <c r="F1299" s="5">
        <v>13</v>
      </c>
      <c r="G1299" s="11">
        <v>1.945e-10</v>
      </c>
      <c r="H1299" s="5" t="s">
        <v>32</v>
      </c>
      <c r="I1299" s="5" t="s">
        <v>33</v>
      </c>
      <c r="J1299" s="5" t="b">
        <v>1</v>
      </c>
      <c r="K1299" s="5">
        <f t="shared" si="32"/>
        <v>0.0121100835467494</v>
      </c>
      <c r="L1299" s="5">
        <f>'Table S3'!K1299*3299/(1-'Table S3'!K1299)</f>
        <v>40.4409084001585</v>
      </c>
    </row>
    <row r="1300" spans="1:12">
      <c r="A1300" s="5" t="s">
        <v>1060</v>
      </c>
      <c r="B1300" s="5" t="s">
        <v>1061</v>
      </c>
      <c r="C1300" s="5" t="s">
        <v>1381</v>
      </c>
      <c r="D1300" s="5">
        <v>-0.1891</v>
      </c>
      <c r="E1300" s="5">
        <v>0.0321</v>
      </c>
      <c r="F1300" s="5">
        <v>3</v>
      </c>
      <c r="G1300" s="11">
        <v>3.90301e-9</v>
      </c>
      <c r="H1300" s="5" t="s">
        <v>33</v>
      </c>
      <c r="I1300" s="5" t="s">
        <v>32</v>
      </c>
      <c r="J1300" s="5" t="b">
        <v>1</v>
      </c>
      <c r="K1300" s="5">
        <f t="shared" si="32"/>
        <v>0.0104036457356717</v>
      </c>
      <c r="L1300" s="5">
        <f>'Table S3'!K1300*3299/(1-'Table S3'!K1300)</f>
        <v>34.6824512176944</v>
      </c>
    </row>
    <row r="1301" spans="1:12">
      <c r="A1301" s="5" t="s">
        <v>1060</v>
      </c>
      <c r="B1301" s="5" t="s">
        <v>1061</v>
      </c>
      <c r="C1301" s="5" t="s">
        <v>1033</v>
      </c>
      <c r="D1301" s="5">
        <v>-0.2974</v>
      </c>
      <c r="E1301" s="5">
        <v>0.0397</v>
      </c>
      <c r="F1301" s="5">
        <v>9</v>
      </c>
      <c r="G1301" s="11">
        <v>7.12853e-14</v>
      </c>
      <c r="H1301" s="5" t="s">
        <v>29</v>
      </c>
      <c r="I1301" s="5" t="s">
        <v>30</v>
      </c>
      <c r="J1301" s="5" t="b">
        <v>1</v>
      </c>
      <c r="K1301" s="5">
        <f t="shared" si="32"/>
        <v>0.0167160757093794</v>
      </c>
      <c r="L1301" s="5">
        <f>'Table S3'!K1301*3299/(1-'Table S3'!K1301)</f>
        <v>56.0838354039269</v>
      </c>
    </row>
    <row r="1302" spans="1:12">
      <c r="A1302" s="5" t="s">
        <v>1060</v>
      </c>
      <c r="B1302" s="5" t="s">
        <v>1061</v>
      </c>
      <c r="C1302" s="5" t="s">
        <v>1382</v>
      </c>
      <c r="D1302" s="5">
        <v>-0.2738</v>
      </c>
      <c r="E1302" s="5">
        <v>0.0461</v>
      </c>
      <c r="F1302" s="5">
        <v>1</v>
      </c>
      <c r="G1302" s="11">
        <v>2.97002e-9</v>
      </c>
      <c r="H1302" s="5" t="s">
        <v>29</v>
      </c>
      <c r="I1302" s="5" t="s">
        <v>30</v>
      </c>
      <c r="J1302" s="5" t="b">
        <v>1</v>
      </c>
      <c r="K1302" s="5">
        <f t="shared" si="32"/>
        <v>0.0105731213485202</v>
      </c>
      <c r="L1302" s="5">
        <f>'Table S3'!K1302*3299/(1-'Table S3'!K1302)</f>
        <v>35.2534665081144</v>
      </c>
    </row>
    <row r="1303" spans="1:12">
      <c r="A1303" s="5" t="s">
        <v>1060</v>
      </c>
      <c r="B1303" s="5" t="s">
        <v>1061</v>
      </c>
      <c r="C1303" s="5" t="s">
        <v>1383</v>
      </c>
      <c r="D1303" s="5">
        <v>-0.3654</v>
      </c>
      <c r="E1303" s="5">
        <v>0.0304</v>
      </c>
      <c r="F1303" s="5">
        <v>4</v>
      </c>
      <c r="G1303" s="11">
        <v>2.43108e-33</v>
      </c>
      <c r="H1303" s="5" t="s">
        <v>29</v>
      </c>
      <c r="I1303" s="5" t="s">
        <v>30</v>
      </c>
      <c r="J1303" s="5" t="b">
        <v>1</v>
      </c>
      <c r="K1303" s="5">
        <f t="shared" si="32"/>
        <v>0.0419315515545511</v>
      </c>
      <c r="L1303" s="5">
        <f>'Table S3'!K1303*3299/(1-'Table S3'!K1303)</f>
        <v>144.386540234072</v>
      </c>
    </row>
    <row r="1304" spans="1:12">
      <c r="A1304" s="5" t="s">
        <v>1060</v>
      </c>
      <c r="B1304" s="5" t="s">
        <v>1061</v>
      </c>
      <c r="C1304" s="5" t="s">
        <v>1384</v>
      </c>
      <c r="D1304" s="5">
        <v>0.2246</v>
      </c>
      <c r="E1304" s="5">
        <v>0.0333</v>
      </c>
      <c r="F1304" s="5">
        <v>5</v>
      </c>
      <c r="G1304" s="11">
        <v>1.51217e-11</v>
      </c>
      <c r="H1304" s="5" t="s">
        <v>33</v>
      </c>
      <c r="I1304" s="5" t="s">
        <v>32</v>
      </c>
      <c r="J1304" s="5" t="b">
        <v>1</v>
      </c>
      <c r="K1304" s="5">
        <f t="shared" si="32"/>
        <v>0.0135938132702656</v>
      </c>
      <c r="L1304" s="5">
        <f>'Table S3'!K1304*3299/(1-'Table S3'!K1304)</f>
        <v>45.4640193684163</v>
      </c>
    </row>
    <row r="1305" spans="1:12">
      <c r="A1305" s="5" t="s">
        <v>1060</v>
      </c>
      <c r="B1305" s="5" t="s">
        <v>1061</v>
      </c>
      <c r="C1305" s="5" t="s">
        <v>1385</v>
      </c>
      <c r="D1305" s="5">
        <v>-0.2048</v>
      </c>
      <c r="E1305" s="5">
        <v>0.0302</v>
      </c>
      <c r="F1305" s="5">
        <v>5</v>
      </c>
      <c r="G1305" s="11">
        <v>1.21004e-11</v>
      </c>
      <c r="H1305" s="5" t="s">
        <v>32</v>
      </c>
      <c r="I1305" s="5" t="s">
        <v>33</v>
      </c>
      <c r="J1305" s="5" t="b">
        <v>1</v>
      </c>
      <c r="K1305" s="5">
        <f t="shared" si="32"/>
        <v>0.0137401616729636</v>
      </c>
      <c r="L1305" s="5">
        <f>'Table S3'!K1305*3299/(1-'Table S3'!K1305)</f>
        <v>45.9602952463288</v>
      </c>
    </row>
    <row r="1306" spans="1:12">
      <c r="A1306" s="5" t="s">
        <v>1060</v>
      </c>
      <c r="B1306" s="5" t="s">
        <v>1061</v>
      </c>
      <c r="C1306" s="5" t="s">
        <v>1386</v>
      </c>
      <c r="D1306" s="5">
        <v>-0.1985</v>
      </c>
      <c r="E1306" s="5">
        <v>0.0359</v>
      </c>
      <c r="F1306" s="5">
        <v>5</v>
      </c>
      <c r="G1306" s="11">
        <v>3.07199e-8</v>
      </c>
      <c r="H1306" s="5" t="s">
        <v>29</v>
      </c>
      <c r="I1306" s="5" t="s">
        <v>30</v>
      </c>
      <c r="J1306" s="5" t="b">
        <v>1</v>
      </c>
      <c r="K1306" s="5">
        <f t="shared" si="32"/>
        <v>0.00917662206152986</v>
      </c>
      <c r="L1306" s="5">
        <f>'Table S3'!K1306*3299/(1-'Table S3'!K1306)</f>
        <v>30.5540592350325</v>
      </c>
    </row>
    <row r="1307" spans="1:12">
      <c r="A1307" s="5" t="s">
        <v>1060</v>
      </c>
      <c r="B1307" s="5" t="s">
        <v>1061</v>
      </c>
      <c r="C1307" s="5" t="s">
        <v>1387</v>
      </c>
      <c r="D1307" s="5">
        <v>0.3467</v>
      </c>
      <c r="E1307" s="5">
        <v>0.0485</v>
      </c>
      <c r="F1307" s="5">
        <v>8</v>
      </c>
      <c r="G1307" s="11">
        <v>8.37722e-13</v>
      </c>
      <c r="H1307" s="5" t="s">
        <v>33</v>
      </c>
      <c r="I1307" s="5" t="s">
        <v>32</v>
      </c>
      <c r="J1307" s="5" t="b">
        <v>1</v>
      </c>
      <c r="K1307" s="5">
        <f t="shared" si="32"/>
        <v>0.0152442895675548</v>
      </c>
      <c r="L1307" s="5">
        <f>'Table S3'!K1307*3299/(1-'Table S3'!K1307)</f>
        <v>51.0694284385299</v>
      </c>
    </row>
    <row r="1308" spans="1:12">
      <c r="A1308" s="5" t="s">
        <v>1060</v>
      </c>
      <c r="B1308" s="5" t="s">
        <v>1061</v>
      </c>
      <c r="C1308" s="5" t="s">
        <v>1388</v>
      </c>
      <c r="D1308" s="5">
        <v>-0.4088</v>
      </c>
      <c r="E1308" s="5">
        <v>0.0593</v>
      </c>
      <c r="F1308" s="5">
        <v>6</v>
      </c>
      <c r="G1308" s="11">
        <v>5.63767e-12</v>
      </c>
      <c r="H1308" s="5" t="s">
        <v>32</v>
      </c>
      <c r="I1308" s="5" t="s">
        <v>33</v>
      </c>
      <c r="J1308" s="5" t="b">
        <v>1</v>
      </c>
      <c r="K1308" s="5">
        <f t="shared" si="32"/>
        <v>0.0141925025202418</v>
      </c>
      <c r="L1308" s="5">
        <f>'Table S3'!K1308*3299/(1-'Table S3'!K1308)</f>
        <v>47.4951407186259</v>
      </c>
    </row>
    <row r="1309" spans="1:12">
      <c r="A1309" s="5" t="s">
        <v>1060</v>
      </c>
      <c r="B1309" s="5" t="s">
        <v>1061</v>
      </c>
      <c r="C1309" s="5" t="s">
        <v>1389</v>
      </c>
      <c r="D1309" s="5">
        <v>0.3363</v>
      </c>
      <c r="E1309" s="5">
        <v>0.0321</v>
      </c>
      <c r="F1309" s="5">
        <v>6</v>
      </c>
      <c r="G1309" s="11">
        <v>1.17004e-25</v>
      </c>
      <c r="H1309" s="5" t="s">
        <v>32</v>
      </c>
      <c r="I1309" s="5" t="s">
        <v>33</v>
      </c>
      <c r="J1309" s="5" t="b">
        <v>1</v>
      </c>
      <c r="K1309" s="5">
        <f t="shared" si="32"/>
        <v>0.0321804803559763</v>
      </c>
      <c r="L1309" s="5">
        <f>'Table S3'!K1309*3299/(1-'Table S3'!K1309)</f>
        <v>109.693390698933</v>
      </c>
    </row>
    <row r="1310" spans="1:12">
      <c r="A1310" s="5" t="s">
        <v>1060</v>
      </c>
      <c r="B1310" s="5" t="s">
        <v>1061</v>
      </c>
      <c r="C1310" s="5" t="s">
        <v>1390</v>
      </c>
      <c r="D1310" s="5">
        <v>-0.201</v>
      </c>
      <c r="E1310" s="5">
        <v>0.0307</v>
      </c>
      <c r="F1310" s="5">
        <v>6</v>
      </c>
      <c r="G1310" s="11">
        <v>5.88166e-11</v>
      </c>
      <c r="H1310" s="5" t="s">
        <v>33</v>
      </c>
      <c r="I1310" s="5" t="s">
        <v>32</v>
      </c>
      <c r="J1310" s="5" t="b">
        <v>1</v>
      </c>
      <c r="K1310" s="5">
        <f t="shared" si="32"/>
        <v>0.0128193636543527</v>
      </c>
      <c r="L1310" s="5">
        <f>'Table S3'!K1310*3299/(1-'Table S3'!K1310)</f>
        <v>42.8402656399978</v>
      </c>
    </row>
    <row r="1311" spans="1:12">
      <c r="A1311" s="5" t="s">
        <v>1060</v>
      </c>
      <c r="B1311" s="5" t="s">
        <v>1061</v>
      </c>
      <c r="C1311" s="5" t="s">
        <v>1391</v>
      </c>
      <c r="D1311" s="5">
        <v>0.2965</v>
      </c>
      <c r="E1311" s="5">
        <v>0.0311</v>
      </c>
      <c r="F1311" s="5">
        <v>1</v>
      </c>
      <c r="G1311" s="11">
        <v>1.45011e-21</v>
      </c>
      <c r="H1311" s="5" t="s">
        <v>32</v>
      </c>
      <c r="I1311" s="5" t="s">
        <v>33</v>
      </c>
      <c r="J1311" s="5" t="b">
        <v>1</v>
      </c>
      <c r="K1311" s="5">
        <f t="shared" si="32"/>
        <v>0.0267970213643333</v>
      </c>
      <c r="L1311" s="5">
        <f>'Table S3'!K1311*3299/(1-'Table S3'!K1311)</f>
        <v>90.8375492282898</v>
      </c>
    </row>
    <row r="1312" spans="1:12">
      <c r="A1312" s="5" t="s">
        <v>1060</v>
      </c>
      <c r="B1312" s="5" t="s">
        <v>1061</v>
      </c>
      <c r="C1312" s="5" t="s">
        <v>867</v>
      </c>
      <c r="D1312" s="5">
        <v>-0.4081</v>
      </c>
      <c r="E1312" s="5">
        <v>0.039</v>
      </c>
      <c r="F1312" s="5">
        <v>16</v>
      </c>
      <c r="G1312" s="11">
        <v>1.12305e-25</v>
      </c>
      <c r="H1312" s="5" t="s">
        <v>32</v>
      </c>
      <c r="I1312" s="5" t="s">
        <v>33</v>
      </c>
      <c r="J1312" s="5" t="b">
        <v>1</v>
      </c>
      <c r="K1312" s="5">
        <f t="shared" si="32"/>
        <v>0.0321060033965866</v>
      </c>
      <c r="L1312" s="5">
        <f>'Table S3'!K1312*3299/(1-'Table S3'!K1312)</f>
        <v>109.431100489342</v>
      </c>
    </row>
    <row r="1313" spans="1:12">
      <c r="A1313" s="5" t="s">
        <v>1060</v>
      </c>
      <c r="B1313" s="5" t="s">
        <v>1061</v>
      </c>
      <c r="C1313" s="5" t="s">
        <v>1392</v>
      </c>
      <c r="D1313" s="5">
        <v>-0.4222</v>
      </c>
      <c r="E1313" s="5">
        <v>0.0348</v>
      </c>
      <c r="F1313" s="5">
        <v>8</v>
      </c>
      <c r="G1313" s="11">
        <v>6.67421e-34</v>
      </c>
      <c r="H1313" s="5" t="s">
        <v>33</v>
      </c>
      <c r="I1313" s="5" t="s">
        <v>29</v>
      </c>
      <c r="J1313" s="5" t="b">
        <v>1</v>
      </c>
      <c r="K1313" s="5">
        <f t="shared" si="32"/>
        <v>0.042686131340995</v>
      </c>
      <c r="L1313" s="5">
        <f>'Table S3'!K1313*3299/(1-'Table S3'!K1313)</f>
        <v>147.100707410835</v>
      </c>
    </row>
    <row r="1314" spans="1:12">
      <c r="A1314" s="5" t="s">
        <v>1060</v>
      </c>
      <c r="B1314" s="5" t="s">
        <v>1061</v>
      </c>
      <c r="C1314" s="5" t="s">
        <v>1393</v>
      </c>
      <c r="D1314" s="5">
        <v>0.2662</v>
      </c>
      <c r="E1314" s="5">
        <v>0.0363</v>
      </c>
      <c r="F1314" s="5">
        <v>8</v>
      </c>
      <c r="G1314" s="11">
        <v>2.40381e-13</v>
      </c>
      <c r="H1314" s="5" t="s">
        <v>32</v>
      </c>
      <c r="I1314" s="5" t="s">
        <v>33</v>
      </c>
      <c r="J1314" s="5" t="b">
        <v>1</v>
      </c>
      <c r="K1314" s="5">
        <f t="shared" si="32"/>
        <v>0.0160302056768125</v>
      </c>
      <c r="L1314" s="5">
        <f>'Table S3'!K1314*3299/(1-'Table S3'!K1314)</f>
        <v>53.7451950587364</v>
      </c>
    </row>
    <row r="1315" spans="1:12">
      <c r="A1315" s="5" t="s">
        <v>1060</v>
      </c>
      <c r="B1315" s="5" t="s">
        <v>1061</v>
      </c>
      <c r="C1315" s="5" t="s">
        <v>1394</v>
      </c>
      <c r="D1315" s="5">
        <v>0.4699</v>
      </c>
      <c r="E1315" s="5">
        <v>0.0734</v>
      </c>
      <c r="F1315" s="5">
        <v>13</v>
      </c>
      <c r="G1315" s="11">
        <v>1.51199e-10</v>
      </c>
      <c r="H1315" s="5" t="s">
        <v>33</v>
      </c>
      <c r="I1315" s="5" t="s">
        <v>32</v>
      </c>
      <c r="J1315" s="5" t="b">
        <v>1</v>
      </c>
      <c r="K1315" s="5">
        <f t="shared" si="32"/>
        <v>0.0122634975760427</v>
      </c>
      <c r="L1315" s="5">
        <f>'Table S3'!K1315*3299/(1-'Table S3'!K1315)</f>
        <v>40.9595862905547</v>
      </c>
    </row>
    <row r="1316" spans="1:12">
      <c r="A1316" s="5" t="s">
        <v>1060</v>
      </c>
      <c r="B1316" s="5" t="s">
        <v>1061</v>
      </c>
      <c r="C1316" s="5" t="s">
        <v>1395</v>
      </c>
      <c r="D1316" s="5">
        <v>0.4287</v>
      </c>
      <c r="E1316" s="5">
        <v>0.0541</v>
      </c>
      <c r="F1316" s="5">
        <v>6</v>
      </c>
      <c r="G1316" s="11">
        <v>2.36483e-15</v>
      </c>
      <c r="H1316" s="5" t="s">
        <v>30</v>
      </c>
      <c r="I1316" s="5" t="s">
        <v>29</v>
      </c>
      <c r="J1316" s="5" t="b">
        <v>1</v>
      </c>
      <c r="K1316" s="5">
        <f t="shared" si="32"/>
        <v>0.0186673706995913</v>
      </c>
      <c r="L1316" s="5">
        <f>'Table S3'!K1316*3299/(1-'Table S3'!K1316)</f>
        <v>62.7551291979914</v>
      </c>
    </row>
    <row r="1317" spans="1:12">
      <c r="A1317" s="5" t="s">
        <v>1060</v>
      </c>
      <c r="B1317" s="5" t="s">
        <v>1061</v>
      </c>
      <c r="C1317" s="5" t="s">
        <v>1396</v>
      </c>
      <c r="D1317" s="5">
        <v>-0.3082</v>
      </c>
      <c r="E1317" s="5">
        <v>0.031</v>
      </c>
      <c r="F1317" s="5">
        <v>1</v>
      </c>
      <c r="G1317" s="11">
        <v>2.82488e-23</v>
      </c>
      <c r="H1317" s="5" t="s">
        <v>29</v>
      </c>
      <c r="I1317" s="5" t="s">
        <v>30</v>
      </c>
      <c r="J1317" s="5" t="b">
        <v>1</v>
      </c>
      <c r="K1317" s="5">
        <f t="shared" si="32"/>
        <v>0.0290725506672857</v>
      </c>
      <c r="L1317" s="5">
        <f>'Table S3'!K1317*3299/(1-'Table S3'!K1317)</f>
        <v>98.7821950211537</v>
      </c>
    </row>
    <row r="1318" spans="1:12">
      <c r="A1318" s="5" t="s">
        <v>1060</v>
      </c>
      <c r="B1318" s="5" t="s">
        <v>1061</v>
      </c>
      <c r="C1318" s="5" t="s">
        <v>1397</v>
      </c>
      <c r="D1318" s="5">
        <v>0.4005</v>
      </c>
      <c r="E1318" s="5">
        <v>0.0727</v>
      </c>
      <c r="F1318" s="5">
        <v>8</v>
      </c>
      <c r="G1318" s="11">
        <v>3.67799e-8</v>
      </c>
      <c r="H1318" s="5" t="s">
        <v>30</v>
      </c>
      <c r="I1318" s="5" t="s">
        <v>29</v>
      </c>
      <c r="J1318" s="5" t="b">
        <v>1</v>
      </c>
      <c r="K1318" s="5">
        <f t="shared" si="32"/>
        <v>0.00910995351094602</v>
      </c>
      <c r="L1318" s="5">
        <f>'Table S3'!K1318*3299/(1-'Table S3'!K1318)</f>
        <v>30.3300419043445</v>
      </c>
    </row>
    <row r="1319" spans="1:12">
      <c r="A1319" s="5" t="s">
        <v>1060</v>
      </c>
      <c r="B1319" s="5" t="s">
        <v>1061</v>
      </c>
      <c r="C1319" s="5" t="s">
        <v>1398</v>
      </c>
      <c r="D1319" s="5">
        <v>-0.2144</v>
      </c>
      <c r="E1319" s="5">
        <v>0.0322</v>
      </c>
      <c r="F1319" s="5">
        <v>10</v>
      </c>
      <c r="G1319" s="11">
        <v>2.93833e-11</v>
      </c>
      <c r="H1319" s="5" t="s">
        <v>32</v>
      </c>
      <c r="I1319" s="5" t="s">
        <v>33</v>
      </c>
      <c r="J1319" s="5" t="b">
        <v>1</v>
      </c>
      <c r="K1319" s="5">
        <f t="shared" si="32"/>
        <v>0.0132525155422562</v>
      </c>
      <c r="L1319" s="5">
        <f>'Table S3'!K1319*3299/(1-'Table S3'!K1319)</f>
        <v>44.3072310419206</v>
      </c>
    </row>
    <row r="1320" spans="1:12">
      <c r="A1320" s="5" t="s">
        <v>1060</v>
      </c>
      <c r="B1320" s="5" t="s">
        <v>1061</v>
      </c>
      <c r="C1320" s="5" t="s">
        <v>1399</v>
      </c>
      <c r="D1320" s="5">
        <v>-0.2603</v>
      </c>
      <c r="E1320" s="5">
        <v>0.0321</v>
      </c>
      <c r="F1320" s="5">
        <v>11</v>
      </c>
      <c r="G1320" s="11">
        <v>5.71084e-16</v>
      </c>
      <c r="H1320" s="5" t="s">
        <v>33</v>
      </c>
      <c r="I1320" s="5" t="s">
        <v>29</v>
      </c>
      <c r="J1320" s="5" t="b">
        <v>1</v>
      </c>
      <c r="K1320" s="5">
        <f t="shared" si="32"/>
        <v>0.019531094094083</v>
      </c>
      <c r="L1320" s="5">
        <f>'Table S3'!K1320*3299/(1-'Table S3'!K1320)</f>
        <v>65.7165964450917</v>
      </c>
    </row>
    <row r="1321" spans="1:12">
      <c r="A1321" s="5" t="s">
        <v>1060</v>
      </c>
      <c r="B1321" s="5" t="s">
        <v>1061</v>
      </c>
      <c r="C1321" s="5" t="s">
        <v>1043</v>
      </c>
      <c r="D1321" s="5">
        <v>0.3179</v>
      </c>
      <c r="E1321" s="5">
        <v>0.0428</v>
      </c>
      <c r="F1321" s="5">
        <v>20</v>
      </c>
      <c r="G1321" s="11">
        <v>1.07696e-13</v>
      </c>
      <c r="H1321" s="5" t="s">
        <v>29</v>
      </c>
      <c r="I1321" s="5" t="s">
        <v>30</v>
      </c>
      <c r="J1321" s="5" t="b">
        <v>1</v>
      </c>
      <c r="K1321" s="5">
        <f t="shared" si="32"/>
        <v>0.0164380282465045</v>
      </c>
      <c r="L1321" s="5">
        <f>'Table S3'!K1321*3299/(1-'Table S3'!K1321)</f>
        <v>55.1353719873277</v>
      </c>
    </row>
    <row r="1322" spans="1:12">
      <c r="A1322" s="5" t="s">
        <v>1060</v>
      </c>
      <c r="B1322" s="5" t="s">
        <v>1061</v>
      </c>
      <c r="C1322" s="5" t="s">
        <v>1400</v>
      </c>
      <c r="D1322" s="5">
        <v>-0.4003</v>
      </c>
      <c r="E1322" s="5">
        <v>0.0504</v>
      </c>
      <c r="F1322" s="5">
        <v>3</v>
      </c>
      <c r="G1322" s="11">
        <v>2.08689e-15</v>
      </c>
      <c r="H1322" s="5" t="s">
        <v>30</v>
      </c>
      <c r="I1322" s="5" t="s">
        <v>29</v>
      </c>
      <c r="J1322" s="5" t="b">
        <v>1</v>
      </c>
      <c r="K1322" s="5">
        <f t="shared" si="32"/>
        <v>0.0187518209188065</v>
      </c>
      <c r="L1322" s="5">
        <f>'Table S3'!K1322*3299/(1-'Table S3'!K1322)</f>
        <v>63.0444555515694</v>
      </c>
    </row>
    <row r="1323" spans="1:12">
      <c r="A1323" s="5" t="s">
        <v>1060</v>
      </c>
      <c r="B1323" s="5" t="s">
        <v>1061</v>
      </c>
      <c r="C1323" s="5" t="s">
        <v>1401</v>
      </c>
      <c r="D1323" s="5">
        <v>0.2362</v>
      </c>
      <c r="E1323" s="5">
        <v>0.0311</v>
      </c>
      <c r="F1323" s="5">
        <v>12</v>
      </c>
      <c r="G1323" s="11">
        <v>2.87276e-14</v>
      </c>
      <c r="H1323" s="5" t="s">
        <v>30</v>
      </c>
      <c r="I1323" s="5" t="s">
        <v>29</v>
      </c>
      <c r="J1323" s="5" t="b">
        <v>1</v>
      </c>
      <c r="K1323" s="5">
        <f t="shared" si="32"/>
        <v>0.0171739480189419</v>
      </c>
      <c r="L1323" s="5">
        <f>'Table S3'!K1323*3299/(1-'Table S3'!K1323)</f>
        <v>57.6468790182022</v>
      </c>
    </row>
    <row r="1324" spans="1:12">
      <c r="A1324" s="5" t="s">
        <v>1060</v>
      </c>
      <c r="B1324" s="5" t="s">
        <v>1061</v>
      </c>
      <c r="C1324" s="5" t="s">
        <v>1402</v>
      </c>
      <c r="D1324" s="5">
        <v>0.5324</v>
      </c>
      <c r="E1324" s="5">
        <v>0.0499</v>
      </c>
      <c r="F1324" s="5">
        <v>6</v>
      </c>
      <c r="G1324" s="11">
        <v>1.42594e-26</v>
      </c>
      <c r="H1324" s="5" t="s">
        <v>29</v>
      </c>
      <c r="I1324" s="5" t="s">
        <v>33</v>
      </c>
      <c r="J1324" s="5" t="b">
        <v>1</v>
      </c>
      <c r="K1324" s="5">
        <f t="shared" si="32"/>
        <v>0.0333353719536844</v>
      </c>
      <c r="L1324" s="5">
        <f>'Table S3'!K1324*3299/(1-'Table S3'!K1324)</f>
        <v>113.765817931569</v>
      </c>
    </row>
    <row r="1325" spans="1:12">
      <c r="A1325" s="5" t="s">
        <v>1060</v>
      </c>
      <c r="B1325" s="5" t="s">
        <v>1061</v>
      </c>
      <c r="C1325" s="5" t="s">
        <v>1403</v>
      </c>
      <c r="D1325" s="5">
        <v>-0.2641</v>
      </c>
      <c r="E1325" s="5">
        <v>0.0404</v>
      </c>
      <c r="F1325" s="5">
        <v>12</v>
      </c>
      <c r="G1325" s="11">
        <v>6.29651e-11</v>
      </c>
      <c r="H1325" s="5" t="s">
        <v>33</v>
      </c>
      <c r="I1325" s="5" t="s">
        <v>32</v>
      </c>
      <c r="J1325" s="5" t="b">
        <v>1</v>
      </c>
      <c r="K1325" s="5">
        <f t="shared" si="32"/>
        <v>0.0127803381329119</v>
      </c>
      <c r="L1325" s="5">
        <f>'Table S3'!K1325*3299/(1-'Table S3'!K1325)</f>
        <v>42.7081602292408</v>
      </c>
    </row>
    <row r="1326" spans="1:12">
      <c r="A1326" s="5" t="s">
        <v>1060</v>
      </c>
      <c r="B1326" s="5" t="s">
        <v>1061</v>
      </c>
      <c r="C1326" s="5" t="s">
        <v>1404</v>
      </c>
      <c r="D1326" s="5">
        <v>-0.4688</v>
      </c>
      <c r="E1326" s="5">
        <v>0.0559</v>
      </c>
      <c r="F1326" s="5">
        <v>17</v>
      </c>
      <c r="G1326" s="11">
        <v>4.89892e-17</v>
      </c>
      <c r="H1326" s="5" t="s">
        <v>29</v>
      </c>
      <c r="I1326" s="5" t="s">
        <v>30</v>
      </c>
      <c r="J1326" s="5" t="b">
        <v>1</v>
      </c>
      <c r="K1326" s="5">
        <f t="shared" si="32"/>
        <v>0.020861719232869</v>
      </c>
      <c r="L1326" s="5">
        <f>'Table S3'!K1326*3299/(1-'Table S3'!K1326)</f>
        <v>70.2891645655134</v>
      </c>
    </row>
    <row r="1327" spans="1:12">
      <c r="A1327" s="5" t="s">
        <v>1060</v>
      </c>
      <c r="B1327" s="5" t="s">
        <v>1061</v>
      </c>
      <c r="C1327" s="5" t="s">
        <v>1405</v>
      </c>
      <c r="D1327" s="5">
        <v>-0.1755</v>
      </c>
      <c r="E1327" s="5">
        <v>0.0319</v>
      </c>
      <c r="F1327" s="5">
        <v>14</v>
      </c>
      <c r="G1327" s="11">
        <v>3.59898e-8</v>
      </c>
      <c r="H1327" s="5" t="s">
        <v>32</v>
      </c>
      <c r="I1327" s="5" t="s">
        <v>33</v>
      </c>
      <c r="J1327" s="5" t="b">
        <v>1</v>
      </c>
      <c r="K1327" s="5">
        <f t="shared" si="32"/>
        <v>0.00908580477656114</v>
      </c>
      <c r="L1327" s="5">
        <f>'Table S3'!K1327*3299/(1-'Table S3'!K1327)</f>
        <v>30.2489056089427</v>
      </c>
    </row>
    <row r="1328" spans="1:12">
      <c r="A1328" s="5" t="s">
        <v>1060</v>
      </c>
      <c r="B1328" s="5" t="s">
        <v>1061</v>
      </c>
      <c r="C1328" s="5" t="s">
        <v>1406</v>
      </c>
      <c r="D1328" s="5">
        <v>-0.2138</v>
      </c>
      <c r="E1328" s="5">
        <v>0.0331</v>
      </c>
      <c r="F1328" s="5">
        <v>16</v>
      </c>
      <c r="G1328" s="11">
        <v>1.068e-10</v>
      </c>
      <c r="H1328" s="5" t="s">
        <v>30</v>
      </c>
      <c r="I1328" s="5" t="s">
        <v>29</v>
      </c>
      <c r="J1328" s="5" t="b">
        <v>1</v>
      </c>
      <c r="K1328" s="5">
        <f t="shared" ref="K1328:K1356" si="33">D1328^2/(D1328^2+E1328^2*3301)</f>
        <v>0.0124812828636544</v>
      </c>
      <c r="L1328" s="5">
        <f>'Table S3'!K1328*3299/(1-'Table S3'!K1328)</f>
        <v>41.6961739080746</v>
      </c>
    </row>
    <row r="1329" spans="1:12">
      <c r="A1329" s="5" t="s">
        <v>1060</v>
      </c>
      <c r="B1329" s="5" t="s">
        <v>1061</v>
      </c>
      <c r="C1329" s="5" t="s">
        <v>1407</v>
      </c>
      <c r="D1329" s="5">
        <v>-0.1665</v>
      </c>
      <c r="E1329" s="5">
        <v>0.0302</v>
      </c>
      <c r="F1329" s="5">
        <v>16</v>
      </c>
      <c r="G1329" s="11">
        <v>3.41099e-8</v>
      </c>
      <c r="H1329" s="5" t="s">
        <v>30</v>
      </c>
      <c r="I1329" s="5" t="s">
        <v>29</v>
      </c>
      <c r="J1329" s="5" t="b">
        <v>1</v>
      </c>
      <c r="K1329" s="5">
        <f t="shared" si="33"/>
        <v>0.00912406449849073</v>
      </c>
      <c r="L1329" s="5">
        <f>'Table S3'!K1329*3299/(1-'Table S3'!K1329)</f>
        <v>30.377454635919</v>
      </c>
    </row>
    <row r="1330" spans="1:12">
      <c r="A1330" s="5" t="s">
        <v>1060</v>
      </c>
      <c r="B1330" s="5" t="s">
        <v>1061</v>
      </c>
      <c r="C1330" s="5" t="s">
        <v>1408</v>
      </c>
      <c r="D1330" s="5">
        <v>-0.2334</v>
      </c>
      <c r="E1330" s="5">
        <v>0.0398</v>
      </c>
      <c r="F1330" s="5">
        <v>19</v>
      </c>
      <c r="G1330" s="11">
        <v>4.58701e-9</v>
      </c>
      <c r="H1330" s="5" t="s">
        <v>29</v>
      </c>
      <c r="I1330" s="5" t="s">
        <v>30</v>
      </c>
      <c r="J1330" s="5" t="b">
        <v>1</v>
      </c>
      <c r="K1330" s="5">
        <f t="shared" si="33"/>
        <v>0.0103107178351118</v>
      </c>
      <c r="L1330" s="5">
        <f>'Table S3'!K1330*3299/(1-'Table S3'!K1330)</f>
        <v>34.3694316499295</v>
      </c>
    </row>
    <row r="1331" spans="1:12">
      <c r="A1331" s="5" t="s">
        <v>1060</v>
      </c>
      <c r="B1331" s="5" t="s">
        <v>1061</v>
      </c>
      <c r="C1331" s="5" t="s">
        <v>1409</v>
      </c>
      <c r="D1331" s="5">
        <v>0.1761</v>
      </c>
      <c r="E1331" s="5">
        <v>0.0301</v>
      </c>
      <c r="F1331" s="5">
        <v>20</v>
      </c>
      <c r="G1331" s="11">
        <v>4.84295e-9</v>
      </c>
      <c r="H1331" s="5" t="s">
        <v>32</v>
      </c>
      <c r="I1331" s="5" t="s">
        <v>30</v>
      </c>
      <c r="J1331" s="5" t="b">
        <v>1</v>
      </c>
      <c r="K1331" s="5">
        <f t="shared" si="33"/>
        <v>0.0102626649266861</v>
      </c>
      <c r="L1331" s="5">
        <f>'Table S3'!K1331*3299/(1-'Table S3'!K1331)</f>
        <v>34.2075926544991</v>
      </c>
    </row>
    <row r="1332" spans="1:12">
      <c r="A1332" s="5" t="s">
        <v>1060</v>
      </c>
      <c r="B1332" s="5" t="s">
        <v>1061</v>
      </c>
      <c r="C1332" s="5" t="s">
        <v>1410</v>
      </c>
      <c r="D1332" s="5">
        <v>0.1676</v>
      </c>
      <c r="E1332" s="5">
        <v>0.03</v>
      </c>
      <c r="F1332" s="5">
        <v>22</v>
      </c>
      <c r="G1332" s="11">
        <v>2.19498e-8</v>
      </c>
      <c r="H1332" s="5" t="s">
        <v>29</v>
      </c>
      <c r="I1332" s="5" t="s">
        <v>30</v>
      </c>
      <c r="J1332" s="5" t="b">
        <v>1</v>
      </c>
      <c r="K1332" s="5">
        <f t="shared" si="33"/>
        <v>0.00936640743981733</v>
      </c>
      <c r="L1332" s="5">
        <f>'Table S3'!K1332*3299/(1-'Table S3'!K1332)</f>
        <v>31.1919345114275</v>
      </c>
    </row>
    <row r="1333" spans="1:12">
      <c r="A1333" s="5" t="s">
        <v>1060</v>
      </c>
      <c r="B1333" s="5" t="s">
        <v>1061</v>
      </c>
      <c r="C1333" s="5" t="s">
        <v>1411</v>
      </c>
      <c r="D1333" s="5">
        <v>0.2134</v>
      </c>
      <c r="E1333" s="5">
        <v>0.0335</v>
      </c>
      <c r="F1333" s="5">
        <v>6</v>
      </c>
      <c r="G1333" s="11">
        <v>1.79999e-10</v>
      </c>
      <c r="H1333" s="5" t="s">
        <v>29</v>
      </c>
      <c r="I1333" s="5" t="s">
        <v>30</v>
      </c>
      <c r="J1333" s="5" t="b">
        <v>1</v>
      </c>
      <c r="K1333" s="5">
        <f t="shared" si="33"/>
        <v>0.0121436015503865</v>
      </c>
      <c r="L1333" s="5">
        <f>'Table S3'!K1333*3299/(1-'Table S3'!K1333)</f>
        <v>40.5542157520059</v>
      </c>
    </row>
    <row r="1334" spans="1:12">
      <c r="A1334" s="5" t="s">
        <v>1060</v>
      </c>
      <c r="B1334" s="5" t="s">
        <v>1061</v>
      </c>
      <c r="C1334" s="5" t="s">
        <v>1412</v>
      </c>
      <c r="D1334" s="5">
        <v>0.2025</v>
      </c>
      <c r="E1334" s="5">
        <v>0.0339</v>
      </c>
      <c r="F1334" s="5">
        <v>7</v>
      </c>
      <c r="G1334" s="11">
        <v>2.28402e-9</v>
      </c>
      <c r="H1334" s="5" t="s">
        <v>30</v>
      </c>
      <c r="I1334" s="5" t="s">
        <v>29</v>
      </c>
      <c r="J1334" s="5" t="b">
        <v>1</v>
      </c>
      <c r="K1334" s="5">
        <f t="shared" si="33"/>
        <v>0.0106938927562804</v>
      </c>
      <c r="L1334" s="5">
        <f>'Table S3'!K1334*3299/(1-'Table S3'!K1334)</f>
        <v>35.6605017846895</v>
      </c>
    </row>
    <row r="1335" spans="1:12">
      <c r="A1335" s="5" t="s">
        <v>1060</v>
      </c>
      <c r="B1335" s="5" t="s">
        <v>1061</v>
      </c>
      <c r="C1335" s="5" t="s">
        <v>1413</v>
      </c>
      <c r="D1335" s="5">
        <v>-0.2115</v>
      </c>
      <c r="E1335" s="5">
        <v>0.0305</v>
      </c>
      <c r="F1335" s="5">
        <v>4</v>
      </c>
      <c r="G1335" s="11">
        <v>4.12382e-12</v>
      </c>
      <c r="H1335" s="5" t="s">
        <v>32</v>
      </c>
      <c r="I1335" s="5" t="s">
        <v>30</v>
      </c>
      <c r="J1335" s="5" t="b">
        <v>1</v>
      </c>
      <c r="K1335" s="5">
        <f t="shared" si="33"/>
        <v>0.0143580258306284</v>
      </c>
      <c r="L1335" s="5">
        <f>'Table S3'!K1335*3299/(1-'Table S3'!K1335)</f>
        <v>48.0571327688848</v>
      </c>
    </row>
    <row r="1336" spans="1:12">
      <c r="A1336" s="5" t="s">
        <v>1060</v>
      </c>
      <c r="B1336" s="5" t="s">
        <v>1061</v>
      </c>
      <c r="C1336" s="5" t="s">
        <v>1414</v>
      </c>
      <c r="D1336" s="5">
        <v>0.2336</v>
      </c>
      <c r="E1336" s="5">
        <v>0.0317</v>
      </c>
      <c r="F1336" s="5">
        <v>11</v>
      </c>
      <c r="G1336" s="11">
        <v>1.64816e-13</v>
      </c>
      <c r="H1336" s="5" t="s">
        <v>32</v>
      </c>
      <c r="I1336" s="5" t="s">
        <v>33</v>
      </c>
      <c r="J1336" s="5" t="b">
        <v>1</v>
      </c>
      <c r="K1336" s="5">
        <f t="shared" si="33"/>
        <v>0.0161843534121557</v>
      </c>
      <c r="L1336" s="5">
        <f>'Table S3'!K1336*3299/(1-'Table S3'!K1336)</f>
        <v>54.2705151029882</v>
      </c>
    </row>
    <row r="1337" spans="1:12">
      <c r="A1337" s="5" t="s">
        <v>1060</v>
      </c>
      <c r="B1337" s="5" t="s">
        <v>1061</v>
      </c>
      <c r="C1337" s="5" t="s">
        <v>1415</v>
      </c>
      <c r="D1337" s="5">
        <v>0.3061</v>
      </c>
      <c r="E1337" s="5">
        <v>0.0314</v>
      </c>
      <c r="F1337" s="5">
        <v>14</v>
      </c>
      <c r="G1337" s="11">
        <v>1.71317e-22</v>
      </c>
      <c r="H1337" s="5" t="s">
        <v>32</v>
      </c>
      <c r="I1337" s="5" t="s">
        <v>33</v>
      </c>
      <c r="J1337" s="5" t="b">
        <v>1</v>
      </c>
      <c r="K1337" s="5">
        <f t="shared" si="33"/>
        <v>0.0279830893603672</v>
      </c>
      <c r="L1337" s="5">
        <f>'Table S3'!K1337*3299/(1-'Table S3'!K1337)</f>
        <v>94.9738742087346</v>
      </c>
    </row>
    <row r="1338" spans="1:12">
      <c r="A1338" s="5" t="s">
        <v>1060</v>
      </c>
      <c r="B1338" s="5" t="s">
        <v>1061</v>
      </c>
      <c r="C1338" s="5" t="s">
        <v>1416</v>
      </c>
      <c r="D1338" s="5">
        <v>-0.2261</v>
      </c>
      <c r="E1338" s="5">
        <v>0.0315</v>
      </c>
      <c r="F1338" s="5">
        <v>16</v>
      </c>
      <c r="G1338" s="11">
        <v>7.1351e-13</v>
      </c>
      <c r="H1338" s="5" t="s">
        <v>29</v>
      </c>
      <c r="I1338" s="5" t="s">
        <v>30</v>
      </c>
      <c r="J1338" s="5" t="b">
        <v>1</v>
      </c>
      <c r="K1338" s="5">
        <f t="shared" si="33"/>
        <v>0.0153676894509736</v>
      </c>
      <c r="L1338" s="5">
        <f>'Table S3'!K1338*3299/(1-'Table S3'!K1338)</f>
        <v>51.489278744563</v>
      </c>
    </row>
    <row r="1339" spans="1:12">
      <c r="A1339" s="5" t="s">
        <v>1060</v>
      </c>
      <c r="B1339" s="5" t="s">
        <v>1061</v>
      </c>
      <c r="C1339" s="5" t="s">
        <v>1417</v>
      </c>
      <c r="D1339" s="5">
        <v>0.1689</v>
      </c>
      <c r="E1339" s="5">
        <v>0.0303</v>
      </c>
      <c r="F1339" s="5">
        <v>9</v>
      </c>
      <c r="G1339" s="11">
        <v>2.43798e-8</v>
      </c>
      <c r="H1339" s="5" t="s">
        <v>29</v>
      </c>
      <c r="I1339" s="5" t="s">
        <v>30</v>
      </c>
      <c r="J1339" s="5" t="b">
        <v>1</v>
      </c>
      <c r="K1339" s="5">
        <f t="shared" si="33"/>
        <v>0.00932523145458124</v>
      </c>
      <c r="L1339" s="5">
        <f>'Table S3'!K1339*3299/(1-'Table S3'!K1339)</f>
        <v>31.0535198285441</v>
      </c>
    </row>
    <row r="1340" spans="1:12">
      <c r="A1340" s="5" t="s">
        <v>1060</v>
      </c>
      <c r="B1340" s="5" t="s">
        <v>1061</v>
      </c>
      <c r="C1340" s="5" t="s">
        <v>1418</v>
      </c>
      <c r="D1340" s="5">
        <v>-0.2242</v>
      </c>
      <c r="E1340" s="5">
        <v>0.0302</v>
      </c>
      <c r="F1340" s="5">
        <v>17</v>
      </c>
      <c r="G1340" s="11">
        <v>1.03395e-13</v>
      </c>
      <c r="H1340" s="5" t="s">
        <v>33</v>
      </c>
      <c r="I1340" s="5" t="s">
        <v>32</v>
      </c>
      <c r="J1340" s="5" t="b">
        <v>1</v>
      </c>
      <c r="K1340" s="5">
        <f t="shared" si="33"/>
        <v>0.0164217978493243</v>
      </c>
      <c r="L1340" s="5">
        <f>'Table S3'!K1340*3299/(1-'Table S3'!K1340)</f>
        <v>55.0800241266649</v>
      </c>
    </row>
    <row r="1341" spans="1:12">
      <c r="A1341" s="5" t="s">
        <v>1060</v>
      </c>
      <c r="B1341" s="5" t="s">
        <v>1061</v>
      </c>
      <c r="C1341" s="5" t="s">
        <v>1419</v>
      </c>
      <c r="D1341" s="5">
        <v>-0.2664</v>
      </c>
      <c r="E1341" s="5">
        <v>0.0312</v>
      </c>
      <c r="F1341" s="5">
        <v>6</v>
      </c>
      <c r="G1341" s="11">
        <v>1.30707e-17</v>
      </c>
      <c r="H1341" s="5" t="s">
        <v>33</v>
      </c>
      <c r="I1341" s="5" t="s">
        <v>32</v>
      </c>
      <c r="J1341" s="5" t="b">
        <v>1</v>
      </c>
      <c r="K1341" s="5">
        <f t="shared" si="33"/>
        <v>0.0216085866114804</v>
      </c>
      <c r="L1341" s="5">
        <f>'Table S3'!K1341*3299/(1-'Table S3'!K1341)</f>
        <v>72.8611537834151</v>
      </c>
    </row>
    <row r="1342" spans="1:12">
      <c r="A1342" s="5" t="s">
        <v>1060</v>
      </c>
      <c r="B1342" s="5" t="s">
        <v>1061</v>
      </c>
      <c r="C1342" s="5" t="s">
        <v>1420</v>
      </c>
      <c r="D1342" s="5">
        <v>0.2196</v>
      </c>
      <c r="E1342" s="5">
        <v>0.0324</v>
      </c>
      <c r="F1342" s="5">
        <v>6</v>
      </c>
      <c r="G1342" s="11">
        <v>1.24796e-11</v>
      </c>
      <c r="H1342" s="5" t="s">
        <v>29</v>
      </c>
      <c r="I1342" s="5" t="s">
        <v>30</v>
      </c>
      <c r="J1342" s="5" t="b">
        <v>1</v>
      </c>
      <c r="K1342" s="5">
        <f t="shared" si="33"/>
        <v>0.0137254612655015</v>
      </c>
      <c r="L1342" s="5">
        <f>'Table S3'!K1342*3299/(1-'Table S3'!K1342)</f>
        <v>45.910438662433</v>
      </c>
    </row>
    <row r="1343" spans="1:12">
      <c r="A1343" s="5" t="s">
        <v>1060</v>
      </c>
      <c r="B1343" s="5" t="s">
        <v>1061</v>
      </c>
      <c r="C1343" s="5" t="s">
        <v>1421</v>
      </c>
      <c r="D1343" s="5">
        <v>0.2281</v>
      </c>
      <c r="E1343" s="5">
        <v>0.0339</v>
      </c>
      <c r="F1343" s="5">
        <v>6</v>
      </c>
      <c r="G1343" s="11">
        <v>1.83696e-11</v>
      </c>
      <c r="H1343" s="5" t="s">
        <v>32</v>
      </c>
      <c r="I1343" s="5" t="s">
        <v>30</v>
      </c>
      <c r="J1343" s="5" t="b">
        <v>1</v>
      </c>
      <c r="K1343" s="5">
        <f t="shared" si="33"/>
        <v>0.013529746013169</v>
      </c>
      <c r="L1343" s="5">
        <f>'Table S3'!K1343*3299/(1-'Table S3'!K1343)</f>
        <v>45.2468099438915</v>
      </c>
    </row>
    <row r="1344" spans="1:12">
      <c r="A1344" s="5" t="s">
        <v>1060</v>
      </c>
      <c r="B1344" s="5" t="s">
        <v>1061</v>
      </c>
      <c r="C1344" s="5" t="s">
        <v>1422</v>
      </c>
      <c r="D1344" s="5">
        <v>0.5202</v>
      </c>
      <c r="E1344" s="5">
        <v>0.0305</v>
      </c>
      <c r="F1344" s="5">
        <v>6</v>
      </c>
      <c r="G1344" s="11">
        <v>3.65595e-65</v>
      </c>
      <c r="H1344" s="5" t="s">
        <v>32</v>
      </c>
      <c r="I1344" s="5" t="s">
        <v>33</v>
      </c>
      <c r="J1344" s="5" t="b">
        <v>1</v>
      </c>
      <c r="K1344" s="5">
        <f t="shared" si="33"/>
        <v>0.0809873146119349</v>
      </c>
      <c r="L1344" s="5">
        <f>'Table S3'!K1344*3299/(1-'Table S3'!K1344)</f>
        <v>290.721940135086</v>
      </c>
    </row>
    <row r="1345" spans="1:12">
      <c r="A1345" s="5" t="s">
        <v>1060</v>
      </c>
      <c r="B1345" s="5" t="s">
        <v>1061</v>
      </c>
      <c r="C1345" s="5" t="s">
        <v>1423</v>
      </c>
      <c r="D1345" s="5">
        <v>0.2657</v>
      </c>
      <c r="E1345" s="5">
        <v>0.0385</v>
      </c>
      <c r="F1345" s="5">
        <v>6</v>
      </c>
      <c r="G1345" s="11">
        <v>5.41876e-12</v>
      </c>
      <c r="H1345" s="5" t="s">
        <v>29</v>
      </c>
      <c r="I1345" s="5" t="s">
        <v>30</v>
      </c>
      <c r="J1345" s="5" t="b">
        <v>1</v>
      </c>
      <c r="K1345" s="5">
        <f t="shared" si="33"/>
        <v>0.0142231161087027</v>
      </c>
      <c r="L1345" s="5">
        <f>'Table S3'!K1345*3299/(1-'Table S3'!K1345)</f>
        <v>47.5990671006486</v>
      </c>
    </row>
    <row r="1346" spans="1:12">
      <c r="A1346" s="5" t="s">
        <v>1060</v>
      </c>
      <c r="B1346" s="5" t="s">
        <v>1061</v>
      </c>
      <c r="C1346" s="5" t="s">
        <v>1424</v>
      </c>
      <c r="D1346" s="5">
        <v>-0.3208</v>
      </c>
      <c r="E1346" s="5">
        <v>0.0542</v>
      </c>
      <c r="F1346" s="5">
        <v>13</v>
      </c>
      <c r="G1346" s="11">
        <v>3.23303e-9</v>
      </c>
      <c r="H1346" s="5" t="s">
        <v>29</v>
      </c>
      <c r="I1346" s="5" t="s">
        <v>30</v>
      </c>
      <c r="J1346" s="5" t="b">
        <v>1</v>
      </c>
      <c r="K1346" s="5">
        <f t="shared" si="33"/>
        <v>0.0105012230595743</v>
      </c>
      <c r="L1346" s="5">
        <f>'Table S3'!K1346*3299/(1-'Table S3'!K1346)</f>
        <v>35.011195244379</v>
      </c>
    </row>
    <row r="1347" spans="1:12">
      <c r="A1347" s="5" t="s">
        <v>1060</v>
      </c>
      <c r="B1347" s="5" t="s">
        <v>1061</v>
      </c>
      <c r="C1347" s="5" t="s">
        <v>1425</v>
      </c>
      <c r="D1347" s="5">
        <v>-0.3557</v>
      </c>
      <c r="E1347" s="5">
        <v>0.0353</v>
      </c>
      <c r="F1347" s="5">
        <v>13</v>
      </c>
      <c r="G1347" s="11">
        <v>6.34308e-24</v>
      </c>
      <c r="H1347" s="5" t="s">
        <v>29</v>
      </c>
      <c r="I1347" s="5" t="s">
        <v>30</v>
      </c>
      <c r="J1347" s="5" t="b">
        <v>1</v>
      </c>
      <c r="K1347" s="5">
        <f t="shared" si="33"/>
        <v>0.0298411559547602</v>
      </c>
      <c r="L1347" s="5">
        <f>'Table S3'!K1347*3299/(1-'Table S3'!K1347)</f>
        <v>101.474077259624</v>
      </c>
    </row>
    <row r="1348" spans="1:12">
      <c r="A1348" s="5" t="s">
        <v>1060</v>
      </c>
      <c r="B1348" s="5" t="s">
        <v>1061</v>
      </c>
      <c r="C1348" s="5" t="s">
        <v>1426</v>
      </c>
      <c r="D1348" s="5">
        <v>-0.2039</v>
      </c>
      <c r="E1348" s="5">
        <v>0.0323</v>
      </c>
      <c r="F1348" s="5">
        <v>13</v>
      </c>
      <c r="G1348" s="11">
        <v>2.76802e-10</v>
      </c>
      <c r="H1348" s="5" t="s">
        <v>32</v>
      </c>
      <c r="I1348" s="5" t="s">
        <v>33</v>
      </c>
      <c r="J1348" s="5" t="b">
        <v>1</v>
      </c>
      <c r="K1348" s="5">
        <f t="shared" si="33"/>
        <v>0.0119281314701538</v>
      </c>
      <c r="L1348" s="5">
        <f>'Table S3'!K1348*3299/(1-'Table S3'!K1348)</f>
        <v>39.8259549465644</v>
      </c>
    </row>
    <row r="1349" spans="1:12">
      <c r="A1349" s="5" t="s">
        <v>1060</v>
      </c>
      <c r="B1349" s="5" t="s">
        <v>1061</v>
      </c>
      <c r="C1349" s="5" t="s">
        <v>1427</v>
      </c>
      <c r="D1349" s="5">
        <v>0.2846</v>
      </c>
      <c r="E1349" s="5">
        <v>0.05</v>
      </c>
      <c r="F1349" s="5">
        <v>13</v>
      </c>
      <c r="G1349" s="11">
        <v>1.24899e-8</v>
      </c>
      <c r="H1349" s="5" t="s">
        <v>32</v>
      </c>
      <c r="I1349" s="5" t="s">
        <v>33</v>
      </c>
      <c r="J1349" s="5" t="b">
        <v>1</v>
      </c>
      <c r="K1349" s="5">
        <f t="shared" si="33"/>
        <v>0.00971946812303228</v>
      </c>
      <c r="L1349" s="5">
        <f>'Table S3'!K1349*3299/(1-'Table S3'!K1349)</f>
        <v>32.3792342732505</v>
      </c>
    </row>
    <row r="1350" spans="1:12">
      <c r="A1350" s="5" t="s">
        <v>1060</v>
      </c>
      <c r="B1350" s="5" t="s">
        <v>1061</v>
      </c>
      <c r="C1350" s="5" t="s">
        <v>1428</v>
      </c>
      <c r="D1350" s="5">
        <v>-0.1727</v>
      </c>
      <c r="E1350" s="5">
        <v>0.0306</v>
      </c>
      <c r="F1350" s="5">
        <v>3</v>
      </c>
      <c r="G1350" s="11">
        <v>1.62301e-8</v>
      </c>
      <c r="H1350" s="5" t="s">
        <v>30</v>
      </c>
      <c r="I1350" s="5" t="s">
        <v>32</v>
      </c>
      <c r="J1350" s="5" t="b">
        <v>1</v>
      </c>
      <c r="K1350" s="5">
        <f t="shared" si="33"/>
        <v>0.00955709151485445</v>
      </c>
      <c r="L1350" s="5">
        <f>'Table S3'!K1350*3299/(1-'Table S3'!K1350)</f>
        <v>31.8330765331313</v>
      </c>
    </row>
    <row r="1351" spans="1:12">
      <c r="A1351" s="5" t="s">
        <v>1060</v>
      </c>
      <c r="B1351" s="5" t="s">
        <v>1061</v>
      </c>
      <c r="C1351" s="5" t="s">
        <v>1429</v>
      </c>
      <c r="D1351" s="5">
        <v>-0.2001</v>
      </c>
      <c r="E1351" s="5">
        <v>0.0318</v>
      </c>
      <c r="F1351" s="5">
        <v>3</v>
      </c>
      <c r="G1351" s="11">
        <v>3.223e-10</v>
      </c>
      <c r="H1351" s="5" t="s">
        <v>32</v>
      </c>
      <c r="I1351" s="5" t="s">
        <v>30</v>
      </c>
      <c r="J1351" s="5" t="b">
        <v>1</v>
      </c>
      <c r="K1351" s="5">
        <f t="shared" si="33"/>
        <v>0.0118526678819793</v>
      </c>
      <c r="L1351" s="5">
        <f>'Table S3'!K1351*3299/(1-'Table S3'!K1351)</f>
        <v>39.5709729427062</v>
      </c>
    </row>
    <row r="1352" spans="1:12">
      <c r="A1352" s="5" t="s">
        <v>1060</v>
      </c>
      <c r="B1352" s="5" t="s">
        <v>1061</v>
      </c>
      <c r="C1352" s="5" t="s">
        <v>1430</v>
      </c>
      <c r="D1352" s="5">
        <v>0.4713</v>
      </c>
      <c r="E1352" s="5">
        <v>0.0651</v>
      </c>
      <c r="F1352" s="5">
        <v>3</v>
      </c>
      <c r="G1352" s="11">
        <v>4.64301e-13</v>
      </c>
      <c r="H1352" s="5" t="s">
        <v>29</v>
      </c>
      <c r="I1352" s="5" t="s">
        <v>30</v>
      </c>
      <c r="J1352" s="5" t="b">
        <v>1</v>
      </c>
      <c r="K1352" s="5">
        <f t="shared" si="33"/>
        <v>0.0156295312934685</v>
      </c>
      <c r="L1352" s="5">
        <f>'Table S3'!K1352*3299/(1-'Table S3'!K1352)</f>
        <v>52.3805065027044</v>
      </c>
    </row>
    <row r="1353" spans="1:12">
      <c r="A1353" s="5" t="s">
        <v>1060</v>
      </c>
      <c r="B1353" s="5" t="s">
        <v>1061</v>
      </c>
      <c r="C1353" s="5" t="s">
        <v>1431</v>
      </c>
      <c r="D1353" s="5">
        <v>0.3081</v>
      </c>
      <c r="E1353" s="5">
        <v>0.0308</v>
      </c>
      <c r="F1353" s="5">
        <v>3</v>
      </c>
      <c r="G1353" s="11">
        <v>1.59294e-23</v>
      </c>
      <c r="H1353" s="5" t="s">
        <v>32</v>
      </c>
      <c r="I1353" s="5" t="s">
        <v>33</v>
      </c>
      <c r="J1353" s="5" t="b">
        <v>1</v>
      </c>
      <c r="K1353" s="5">
        <f t="shared" si="33"/>
        <v>0.0294216509260167</v>
      </c>
      <c r="L1353" s="5">
        <f>'Table S3'!K1353*3299/(1-'Table S3'!K1353)</f>
        <v>100.004318556595</v>
      </c>
    </row>
    <row r="1354" spans="1:12">
      <c r="A1354" s="5" t="s">
        <v>1060</v>
      </c>
      <c r="B1354" s="5" t="s">
        <v>1061</v>
      </c>
      <c r="C1354" s="5" t="s">
        <v>1432</v>
      </c>
      <c r="D1354" s="5">
        <v>-0.2048</v>
      </c>
      <c r="E1354" s="5">
        <v>0.0343</v>
      </c>
      <c r="F1354" s="5">
        <v>9</v>
      </c>
      <c r="G1354" s="11">
        <v>2.47201e-9</v>
      </c>
      <c r="H1354" s="5" t="s">
        <v>30</v>
      </c>
      <c r="I1354" s="5" t="s">
        <v>29</v>
      </c>
      <c r="J1354" s="5" t="b">
        <v>1</v>
      </c>
      <c r="K1354" s="5">
        <f t="shared" si="33"/>
        <v>0.0106846642947939</v>
      </c>
      <c r="L1354" s="5">
        <f>'Table S3'!K1354*3299/(1-'Table S3'!K1354)</f>
        <v>35.6293956399644</v>
      </c>
    </row>
    <row r="1355" spans="1:12">
      <c r="A1355" s="5" t="s">
        <v>1060</v>
      </c>
      <c r="B1355" s="5" t="s">
        <v>1061</v>
      </c>
      <c r="C1355" s="5" t="s">
        <v>1433</v>
      </c>
      <c r="D1355" s="5">
        <v>0.2645</v>
      </c>
      <c r="E1355" s="5">
        <v>0.0319</v>
      </c>
      <c r="F1355" s="5">
        <v>17</v>
      </c>
      <c r="G1355" s="11">
        <v>1.18905e-16</v>
      </c>
      <c r="H1355" s="5" t="s">
        <v>32</v>
      </c>
      <c r="I1355" s="5" t="s">
        <v>33</v>
      </c>
      <c r="J1355" s="5" t="b">
        <v>1</v>
      </c>
      <c r="K1355" s="5">
        <f t="shared" si="33"/>
        <v>0.0204019819993921</v>
      </c>
      <c r="L1355" s="5">
        <f>'Table S3'!K1355*3299/(1-'Table S3'!K1355)</f>
        <v>68.7079162873039</v>
      </c>
    </row>
    <row r="1356" spans="1:12">
      <c r="A1356" s="5" t="s">
        <v>1060</v>
      </c>
      <c r="B1356" s="5" t="s">
        <v>1061</v>
      </c>
      <c r="C1356" s="5" t="s">
        <v>1434</v>
      </c>
      <c r="D1356" s="5">
        <v>-0.2975</v>
      </c>
      <c r="E1356" s="5">
        <v>0.0498</v>
      </c>
      <c r="F1356" s="5">
        <v>8</v>
      </c>
      <c r="G1356" s="11">
        <v>2.28402e-9</v>
      </c>
      <c r="H1356" s="5" t="s">
        <v>32</v>
      </c>
      <c r="I1356" s="5" t="s">
        <v>30</v>
      </c>
      <c r="J1356" s="5" t="b">
        <v>1</v>
      </c>
      <c r="K1356" s="5">
        <f t="shared" si="33"/>
        <v>0.0106954664451087</v>
      </c>
      <c r="L1356" s="5">
        <f>'Table S3'!K1356*3299/(1-'Table S3'!K1356)</f>
        <v>35.6658062362511</v>
      </c>
    </row>
    <row r="1357" spans="1:12">
      <c r="A1357" s="5" t="s">
        <v>1435</v>
      </c>
      <c r="B1357" s="5" t="s">
        <v>1436</v>
      </c>
      <c r="C1357" s="5" t="s">
        <v>1064</v>
      </c>
      <c r="D1357" s="5">
        <v>-0.1096</v>
      </c>
      <c r="E1357" s="5">
        <v>0.0183</v>
      </c>
      <c r="F1357" s="5">
        <v>18</v>
      </c>
      <c r="G1357" s="11">
        <v>2.00498e-9</v>
      </c>
      <c r="H1357" s="5" t="s">
        <v>29</v>
      </c>
      <c r="I1357" s="5" t="s">
        <v>30</v>
      </c>
      <c r="J1357" s="5" t="b">
        <v>1</v>
      </c>
      <c r="K1357" s="5">
        <f t="shared" ref="K1357:K1420" si="34">D1357^2/(D1357^2+E1357^2*3301)</f>
        <v>0.0107492898891935</v>
      </c>
      <c r="L1357" s="5">
        <f>'Table S3'!K1357*3299/(1-'Table S3'!K1357)</f>
        <v>35.8472397158828</v>
      </c>
    </row>
    <row r="1358" spans="1:12">
      <c r="A1358" s="5" t="s">
        <v>1435</v>
      </c>
      <c r="B1358" s="5" t="s">
        <v>1436</v>
      </c>
      <c r="C1358" s="5" t="s">
        <v>1437</v>
      </c>
      <c r="D1358" s="5">
        <v>0.1187</v>
      </c>
      <c r="E1358" s="5">
        <v>0.0185</v>
      </c>
      <c r="F1358" s="5">
        <v>5</v>
      </c>
      <c r="G1358" s="11">
        <v>1.494e-10</v>
      </c>
      <c r="H1358" s="5" t="s">
        <v>29</v>
      </c>
      <c r="I1358" s="5" t="s">
        <v>30</v>
      </c>
      <c r="J1358" s="5" t="b">
        <v>1</v>
      </c>
      <c r="K1358" s="5">
        <f t="shared" si="34"/>
        <v>0.0123177029463143</v>
      </c>
      <c r="L1358" s="5">
        <f>'Table S3'!K1358*3299/(1-'Table S3'!K1358)</f>
        <v>41.1428878912891</v>
      </c>
    </row>
    <row r="1359" spans="1:12">
      <c r="A1359" s="5" t="s">
        <v>1435</v>
      </c>
      <c r="B1359" s="5" t="s">
        <v>1436</v>
      </c>
      <c r="C1359" s="5" t="s">
        <v>1438</v>
      </c>
      <c r="D1359" s="5">
        <v>0.2208</v>
      </c>
      <c r="E1359" s="5">
        <v>0.0255</v>
      </c>
      <c r="F1359" s="5">
        <v>5</v>
      </c>
      <c r="G1359" s="11">
        <v>4.49573e-18</v>
      </c>
      <c r="H1359" s="5" t="s">
        <v>29</v>
      </c>
      <c r="I1359" s="5" t="s">
        <v>30</v>
      </c>
      <c r="J1359" s="5" t="b">
        <v>1</v>
      </c>
      <c r="K1359" s="5">
        <f t="shared" si="34"/>
        <v>0.0222084641973094</v>
      </c>
      <c r="L1359" s="5">
        <f>'Table S3'!K1359*3299/(1-'Table S3'!K1359)</f>
        <v>74.9297991486275</v>
      </c>
    </row>
    <row r="1360" spans="1:12">
      <c r="A1360" s="5" t="s">
        <v>1435</v>
      </c>
      <c r="B1360" s="5" t="s">
        <v>1436</v>
      </c>
      <c r="C1360" s="5" t="s">
        <v>1065</v>
      </c>
      <c r="D1360" s="5">
        <v>0.3633</v>
      </c>
      <c r="E1360" s="5">
        <v>0.0275</v>
      </c>
      <c r="F1360" s="5">
        <v>10</v>
      </c>
      <c r="G1360" s="11">
        <v>7.96343e-40</v>
      </c>
      <c r="H1360" s="5" t="s">
        <v>29</v>
      </c>
      <c r="I1360" s="5" t="s">
        <v>33</v>
      </c>
      <c r="J1360" s="5" t="b">
        <v>1</v>
      </c>
      <c r="K1360" s="5">
        <f t="shared" si="34"/>
        <v>0.0502162874337687</v>
      </c>
      <c r="L1360" s="5">
        <f>'Table S3'!K1360*3299/(1-'Table S3'!K1360)</f>
        <v>174.422376433888</v>
      </c>
    </row>
    <row r="1361" spans="1:12">
      <c r="A1361" s="5" t="s">
        <v>1435</v>
      </c>
      <c r="B1361" s="5" t="s">
        <v>1436</v>
      </c>
      <c r="C1361" s="5" t="s">
        <v>1066</v>
      </c>
      <c r="D1361" s="5">
        <v>0.1615</v>
      </c>
      <c r="E1361" s="5">
        <v>0.021</v>
      </c>
      <c r="F1361" s="5">
        <v>5</v>
      </c>
      <c r="G1361" s="11">
        <v>1.41808e-14</v>
      </c>
      <c r="H1361" s="5" t="s">
        <v>29</v>
      </c>
      <c r="I1361" s="5" t="s">
        <v>30</v>
      </c>
      <c r="J1361" s="5" t="b">
        <v>1</v>
      </c>
      <c r="K1361" s="5">
        <f t="shared" si="34"/>
        <v>0.0176014582036015</v>
      </c>
      <c r="L1361" s="5">
        <f>'Table S3'!K1361*3299/(1-'Table S3'!K1361)</f>
        <v>59.1075903955443</v>
      </c>
    </row>
    <row r="1362" spans="1:12">
      <c r="A1362" s="5" t="s">
        <v>1435</v>
      </c>
      <c r="B1362" s="5" t="s">
        <v>1436</v>
      </c>
      <c r="C1362" s="5" t="s">
        <v>1439</v>
      </c>
      <c r="D1362" s="5">
        <v>-0.1381</v>
      </c>
      <c r="E1362" s="5">
        <v>0.0232</v>
      </c>
      <c r="F1362" s="5">
        <v>8</v>
      </c>
      <c r="G1362" s="11">
        <v>2.53799e-9</v>
      </c>
      <c r="H1362" s="5" t="s">
        <v>33</v>
      </c>
      <c r="I1362" s="5" t="s">
        <v>32</v>
      </c>
      <c r="J1362" s="5" t="b">
        <v>1</v>
      </c>
      <c r="K1362" s="5">
        <f t="shared" si="34"/>
        <v>0.0106201082263057</v>
      </c>
      <c r="L1362" s="5">
        <f>'Table S3'!K1362*3299/(1-'Table S3'!K1362)</f>
        <v>35.4118143393563</v>
      </c>
    </row>
    <row r="1363" spans="1:12">
      <c r="A1363" s="5" t="s">
        <v>1435</v>
      </c>
      <c r="B1363" s="5" t="s">
        <v>1436</v>
      </c>
      <c r="C1363" s="5" t="s">
        <v>1440</v>
      </c>
      <c r="D1363" s="5">
        <v>0.2196</v>
      </c>
      <c r="E1363" s="5">
        <v>0.0327</v>
      </c>
      <c r="F1363" s="5">
        <v>18</v>
      </c>
      <c r="G1363" s="11">
        <v>1.86896e-11</v>
      </c>
      <c r="H1363" s="5" t="s">
        <v>33</v>
      </c>
      <c r="I1363" s="5" t="s">
        <v>29</v>
      </c>
      <c r="J1363" s="5" t="b">
        <v>1</v>
      </c>
      <c r="K1363" s="5">
        <f t="shared" si="34"/>
        <v>0.0134781519962078</v>
      </c>
      <c r="L1363" s="5">
        <f>'Table S3'!K1363*3299/(1-'Table S3'!K1363)</f>
        <v>45.0719094822505</v>
      </c>
    </row>
    <row r="1364" spans="1:12">
      <c r="A1364" s="5" t="s">
        <v>1435</v>
      </c>
      <c r="B1364" s="5" t="s">
        <v>1436</v>
      </c>
      <c r="C1364" s="5" t="s">
        <v>1441</v>
      </c>
      <c r="D1364" s="5">
        <v>0.1178</v>
      </c>
      <c r="E1364" s="5">
        <v>0.018</v>
      </c>
      <c r="F1364" s="5">
        <v>7</v>
      </c>
      <c r="G1364" s="11">
        <v>5.73456e-11</v>
      </c>
      <c r="H1364" s="5" t="s">
        <v>32</v>
      </c>
      <c r="I1364" s="5" t="s">
        <v>30</v>
      </c>
      <c r="J1364" s="5" t="b">
        <v>1</v>
      </c>
      <c r="K1364" s="5">
        <f t="shared" si="34"/>
        <v>0.012808592616561</v>
      </c>
      <c r="L1364" s="5">
        <f>'Table S3'!K1364*3299/(1-'Table S3'!K1364)</f>
        <v>42.8038035238106</v>
      </c>
    </row>
    <row r="1365" spans="1:12">
      <c r="A1365" s="5" t="s">
        <v>1435</v>
      </c>
      <c r="B1365" s="5" t="s">
        <v>1436</v>
      </c>
      <c r="C1365" s="5" t="s">
        <v>1442</v>
      </c>
      <c r="D1365" s="5">
        <v>-0.1625</v>
      </c>
      <c r="E1365" s="5">
        <v>0.0176</v>
      </c>
      <c r="F1365" s="5">
        <v>2</v>
      </c>
      <c r="G1365" s="11">
        <v>2.99502e-20</v>
      </c>
      <c r="H1365" s="5" t="s">
        <v>30</v>
      </c>
      <c r="I1365" s="5" t="s">
        <v>29</v>
      </c>
      <c r="J1365" s="5" t="b">
        <v>1</v>
      </c>
      <c r="K1365" s="5">
        <f t="shared" si="34"/>
        <v>0.0251746072625414</v>
      </c>
      <c r="L1365" s="5">
        <f>'Table S3'!K1365*3299/(1-'Table S3'!K1365)</f>
        <v>85.1958001687912</v>
      </c>
    </row>
    <row r="1366" spans="1:12">
      <c r="A1366" s="5" t="s">
        <v>1435</v>
      </c>
      <c r="B1366" s="5" t="s">
        <v>1436</v>
      </c>
      <c r="C1366" s="5" t="s">
        <v>1443</v>
      </c>
      <c r="D1366" s="5">
        <v>-0.1085</v>
      </c>
      <c r="E1366" s="5">
        <v>0.0183</v>
      </c>
      <c r="F1366" s="5">
        <v>2</v>
      </c>
      <c r="G1366" s="11">
        <v>3.264e-9</v>
      </c>
      <c r="H1366" s="5" t="s">
        <v>32</v>
      </c>
      <c r="I1366" s="5" t="s">
        <v>33</v>
      </c>
      <c r="J1366" s="5" t="b">
        <v>1</v>
      </c>
      <c r="K1366" s="5">
        <f t="shared" si="34"/>
        <v>0.0105368643956369</v>
      </c>
      <c r="L1366" s="5">
        <f>'Table S3'!K1366*3299/(1-'Table S3'!K1366)</f>
        <v>35.1312892723125</v>
      </c>
    </row>
    <row r="1367" spans="1:12">
      <c r="A1367" s="5" t="s">
        <v>1435</v>
      </c>
      <c r="B1367" s="5" t="s">
        <v>1436</v>
      </c>
      <c r="C1367" s="5" t="s">
        <v>1072</v>
      </c>
      <c r="D1367" s="5">
        <v>-0.1334</v>
      </c>
      <c r="E1367" s="5">
        <v>0.0243</v>
      </c>
      <c r="F1367" s="5">
        <v>2</v>
      </c>
      <c r="G1367" s="11">
        <v>4.13504e-8</v>
      </c>
      <c r="H1367" s="5" t="s">
        <v>29</v>
      </c>
      <c r="I1367" s="5" t="s">
        <v>30</v>
      </c>
      <c r="J1367" s="5" t="b">
        <v>1</v>
      </c>
      <c r="K1367" s="5">
        <f t="shared" si="34"/>
        <v>0.00904704240290832</v>
      </c>
      <c r="L1367" s="5">
        <f>'Table S3'!K1367*3299/(1-'Table S3'!K1367)</f>
        <v>30.1186778427575</v>
      </c>
    </row>
    <row r="1368" spans="1:12">
      <c r="A1368" s="5" t="s">
        <v>1435</v>
      </c>
      <c r="B1368" s="5" t="s">
        <v>1436</v>
      </c>
      <c r="C1368" s="5" t="s">
        <v>1444</v>
      </c>
      <c r="D1368" s="5">
        <v>0.1533</v>
      </c>
      <c r="E1368" s="5">
        <v>0.0262</v>
      </c>
      <c r="F1368" s="5">
        <v>10</v>
      </c>
      <c r="G1368" s="11">
        <v>5.021e-9</v>
      </c>
      <c r="H1368" s="5" t="s">
        <v>32</v>
      </c>
      <c r="I1368" s="5" t="s">
        <v>33</v>
      </c>
      <c r="J1368" s="5" t="b">
        <v>1</v>
      </c>
      <c r="K1368" s="5">
        <f t="shared" si="34"/>
        <v>0.0102649105796571</v>
      </c>
      <c r="L1368" s="5">
        <f>'Table S3'!K1368*3299/(1-'Table S3'!K1368)</f>
        <v>34.2151555141101</v>
      </c>
    </row>
    <row r="1369" spans="1:12">
      <c r="A1369" s="5" t="s">
        <v>1435</v>
      </c>
      <c r="B1369" s="5" t="s">
        <v>1436</v>
      </c>
      <c r="C1369" s="5" t="s">
        <v>1445</v>
      </c>
      <c r="D1369" s="5">
        <v>-0.1219</v>
      </c>
      <c r="E1369" s="5">
        <v>0.0217</v>
      </c>
      <c r="F1369" s="5">
        <v>9</v>
      </c>
      <c r="G1369" s="11">
        <v>2.04602e-8</v>
      </c>
      <c r="H1369" s="5" t="s">
        <v>29</v>
      </c>
      <c r="I1369" s="5" t="s">
        <v>33</v>
      </c>
      <c r="J1369" s="5" t="b">
        <v>1</v>
      </c>
      <c r="K1369" s="5">
        <f t="shared" si="34"/>
        <v>0.00946913767091971</v>
      </c>
      <c r="L1369" s="5">
        <f>'Table S3'!K1369*3299/(1-'Table S3'!K1369)</f>
        <v>31.5373163668128</v>
      </c>
    </row>
    <row r="1370" spans="1:12">
      <c r="A1370" s="5" t="s">
        <v>1435</v>
      </c>
      <c r="B1370" s="5" t="s">
        <v>1436</v>
      </c>
      <c r="C1370" s="5" t="s">
        <v>1074</v>
      </c>
      <c r="D1370" s="5">
        <v>0.1788</v>
      </c>
      <c r="E1370" s="5">
        <v>0.0175</v>
      </c>
      <c r="F1370" s="5">
        <v>16</v>
      </c>
      <c r="G1370" s="11">
        <v>1.29808e-24</v>
      </c>
      <c r="H1370" s="5" t="s">
        <v>33</v>
      </c>
      <c r="I1370" s="5" t="s">
        <v>32</v>
      </c>
      <c r="J1370" s="5" t="b">
        <v>1</v>
      </c>
      <c r="K1370" s="5">
        <f t="shared" si="34"/>
        <v>0.0306543473473011</v>
      </c>
      <c r="L1370" s="5">
        <f>'Table S3'!K1370*3299/(1-'Table S3'!K1370)</f>
        <v>104.326760657562</v>
      </c>
    </row>
    <row r="1371" spans="1:12">
      <c r="A1371" s="5" t="s">
        <v>1435</v>
      </c>
      <c r="B1371" s="5" t="s">
        <v>1436</v>
      </c>
      <c r="C1371" s="5" t="s">
        <v>1446</v>
      </c>
      <c r="D1371" s="5">
        <v>0.1584</v>
      </c>
      <c r="E1371" s="5">
        <v>0.0255</v>
      </c>
      <c r="F1371" s="5">
        <v>1</v>
      </c>
      <c r="G1371" s="11">
        <v>5.09202e-10</v>
      </c>
      <c r="H1371" s="5" t="s">
        <v>32</v>
      </c>
      <c r="I1371" s="5" t="s">
        <v>30</v>
      </c>
      <c r="J1371" s="5" t="b">
        <v>1</v>
      </c>
      <c r="K1371" s="5">
        <f t="shared" si="34"/>
        <v>0.0115541329138904</v>
      </c>
      <c r="L1371" s="5">
        <f>'Table S3'!K1371*3299/(1-'Table S3'!K1371)</f>
        <v>38.5626423784761</v>
      </c>
    </row>
    <row r="1372" spans="1:12">
      <c r="A1372" s="5" t="s">
        <v>1435</v>
      </c>
      <c r="B1372" s="5" t="s">
        <v>1436</v>
      </c>
      <c r="C1372" s="5" t="s">
        <v>1447</v>
      </c>
      <c r="D1372" s="5">
        <v>0.2784</v>
      </c>
      <c r="E1372" s="5">
        <v>0.0333</v>
      </c>
      <c r="F1372" s="5">
        <v>11</v>
      </c>
      <c r="G1372" s="11">
        <v>5.79162e-17</v>
      </c>
      <c r="H1372" s="5" t="s">
        <v>32</v>
      </c>
      <c r="I1372" s="5" t="s">
        <v>33</v>
      </c>
      <c r="J1372" s="5" t="b">
        <v>1</v>
      </c>
      <c r="K1372" s="5">
        <f t="shared" si="34"/>
        <v>0.0207350310194556</v>
      </c>
      <c r="L1372" s="5">
        <f>'Table S3'!K1372*3299/(1-'Table S3'!K1372)</f>
        <v>69.8532772027945</v>
      </c>
    </row>
    <row r="1373" spans="1:12">
      <c r="A1373" s="5" t="s">
        <v>1435</v>
      </c>
      <c r="B1373" s="5" t="s">
        <v>1436</v>
      </c>
      <c r="C1373" s="5" t="s">
        <v>1448</v>
      </c>
      <c r="D1373" s="5">
        <v>0.1308</v>
      </c>
      <c r="E1373" s="5">
        <v>0.0173</v>
      </c>
      <c r="F1373" s="5">
        <v>9</v>
      </c>
      <c r="G1373" s="11">
        <v>3.93459e-14</v>
      </c>
      <c r="H1373" s="5" t="s">
        <v>32</v>
      </c>
      <c r="I1373" s="5" t="s">
        <v>33</v>
      </c>
      <c r="J1373" s="5" t="b">
        <v>1</v>
      </c>
      <c r="K1373" s="5">
        <f t="shared" si="34"/>
        <v>0.0170224226209943</v>
      </c>
      <c r="L1373" s="5">
        <f>'Table S3'!K1373*3299/(1-'Table S3'!K1373)</f>
        <v>57.1294539356595</v>
      </c>
    </row>
    <row r="1374" spans="1:12">
      <c r="A1374" s="5" t="s">
        <v>1435</v>
      </c>
      <c r="B1374" s="5" t="s">
        <v>1436</v>
      </c>
      <c r="C1374" s="5" t="s">
        <v>1079</v>
      </c>
      <c r="D1374" s="5">
        <v>0.4573</v>
      </c>
      <c r="E1374" s="5">
        <v>0.033</v>
      </c>
      <c r="F1374" s="5">
        <v>1</v>
      </c>
      <c r="G1374" s="11">
        <v>1.2471e-43</v>
      </c>
      <c r="H1374" s="5" t="s">
        <v>29</v>
      </c>
      <c r="I1374" s="5" t="s">
        <v>33</v>
      </c>
      <c r="J1374" s="5" t="b">
        <v>1</v>
      </c>
      <c r="K1374" s="5">
        <f t="shared" si="34"/>
        <v>0.0549758443562851</v>
      </c>
      <c r="L1374" s="5">
        <f>'Table S3'!K1374*3299/(1-'Table S3'!K1374)</f>
        <v>191.916057857638</v>
      </c>
    </row>
    <row r="1375" spans="1:12">
      <c r="A1375" s="5" t="s">
        <v>1435</v>
      </c>
      <c r="B1375" s="5" t="s">
        <v>1436</v>
      </c>
      <c r="C1375" s="5" t="s">
        <v>1083</v>
      </c>
      <c r="D1375" s="5">
        <v>-0.1331</v>
      </c>
      <c r="E1375" s="5">
        <v>0.0176</v>
      </c>
      <c r="F1375" s="5">
        <v>2</v>
      </c>
      <c r="G1375" s="11">
        <v>4.60151e-14</v>
      </c>
      <c r="H1375" s="5" t="s">
        <v>30</v>
      </c>
      <c r="I1375" s="5" t="s">
        <v>29</v>
      </c>
      <c r="J1375" s="5" t="b">
        <v>1</v>
      </c>
      <c r="K1375" s="5">
        <f t="shared" si="34"/>
        <v>0.0170304188568763</v>
      </c>
      <c r="L1375" s="5">
        <f>'Table S3'!K1375*3299/(1-'Table S3'!K1375)</f>
        <v>57.156755291957</v>
      </c>
    </row>
    <row r="1376" spans="1:12">
      <c r="A1376" s="5" t="s">
        <v>1435</v>
      </c>
      <c r="B1376" s="5" t="s">
        <v>1436</v>
      </c>
      <c r="C1376" s="5" t="s">
        <v>890</v>
      </c>
      <c r="D1376" s="5">
        <v>0.3083</v>
      </c>
      <c r="E1376" s="5">
        <v>0.0216</v>
      </c>
      <c r="F1376" s="5">
        <v>11</v>
      </c>
      <c r="G1376" s="11">
        <v>2.53279e-46</v>
      </c>
      <c r="H1376" s="5" t="s">
        <v>30</v>
      </c>
      <c r="I1376" s="5" t="s">
        <v>32</v>
      </c>
      <c r="J1376" s="5" t="b">
        <v>1</v>
      </c>
      <c r="K1376" s="5">
        <f t="shared" si="34"/>
        <v>0.058128066646793</v>
      </c>
      <c r="L1376" s="5">
        <f>'Table S3'!K1376*3299/(1-'Table S3'!K1376)</f>
        <v>203.599327124081</v>
      </c>
    </row>
    <row r="1377" spans="1:12">
      <c r="A1377" s="5" t="s">
        <v>1435</v>
      </c>
      <c r="B1377" s="5" t="s">
        <v>1436</v>
      </c>
      <c r="C1377" s="5" t="s">
        <v>1449</v>
      </c>
      <c r="D1377" s="5">
        <v>0.2375</v>
      </c>
      <c r="E1377" s="5">
        <v>0.0178</v>
      </c>
      <c r="F1377" s="5">
        <v>11</v>
      </c>
      <c r="G1377" s="11">
        <v>1.26503e-40</v>
      </c>
      <c r="H1377" s="5" t="s">
        <v>29</v>
      </c>
      <c r="I1377" s="5" t="s">
        <v>33</v>
      </c>
      <c r="J1377" s="5" t="b">
        <v>1</v>
      </c>
      <c r="K1377" s="5">
        <f t="shared" si="34"/>
        <v>0.0511716422505338</v>
      </c>
      <c r="L1377" s="5">
        <f>'Table S3'!K1377*3299/(1-'Table S3'!K1377)</f>
        <v>177.91969053805</v>
      </c>
    </row>
    <row r="1378" spans="1:12">
      <c r="A1378" s="5" t="s">
        <v>1435</v>
      </c>
      <c r="B1378" s="5" t="s">
        <v>1436</v>
      </c>
      <c r="C1378" s="5" t="s">
        <v>1450</v>
      </c>
      <c r="D1378" s="5">
        <v>-0.1096</v>
      </c>
      <c r="E1378" s="5">
        <v>0.0179</v>
      </c>
      <c r="F1378" s="5">
        <v>15</v>
      </c>
      <c r="G1378" s="11">
        <v>9.50605e-10</v>
      </c>
      <c r="H1378" s="5" t="s">
        <v>29</v>
      </c>
      <c r="I1378" s="5" t="s">
        <v>30</v>
      </c>
      <c r="J1378" s="5" t="b">
        <v>1</v>
      </c>
      <c r="K1378" s="5">
        <f t="shared" si="34"/>
        <v>0.0112296176903648</v>
      </c>
      <c r="L1378" s="5">
        <f>'Table S3'!K1378*3299/(1-'Table S3'!K1378)</f>
        <v>37.4672516727068</v>
      </c>
    </row>
    <row r="1379" spans="1:12">
      <c r="A1379" s="5" t="s">
        <v>1435</v>
      </c>
      <c r="B1379" s="5" t="s">
        <v>1436</v>
      </c>
      <c r="C1379" s="5" t="s">
        <v>1085</v>
      </c>
      <c r="D1379" s="5">
        <v>0.1269</v>
      </c>
      <c r="E1379" s="5">
        <v>0.019</v>
      </c>
      <c r="F1379" s="5">
        <v>5</v>
      </c>
      <c r="G1379" s="11">
        <v>2.52406e-11</v>
      </c>
      <c r="H1379" s="5" t="s">
        <v>33</v>
      </c>
      <c r="I1379" s="5" t="s">
        <v>29</v>
      </c>
      <c r="J1379" s="5" t="b">
        <v>1</v>
      </c>
      <c r="K1379" s="5">
        <f t="shared" si="34"/>
        <v>0.013333401116961</v>
      </c>
      <c r="L1379" s="5">
        <f>'Table S3'!K1379*3299/(1-'Table S3'!K1379)</f>
        <v>44.5813107838555</v>
      </c>
    </row>
    <row r="1380" spans="1:12">
      <c r="A1380" s="5" t="s">
        <v>1435</v>
      </c>
      <c r="B1380" s="5" t="s">
        <v>1436</v>
      </c>
      <c r="C1380" s="5" t="s">
        <v>1086</v>
      </c>
      <c r="D1380" s="5">
        <v>0.3745</v>
      </c>
      <c r="E1380" s="5">
        <v>0.0477</v>
      </c>
      <c r="F1380" s="5">
        <v>9</v>
      </c>
      <c r="G1380" s="11">
        <v>4.16677e-15</v>
      </c>
      <c r="H1380" s="5" t="s">
        <v>30</v>
      </c>
      <c r="I1380" s="5" t="s">
        <v>29</v>
      </c>
      <c r="J1380" s="5" t="b">
        <v>1</v>
      </c>
      <c r="K1380" s="5">
        <f t="shared" si="34"/>
        <v>0.0183310116402383</v>
      </c>
      <c r="L1380" s="5">
        <f>'Table S3'!K1380*3299/(1-'Table S3'!K1380)</f>
        <v>61.6032574301753</v>
      </c>
    </row>
    <row r="1381" spans="1:12">
      <c r="A1381" s="5" t="s">
        <v>1435</v>
      </c>
      <c r="B1381" s="5" t="s">
        <v>1436</v>
      </c>
      <c r="C1381" s="5" t="s">
        <v>1451</v>
      </c>
      <c r="D1381" s="5">
        <v>0.1287</v>
      </c>
      <c r="E1381" s="5">
        <v>0.0174</v>
      </c>
      <c r="F1381" s="5">
        <v>15</v>
      </c>
      <c r="G1381" s="11">
        <v>1.57109e-13</v>
      </c>
      <c r="H1381" s="5" t="s">
        <v>33</v>
      </c>
      <c r="I1381" s="5" t="s">
        <v>29</v>
      </c>
      <c r="J1381" s="5" t="b">
        <v>1</v>
      </c>
      <c r="K1381" s="5">
        <f t="shared" si="34"/>
        <v>0.0163032544765274</v>
      </c>
      <c r="L1381" s="5">
        <f>'Table S3'!K1381*3299/(1-'Table S3'!K1381)</f>
        <v>54.6758304963617</v>
      </c>
    </row>
    <row r="1382" spans="1:12">
      <c r="A1382" s="5" t="s">
        <v>1435</v>
      </c>
      <c r="B1382" s="5" t="s">
        <v>1436</v>
      </c>
      <c r="C1382" s="5" t="s">
        <v>1452</v>
      </c>
      <c r="D1382" s="5">
        <v>-0.1073</v>
      </c>
      <c r="E1382" s="5">
        <v>0.0186</v>
      </c>
      <c r="F1382" s="5">
        <v>17</v>
      </c>
      <c r="G1382" s="11">
        <v>8.54909e-9</v>
      </c>
      <c r="H1382" s="5" t="s">
        <v>33</v>
      </c>
      <c r="I1382" s="5" t="s">
        <v>32</v>
      </c>
      <c r="J1382" s="5" t="b">
        <v>1</v>
      </c>
      <c r="K1382" s="5">
        <f t="shared" si="34"/>
        <v>0.00998094323302723</v>
      </c>
      <c r="L1382" s="5">
        <f>'Table S3'!K1382*3299/(1-'Table S3'!K1382)</f>
        <v>33.2590888030826</v>
      </c>
    </row>
    <row r="1383" spans="1:12">
      <c r="A1383" s="5" t="s">
        <v>1435</v>
      </c>
      <c r="B1383" s="5" t="s">
        <v>1436</v>
      </c>
      <c r="C1383" s="5" t="s">
        <v>1453</v>
      </c>
      <c r="D1383" s="5">
        <v>0.1901</v>
      </c>
      <c r="E1383" s="5">
        <v>0.03</v>
      </c>
      <c r="F1383" s="5">
        <v>12</v>
      </c>
      <c r="G1383" s="11">
        <v>2.39999e-10</v>
      </c>
      <c r="H1383" s="5" t="s">
        <v>30</v>
      </c>
      <c r="I1383" s="5" t="s">
        <v>29</v>
      </c>
      <c r="J1383" s="5" t="b">
        <v>1</v>
      </c>
      <c r="K1383" s="5">
        <f t="shared" si="34"/>
        <v>0.0120178095121584</v>
      </c>
      <c r="L1383" s="5">
        <f>'Table S3'!K1383*3299/(1-'Table S3'!K1383)</f>
        <v>40.1290164562927</v>
      </c>
    </row>
    <row r="1384" spans="1:12">
      <c r="A1384" s="5" t="s">
        <v>1435</v>
      </c>
      <c r="B1384" s="5" t="s">
        <v>1436</v>
      </c>
      <c r="C1384" s="5" t="s">
        <v>1454</v>
      </c>
      <c r="D1384" s="5">
        <v>0.1467</v>
      </c>
      <c r="E1384" s="5">
        <v>0.0175</v>
      </c>
      <c r="F1384" s="5">
        <v>3</v>
      </c>
      <c r="G1384" s="11">
        <v>4.2658e-17</v>
      </c>
      <c r="H1384" s="5" t="s">
        <v>32</v>
      </c>
      <c r="I1384" s="5" t="s">
        <v>33</v>
      </c>
      <c r="J1384" s="5" t="b">
        <v>1</v>
      </c>
      <c r="K1384" s="5">
        <f t="shared" si="34"/>
        <v>0.0208444432107042</v>
      </c>
      <c r="L1384" s="5">
        <f>'Table S3'!K1384*3299/(1-'Table S3'!K1384)</f>
        <v>70.2297175104638</v>
      </c>
    </row>
    <row r="1385" spans="1:12">
      <c r="A1385" s="5" t="s">
        <v>1435</v>
      </c>
      <c r="B1385" s="5" t="s">
        <v>1436</v>
      </c>
      <c r="C1385" s="5" t="s">
        <v>1455</v>
      </c>
      <c r="D1385" s="5">
        <v>-0.1258</v>
      </c>
      <c r="E1385" s="5">
        <v>0.0207</v>
      </c>
      <c r="F1385" s="5">
        <v>9</v>
      </c>
      <c r="G1385" s="11">
        <v>1.30801e-9</v>
      </c>
      <c r="H1385" s="5" t="s">
        <v>29</v>
      </c>
      <c r="I1385" s="5" t="s">
        <v>30</v>
      </c>
      <c r="J1385" s="5" t="b">
        <v>1</v>
      </c>
      <c r="K1385" s="5">
        <f t="shared" si="34"/>
        <v>0.0110647832205073</v>
      </c>
      <c r="L1385" s="5">
        <f>'Table S3'!K1385*3299/(1-'Table S3'!K1385)</f>
        <v>36.9111335354465</v>
      </c>
    </row>
    <row r="1386" spans="1:12">
      <c r="A1386" s="5" t="s">
        <v>1435</v>
      </c>
      <c r="B1386" s="5" t="s">
        <v>1436</v>
      </c>
      <c r="C1386" s="5" t="s">
        <v>1456</v>
      </c>
      <c r="D1386" s="5">
        <v>0.1792</v>
      </c>
      <c r="E1386" s="5">
        <v>0.0173</v>
      </c>
      <c r="F1386" s="5">
        <v>6</v>
      </c>
      <c r="G1386" s="11">
        <v>3.31971e-25</v>
      </c>
      <c r="H1386" s="5" t="s">
        <v>33</v>
      </c>
      <c r="I1386" s="5" t="s">
        <v>32</v>
      </c>
      <c r="J1386" s="5" t="b">
        <v>1</v>
      </c>
      <c r="K1386" s="5">
        <f t="shared" si="34"/>
        <v>0.0314808529654952</v>
      </c>
      <c r="L1386" s="5">
        <f>'Table S3'!K1386*3299/(1-'Table S3'!K1386)</f>
        <v>107.231059139266</v>
      </c>
    </row>
    <row r="1387" spans="1:12">
      <c r="A1387" s="5" t="s">
        <v>1435</v>
      </c>
      <c r="B1387" s="5" t="s">
        <v>1436</v>
      </c>
      <c r="C1387" s="5" t="s">
        <v>1089</v>
      </c>
      <c r="D1387" s="5">
        <v>-0.155</v>
      </c>
      <c r="E1387" s="5">
        <v>0.0184</v>
      </c>
      <c r="F1387" s="5">
        <v>9</v>
      </c>
      <c r="G1387" s="11">
        <v>4.10393e-17</v>
      </c>
      <c r="H1387" s="5" t="s">
        <v>33</v>
      </c>
      <c r="I1387" s="5" t="s">
        <v>32</v>
      </c>
      <c r="J1387" s="5" t="b">
        <v>1</v>
      </c>
      <c r="K1387" s="5">
        <f t="shared" si="34"/>
        <v>0.0210448114242992</v>
      </c>
      <c r="L1387" s="5">
        <f>'Table S3'!K1387*3299/(1-'Table S3'!K1387)</f>
        <v>70.9193165315088</v>
      </c>
    </row>
    <row r="1388" spans="1:12">
      <c r="A1388" s="5" t="s">
        <v>1435</v>
      </c>
      <c r="B1388" s="5" t="s">
        <v>1436</v>
      </c>
      <c r="C1388" s="5" t="s">
        <v>1457</v>
      </c>
      <c r="D1388" s="5">
        <v>-0.1145</v>
      </c>
      <c r="E1388" s="5">
        <v>0.0178</v>
      </c>
      <c r="F1388" s="5">
        <v>6</v>
      </c>
      <c r="G1388" s="11">
        <v>1.12499e-10</v>
      </c>
      <c r="H1388" s="5" t="s">
        <v>32</v>
      </c>
      <c r="I1388" s="5" t="s">
        <v>33</v>
      </c>
      <c r="J1388" s="5" t="b">
        <v>1</v>
      </c>
      <c r="K1388" s="5">
        <f t="shared" si="34"/>
        <v>0.0123798501092196</v>
      </c>
      <c r="L1388" s="5">
        <f>'Table S3'!K1388*3299/(1-'Table S3'!K1388)</f>
        <v>41.3530703224637</v>
      </c>
    </row>
    <row r="1389" spans="1:12">
      <c r="A1389" s="5" t="s">
        <v>1435</v>
      </c>
      <c r="B1389" s="5" t="s">
        <v>1436</v>
      </c>
      <c r="C1389" s="5" t="s">
        <v>1458</v>
      </c>
      <c r="D1389" s="5">
        <v>-0.1551</v>
      </c>
      <c r="E1389" s="5">
        <v>0.0173</v>
      </c>
      <c r="F1389" s="5">
        <v>6</v>
      </c>
      <c r="G1389" s="11">
        <v>2.56803e-19</v>
      </c>
      <c r="H1389" s="5" t="s">
        <v>30</v>
      </c>
      <c r="I1389" s="5" t="s">
        <v>29</v>
      </c>
      <c r="J1389" s="5" t="b">
        <v>1</v>
      </c>
      <c r="K1389" s="5">
        <f t="shared" si="34"/>
        <v>0.0237704719596788</v>
      </c>
      <c r="L1389" s="5">
        <f>'Table S3'!K1389*3299/(1-'Table S3'!K1389)</f>
        <v>80.3282268591053</v>
      </c>
    </row>
    <row r="1390" spans="1:12">
      <c r="A1390" s="5" t="s">
        <v>1435</v>
      </c>
      <c r="B1390" s="5" t="s">
        <v>1436</v>
      </c>
      <c r="C1390" s="5" t="s">
        <v>1459</v>
      </c>
      <c r="D1390" s="5">
        <v>-0.2781</v>
      </c>
      <c r="E1390" s="5">
        <v>0.0174</v>
      </c>
      <c r="F1390" s="5">
        <v>10</v>
      </c>
      <c r="G1390" s="11">
        <v>2.55388e-57</v>
      </c>
      <c r="H1390" s="5" t="s">
        <v>32</v>
      </c>
      <c r="I1390" s="5" t="s">
        <v>33</v>
      </c>
      <c r="J1390" s="5" t="b">
        <v>1</v>
      </c>
      <c r="K1390" s="5">
        <f t="shared" si="34"/>
        <v>0.0718268710694755</v>
      </c>
      <c r="L1390" s="5">
        <f>'Table S3'!K1390*3299/(1-'Table S3'!K1390)</f>
        <v>255.293802710309</v>
      </c>
    </row>
    <row r="1391" spans="1:12">
      <c r="A1391" s="5" t="s">
        <v>1435</v>
      </c>
      <c r="B1391" s="5" t="s">
        <v>1436</v>
      </c>
      <c r="C1391" s="5" t="s">
        <v>1092</v>
      </c>
      <c r="D1391" s="5">
        <v>-0.5071</v>
      </c>
      <c r="E1391" s="5">
        <v>0.0316</v>
      </c>
      <c r="F1391" s="5">
        <v>10</v>
      </c>
      <c r="G1391" s="11">
        <v>6.63285e-58</v>
      </c>
      <c r="H1391" s="5" t="s">
        <v>30</v>
      </c>
      <c r="I1391" s="5" t="s">
        <v>29</v>
      </c>
      <c r="J1391" s="5" t="b">
        <v>1</v>
      </c>
      <c r="K1391" s="5">
        <f t="shared" si="34"/>
        <v>0.0723674872723269</v>
      </c>
      <c r="L1391" s="5">
        <f>'Table S3'!K1391*3299/(1-'Table S3'!K1391)</f>
        <v>257.365214387967</v>
      </c>
    </row>
    <row r="1392" spans="1:12">
      <c r="A1392" s="5" t="s">
        <v>1435</v>
      </c>
      <c r="B1392" s="5" t="s">
        <v>1436</v>
      </c>
      <c r="C1392" s="5" t="s">
        <v>1460</v>
      </c>
      <c r="D1392" s="5">
        <v>0.2223</v>
      </c>
      <c r="E1392" s="5">
        <v>0.0378</v>
      </c>
      <c r="F1392" s="5">
        <v>11</v>
      </c>
      <c r="G1392" s="11">
        <v>4.02096e-9</v>
      </c>
      <c r="H1392" s="5" t="s">
        <v>32</v>
      </c>
      <c r="I1392" s="5" t="s">
        <v>33</v>
      </c>
      <c r="J1392" s="5" t="b">
        <v>1</v>
      </c>
      <c r="K1392" s="5">
        <f t="shared" si="34"/>
        <v>0.0103686743633936</v>
      </c>
      <c r="L1392" s="5">
        <f>'Table S3'!K1392*3299/(1-'Table S3'!K1392)</f>
        <v>34.5646462866678</v>
      </c>
    </row>
    <row r="1393" spans="1:12">
      <c r="A1393" s="5" t="s">
        <v>1435</v>
      </c>
      <c r="B1393" s="5" t="s">
        <v>1436</v>
      </c>
      <c r="C1393" s="5" t="s">
        <v>1461</v>
      </c>
      <c r="D1393" s="5">
        <v>-0.1474</v>
      </c>
      <c r="E1393" s="5">
        <v>0.0223</v>
      </c>
      <c r="F1393" s="5">
        <v>11</v>
      </c>
      <c r="G1393" s="11">
        <v>3.99485e-11</v>
      </c>
      <c r="H1393" s="5" t="s">
        <v>29</v>
      </c>
      <c r="I1393" s="5" t="s">
        <v>30</v>
      </c>
      <c r="J1393" s="5" t="b">
        <v>1</v>
      </c>
      <c r="K1393" s="5">
        <f t="shared" si="34"/>
        <v>0.013062590955389</v>
      </c>
      <c r="L1393" s="5">
        <f>'Table S3'!K1393*3299/(1-'Table S3'!K1393)</f>
        <v>43.663850581512</v>
      </c>
    </row>
    <row r="1394" spans="1:12">
      <c r="A1394" s="5" t="s">
        <v>1435</v>
      </c>
      <c r="B1394" s="5" t="s">
        <v>1436</v>
      </c>
      <c r="C1394" s="5" t="s">
        <v>1094</v>
      </c>
      <c r="D1394" s="5">
        <v>-0.2339</v>
      </c>
      <c r="E1394" s="5">
        <v>0.0328</v>
      </c>
      <c r="F1394" s="5">
        <v>10</v>
      </c>
      <c r="G1394" s="11">
        <v>1.02896e-12</v>
      </c>
      <c r="H1394" s="5" t="s">
        <v>29</v>
      </c>
      <c r="I1394" s="5" t="s">
        <v>33</v>
      </c>
      <c r="J1394" s="5" t="b">
        <v>1</v>
      </c>
      <c r="K1394" s="5">
        <f t="shared" si="34"/>
        <v>0.0151714765577544</v>
      </c>
      <c r="L1394" s="5">
        <f>'Table S3'!K1394*3299/(1-'Table S3'!K1394)</f>
        <v>50.8217420318929</v>
      </c>
    </row>
    <row r="1395" spans="1:12">
      <c r="A1395" s="5" t="s">
        <v>1435</v>
      </c>
      <c r="B1395" s="5" t="s">
        <v>1436</v>
      </c>
      <c r="C1395" s="5" t="s">
        <v>1096</v>
      </c>
      <c r="D1395" s="5">
        <v>0.1318</v>
      </c>
      <c r="E1395" s="5">
        <v>0.0215</v>
      </c>
      <c r="F1395" s="5">
        <v>10</v>
      </c>
      <c r="G1395" s="11">
        <v>8.30405e-10</v>
      </c>
      <c r="H1395" s="5" t="s">
        <v>33</v>
      </c>
      <c r="I1395" s="5" t="s">
        <v>32</v>
      </c>
      <c r="J1395" s="5" t="b">
        <v>1</v>
      </c>
      <c r="K1395" s="5">
        <f t="shared" si="34"/>
        <v>0.0112562089323092</v>
      </c>
      <c r="L1395" s="5">
        <f>'Table S3'!K1395*3299/(1-'Table S3'!K1395)</f>
        <v>37.5569825096841</v>
      </c>
    </row>
    <row r="1396" spans="1:12">
      <c r="A1396" s="5" t="s">
        <v>1435</v>
      </c>
      <c r="B1396" s="5" t="s">
        <v>1436</v>
      </c>
      <c r="C1396" s="5" t="s">
        <v>1462</v>
      </c>
      <c r="D1396" s="5">
        <v>-0.2678</v>
      </c>
      <c r="E1396" s="5">
        <v>0.0426</v>
      </c>
      <c r="F1396" s="5">
        <v>5</v>
      </c>
      <c r="G1396" s="11">
        <v>3.095e-10</v>
      </c>
      <c r="H1396" s="5" t="s">
        <v>29</v>
      </c>
      <c r="I1396" s="5" t="s">
        <v>30</v>
      </c>
      <c r="J1396" s="5" t="b">
        <v>1</v>
      </c>
      <c r="K1396" s="5">
        <f t="shared" si="34"/>
        <v>0.011830089988525</v>
      </c>
      <c r="L1396" s="5">
        <f>'Table S3'!K1396*3299/(1-'Table S3'!K1396)</f>
        <v>39.4946926401461</v>
      </c>
    </row>
    <row r="1397" spans="1:12">
      <c r="A1397" s="5" t="s">
        <v>1435</v>
      </c>
      <c r="B1397" s="5" t="s">
        <v>1436</v>
      </c>
      <c r="C1397" s="5" t="s">
        <v>1463</v>
      </c>
      <c r="D1397" s="5">
        <v>0.2904</v>
      </c>
      <c r="E1397" s="5">
        <v>0.0455</v>
      </c>
      <c r="F1397" s="5">
        <v>6</v>
      </c>
      <c r="G1397" s="11">
        <v>1.74699e-10</v>
      </c>
      <c r="H1397" s="5" t="s">
        <v>29</v>
      </c>
      <c r="I1397" s="5" t="s">
        <v>30</v>
      </c>
      <c r="J1397" s="5" t="b">
        <v>1</v>
      </c>
      <c r="K1397" s="5">
        <f t="shared" si="34"/>
        <v>0.0121898508103537</v>
      </c>
      <c r="L1397" s="5">
        <f>'Table S3'!K1397*3299/(1-'Table S3'!K1397)</f>
        <v>40.7105736424625</v>
      </c>
    </row>
    <row r="1398" spans="1:12">
      <c r="A1398" s="5" t="s">
        <v>1435</v>
      </c>
      <c r="B1398" s="5" t="s">
        <v>1436</v>
      </c>
      <c r="C1398" s="5" t="s">
        <v>901</v>
      </c>
      <c r="D1398" s="5">
        <v>-0.181</v>
      </c>
      <c r="E1398" s="5">
        <v>0.0181</v>
      </c>
      <c r="F1398" s="5">
        <v>7</v>
      </c>
      <c r="G1398" s="11">
        <v>1.83105e-23</v>
      </c>
      <c r="H1398" s="5" t="s">
        <v>29</v>
      </c>
      <c r="I1398" s="5" t="s">
        <v>30</v>
      </c>
      <c r="J1398" s="5" t="b">
        <v>1</v>
      </c>
      <c r="K1398" s="5">
        <f t="shared" si="34"/>
        <v>0.0294031167303734</v>
      </c>
      <c r="L1398" s="5">
        <f>'Table S3'!K1398*3299/(1-'Table S3'!K1398)</f>
        <v>99.9394122993032</v>
      </c>
    </row>
    <row r="1399" spans="1:12">
      <c r="A1399" s="5" t="s">
        <v>1435</v>
      </c>
      <c r="B1399" s="5" t="s">
        <v>1436</v>
      </c>
      <c r="C1399" s="5" t="s">
        <v>1464</v>
      </c>
      <c r="D1399" s="5">
        <v>-0.1459</v>
      </c>
      <c r="E1399" s="5">
        <v>0.0258</v>
      </c>
      <c r="F1399" s="5">
        <v>1</v>
      </c>
      <c r="G1399" s="11">
        <v>1.64999e-8</v>
      </c>
      <c r="H1399" s="5" t="s">
        <v>33</v>
      </c>
      <c r="I1399" s="5" t="s">
        <v>32</v>
      </c>
      <c r="J1399" s="5" t="b">
        <v>1</v>
      </c>
      <c r="K1399" s="5">
        <f t="shared" si="34"/>
        <v>0.00959485761164162</v>
      </c>
      <c r="L1399" s="5">
        <f>'Table S3'!K1399*3299/(1-'Table S3'!K1399)</f>
        <v>31.9600877520421</v>
      </c>
    </row>
    <row r="1400" spans="1:12">
      <c r="A1400" s="5" t="s">
        <v>1435</v>
      </c>
      <c r="B1400" s="5" t="s">
        <v>1436</v>
      </c>
      <c r="C1400" s="5" t="s">
        <v>1099</v>
      </c>
      <c r="D1400" s="5">
        <v>0.1203</v>
      </c>
      <c r="E1400" s="5">
        <v>0.0187</v>
      </c>
      <c r="F1400" s="5">
        <v>10</v>
      </c>
      <c r="G1400" s="11">
        <v>1.23401e-10</v>
      </c>
      <c r="H1400" s="5" t="s">
        <v>32</v>
      </c>
      <c r="I1400" s="5" t="s">
        <v>33</v>
      </c>
      <c r="J1400" s="5" t="b">
        <v>1</v>
      </c>
      <c r="K1400" s="5">
        <f t="shared" si="34"/>
        <v>0.0123820201112804</v>
      </c>
      <c r="L1400" s="5">
        <f>'Table S3'!K1400*3299/(1-'Table S3'!K1400)</f>
        <v>41.3604097727308</v>
      </c>
    </row>
    <row r="1401" spans="1:12">
      <c r="A1401" s="5" t="s">
        <v>1435</v>
      </c>
      <c r="B1401" s="5" t="s">
        <v>1436</v>
      </c>
      <c r="C1401" s="5" t="s">
        <v>1465</v>
      </c>
      <c r="D1401" s="5">
        <v>0.2017</v>
      </c>
      <c r="E1401" s="5">
        <v>0.0369</v>
      </c>
      <c r="F1401" s="5">
        <v>12</v>
      </c>
      <c r="G1401" s="11">
        <v>4.67897e-8</v>
      </c>
      <c r="H1401" s="5" t="s">
        <v>32</v>
      </c>
      <c r="I1401" s="5" t="s">
        <v>33</v>
      </c>
      <c r="J1401" s="5" t="b">
        <v>1</v>
      </c>
      <c r="K1401" s="5">
        <f t="shared" si="34"/>
        <v>0.00897016166862259</v>
      </c>
      <c r="L1401" s="5">
        <f>'Table S3'!K1401*3299/(1-'Table S3'!K1401)</f>
        <v>29.8604161047378</v>
      </c>
    </row>
    <row r="1402" spans="1:12">
      <c r="A1402" s="5" t="s">
        <v>1435</v>
      </c>
      <c r="B1402" s="5" t="s">
        <v>1436</v>
      </c>
      <c r="C1402" s="5" t="s">
        <v>1101</v>
      </c>
      <c r="D1402" s="5">
        <v>-0.3997</v>
      </c>
      <c r="E1402" s="5">
        <v>0.0189</v>
      </c>
      <c r="F1402" s="5">
        <v>15</v>
      </c>
      <c r="G1402" s="11">
        <v>5.20955e-99</v>
      </c>
      <c r="H1402" s="5" t="s">
        <v>30</v>
      </c>
      <c r="I1402" s="5" t="s">
        <v>29</v>
      </c>
      <c r="J1402" s="5" t="b">
        <v>1</v>
      </c>
      <c r="K1402" s="5">
        <f t="shared" si="34"/>
        <v>0.119320980651206</v>
      </c>
      <c r="L1402" s="5">
        <f>'Table S3'!K1402*3299/(1-'Table S3'!K1402)</f>
        <v>446.97319513686</v>
      </c>
    </row>
    <row r="1403" spans="1:12">
      <c r="A1403" s="5" t="s">
        <v>1435</v>
      </c>
      <c r="B1403" s="5" t="s">
        <v>1436</v>
      </c>
      <c r="C1403" s="5" t="s">
        <v>1466</v>
      </c>
      <c r="D1403" s="5">
        <v>0.2007</v>
      </c>
      <c r="E1403" s="5">
        <v>0.0196</v>
      </c>
      <c r="F1403" s="5">
        <v>18</v>
      </c>
      <c r="G1403" s="11">
        <v>1.54383e-24</v>
      </c>
      <c r="H1403" s="5" t="s">
        <v>32</v>
      </c>
      <c r="I1403" s="5" t="s">
        <v>33</v>
      </c>
      <c r="J1403" s="5" t="b">
        <v>1</v>
      </c>
      <c r="K1403" s="5">
        <f t="shared" si="34"/>
        <v>0.0307862398951874</v>
      </c>
      <c r="L1403" s="5">
        <f>'Table S3'!K1403*3299/(1-'Table S3'!K1403)</f>
        <v>104.78989217326</v>
      </c>
    </row>
    <row r="1404" spans="1:12">
      <c r="A1404" s="5" t="s">
        <v>1435</v>
      </c>
      <c r="B1404" s="5" t="s">
        <v>1436</v>
      </c>
      <c r="C1404" s="5" t="s">
        <v>1467</v>
      </c>
      <c r="D1404" s="5">
        <v>-0.1281</v>
      </c>
      <c r="E1404" s="5">
        <v>0.0184</v>
      </c>
      <c r="F1404" s="5">
        <v>2</v>
      </c>
      <c r="G1404" s="11">
        <v>3.31436e-12</v>
      </c>
      <c r="H1404" s="5" t="s">
        <v>29</v>
      </c>
      <c r="I1404" s="5" t="s">
        <v>30</v>
      </c>
      <c r="J1404" s="5" t="b">
        <v>1</v>
      </c>
      <c r="K1404" s="5">
        <f t="shared" si="34"/>
        <v>0.0144706044289374</v>
      </c>
      <c r="L1404" s="5">
        <f>'Table S3'!K1404*3299/(1-'Table S3'!K1404)</f>
        <v>48.4394724557174</v>
      </c>
    </row>
    <row r="1405" spans="1:12">
      <c r="A1405" s="5" t="s">
        <v>1435</v>
      </c>
      <c r="B1405" s="5" t="s">
        <v>1436</v>
      </c>
      <c r="C1405" s="5" t="s">
        <v>1468</v>
      </c>
      <c r="D1405" s="5">
        <v>-0.1409</v>
      </c>
      <c r="E1405" s="5">
        <v>0.0177</v>
      </c>
      <c r="F1405" s="5">
        <v>4</v>
      </c>
      <c r="G1405" s="11">
        <v>1.88582e-15</v>
      </c>
      <c r="H1405" s="5" t="s">
        <v>29</v>
      </c>
      <c r="I1405" s="5" t="s">
        <v>30</v>
      </c>
      <c r="J1405" s="5" t="b">
        <v>1</v>
      </c>
      <c r="K1405" s="5">
        <f t="shared" si="34"/>
        <v>0.0188352703085919</v>
      </c>
      <c r="L1405" s="5">
        <f>'Table S3'!K1405*3299/(1-'Table S3'!K1405)</f>
        <v>63.3304019882451</v>
      </c>
    </row>
    <row r="1406" spans="1:12">
      <c r="A1406" s="5" t="s">
        <v>1435</v>
      </c>
      <c r="B1406" s="5" t="s">
        <v>1436</v>
      </c>
      <c r="C1406" s="5" t="s">
        <v>1469</v>
      </c>
      <c r="D1406" s="5">
        <v>-0.1192</v>
      </c>
      <c r="E1406" s="5">
        <v>0.0182</v>
      </c>
      <c r="F1406" s="5">
        <v>8</v>
      </c>
      <c r="G1406" s="11">
        <v>5.84252e-11</v>
      </c>
      <c r="H1406" s="5" t="s">
        <v>30</v>
      </c>
      <c r="I1406" s="5" t="s">
        <v>29</v>
      </c>
      <c r="J1406" s="5" t="b">
        <v>1</v>
      </c>
      <c r="K1406" s="5">
        <f t="shared" si="34"/>
        <v>0.0128279442444362</v>
      </c>
      <c r="L1406" s="5">
        <f>'Table S3'!K1406*3299/(1-'Table S3'!K1406)</f>
        <v>42.8693132222066</v>
      </c>
    </row>
    <row r="1407" spans="1:12">
      <c r="A1407" s="5" t="s">
        <v>1435</v>
      </c>
      <c r="B1407" s="5" t="s">
        <v>1436</v>
      </c>
      <c r="C1407" s="5" t="s">
        <v>1470</v>
      </c>
      <c r="D1407" s="5">
        <v>-0.1504</v>
      </c>
      <c r="E1407" s="5">
        <v>0.0221</v>
      </c>
      <c r="F1407" s="5">
        <v>7</v>
      </c>
      <c r="G1407" s="11">
        <v>9.95864e-12</v>
      </c>
      <c r="H1407" s="5" t="s">
        <v>30</v>
      </c>
      <c r="I1407" s="5" t="s">
        <v>29</v>
      </c>
      <c r="J1407" s="5" t="b">
        <v>1</v>
      </c>
      <c r="K1407" s="5">
        <f t="shared" si="34"/>
        <v>0.0138361317037992</v>
      </c>
      <c r="L1407" s="5">
        <f>'Table S3'!K1407*3299/(1-'Table S3'!K1407)</f>
        <v>46.2858151249198</v>
      </c>
    </row>
    <row r="1408" spans="1:12">
      <c r="A1408" s="5" t="s">
        <v>1435</v>
      </c>
      <c r="B1408" s="5" t="s">
        <v>1436</v>
      </c>
      <c r="C1408" s="5" t="s">
        <v>1471</v>
      </c>
      <c r="D1408" s="5">
        <v>0.1037</v>
      </c>
      <c r="E1408" s="5">
        <v>0.0181</v>
      </c>
      <c r="F1408" s="5">
        <v>16</v>
      </c>
      <c r="G1408" s="11">
        <v>9.75596e-9</v>
      </c>
      <c r="H1408" s="5" t="s">
        <v>33</v>
      </c>
      <c r="I1408" s="5" t="s">
        <v>32</v>
      </c>
      <c r="J1408" s="5" t="b">
        <v>1</v>
      </c>
      <c r="K1408" s="5">
        <f t="shared" si="34"/>
        <v>0.00984594957142699</v>
      </c>
      <c r="L1408" s="5">
        <f>'Table S3'!K1408*3299/(1-'Table S3'!K1408)</f>
        <v>32.804781864073</v>
      </c>
    </row>
    <row r="1409" spans="1:12">
      <c r="A1409" s="5" t="s">
        <v>1435</v>
      </c>
      <c r="B1409" s="5" t="s">
        <v>1436</v>
      </c>
      <c r="C1409" s="5" t="s">
        <v>1472</v>
      </c>
      <c r="D1409" s="5">
        <v>0.1138</v>
      </c>
      <c r="E1409" s="5">
        <v>0.0181</v>
      </c>
      <c r="F1409" s="5">
        <v>3</v>
      </c>
      <c r="G1409" s="11">
        <v>3.10099e-10</v>
      </c>
      <c r="H1409" s="5" t="s">
        <v>33</v>
      </c>
      <c r="I1409" s="5" t="s">
        <v>32</v>
      </c>
      <c r="J1409" s="5" t="b">
        <v>1</v>
      </c>
      <c r="K1409" s="5">
        <f t="shared" si="34"/>
        <v>0.0118334666570967</v>
      </c>
      <c r="L1409" s="5">
        <f>'Table S3'!K1409*3299/(1-'Table S3'!K1409)</f>
        <v>39.5061006262748</v>
      </c>
    </row>
    <row r="1410" spans="1:12">
      <c r="A1410" s="5" t="s">
        <v>1435</v>
      </c>
      <c r="B1410" s="5" t="s">
        <v>1436</v>
      </c>
      <c r="C1410" s="5" t="s">
        <v>1473</v>
      </c>
      <c r="D1410" s="5">
        <v>-0.1392</v>
      </c>
      <c r="E1410" s="5">
        <v>0.0192</v>
      </c>
      <c r="F1410" s="5">
        <v>4</v>
      </c>
      <c r="G1410" s="11">
        <v>3.99301e-13</v>
      </c>
      <c r="H1410" s="5" t="s">
        <v>29</v>
      </c>
      <c r="I1410" s="5" t="s">
        <v>30</v>
      </c>
      <c r="J1410" s="5" t="b">
        <v>1</v>
      </c>
      <c r="K1410" s="5">
        <f t="shared" si="34"/>
        <v>0.0156736306539687</v>
      </c>
      <c r="L1410" s="5">
        <f>'Table S3'!K1410*3299/(1-'Table S3'!K1410)</f>
        <v>52.5306535898213</v>
      </c>
    </row>
    <row r="1411" spans="1:12">
      <c r="A1411" s="5" t="s">
        <v>1435</v>
      </c>
      <c r="B1411" s="5" t="s">
        <v>1436</v>
      </c>
      <c r="C1411" s="5" t="s">
        <v>1110</v>
      </c>
      <c r="D1411" s="5">
        <v>-0.2474</v>
      </c>
      <c r="E1411" s="5">
        <v>0.018</v>
      </c>
      <c r="F1411" s="5">
        <v>5</v>
      </c>
      <c r="G1411" s="11">
        <v>3.36279e-43</v>
      </c>
      <c r="H1411" s="5" t="s">
        <v>30</v>
      </c>
      <c r="I1411" s="5" t="s">
        <v>29</v>
      </c>
      <c r="J1411" s="5" t="b">
        <v>1</v>
      </c>
      <c r="K1411" s="5">
        <f t="shared" si="34"/>
        <v>0.0541302688183702</v>
      </c>
      <c r="L1411" s="5">
        <f>'Table S3'!K1411*3299/(1-'Table S3'!K1411)</f>
        <v>188.795297010633</v>
      </c>
    </row>
    <row r="1412" spans="1:12">
      <c r="A1412" s="5" t="s">
        <v>1435</v>
      </c>
      <c r="B1412" s="5" t="s">
        <v>1436</v>
      </c>
      <c r="C1412" s="5" t="s">
        <v>1474</v>
      </c>
      <c r="D1412" s="5">
        <v>-0.3158</v>
      </c>
      <c r="E1412" s="5">
        <v>0.0349</v>
      </c>
      <c r="F1412" s="5">
        <v>6</v>
      </c>
      <c r="G1412" s="11">
        <v>1.49314e-19</v>
      </c>
      <c r="H1412" s="5" t="s">
        <v>29</v>
      </c>
      <c r="I1412" s="5" t="s">
        <v>30</v>
      </c>
      <c r="J1412" s="5" t="b">
        <v>1</v>
      </c>
      <c r="K1412" s="5">
        <f t="shared" si="34"/>
        <v>0.0242039870758057</v>
      </c>
      <c r="L1412" s="5">
        <f>'Table S3'!K1412*3299/(1-'Table S3'!K1412)</f>
        <v>81.8295548511185</v>
      </c>
    </row>
    <row r="1413" spans="1:12">
      <c r="A1413" s="5" t="s">
        <v>1435</v>
      </c>
      <c r="B1413" s="5" t="s">
        <v>1436</v>
      </c>
      <c r="C1413" s="5" t="s">
        <v>1475</v>
      </c>
      <c r="D1413" s="5">
        <v>0.1544</v>
      </c>
      <c r="E1413" s="5">
        <v>0.0182</v>
      </c>
      <c r="F1413" s="5">
        <v>1</v>
      </c>
      <c r="G1413" s="11">
        <v>2.53221e-17</v>
      </c>
      <c r="H1413" s="5" t="s">
        <v>30</v>
      </c>
      <c r="I1413" s="5" t="s">
        <v>32</v>
      </c>
      <c r="J1413" s="5" t="b">
        <v>1</v>
      </c>
      <c r="K1413" s="5">
        <f t="shared" si="34"/>
        <v>0.0213372934885675</v>
      </c>
      <c r="L1413" s="5">
        <f>'Table S3'!K1413*3299/(1-'Table S3'!K1413)</f>
        <v>71.9264469264436</v>
      </c>
    </row>
    <row r="1414" spans="1:12">
      <c r="A1414" s="5" t="s">
        <v>1435</v>
      </c>
      <c r="B1414" s="5" t="s">
        <v>1436</v>
      </c>
      <c r="C1414" s="5" t="s">
        <v>1476</v>
      </c>
      <c r="D1414" s="5">
        <v>-0.1324</v>
      </c>
      <c r="E1414" s="5">
        <v>0.0232</v>
      </c>
      <c r="F1414" s="5">
        <v>16</v>
      </c>
      <c r="G1414" s="11">
        <v>1.14201e-8</v>
      </c>
      <c r="H1414" s="5" t="s">
        <v>32</v>
      </c>
      <c r="I1414" s="5" t="s">
        <v>33</v>
      </c>
      <c r="J1414" s="5" t="b">
        <v>1</v>
      </c>
      <c r="K1414" s="5">
        <f t="shared" si="34"/>
        <v>0.00976991071528095</v>
      </c>
      <c r="L1414" s="5">
        <f>'Table S3'!K1414*3299/(1-'Table S3'!K1414)</f>
        <v>32.5489356448394</v>
      </c>
    </row>
    <row r="1415" spans="1:12">
      <c r="A1415" s="5" t="s">
        <v>1435</v>
      </c>
      <c r="B1415" s="5" t="s">
        <v>1436</v>
      </c>
      <c r="C1415" s="5" t="s">
        <v>1477</v>
      </c>
      <c r="D1415" s="5">
        <v>0.1006</v>
      </c>
      <c r="E1415" s="5">
        <v>0.0174</v>
      </c>
      <c r="F1415" s="5">
        <v>3</v>
      </c>
      <c r="G1415" s="11">
        <v>8.01493e-9</v>
      </c>
      <c r="H1415" s="5" t="s">
        <v>29</v>
      </c>
      <c r="I1415" s="5" t="s">
        <v>30</v>
      </c>
      <c r="J1415" s="5" t="b">
        <v>1</v>
      </c>
      <c r="K1415" s="5">
        <f t="shared" si="34"/>
        <v>0.0100248123108875</v>
      </c>
      <c r="L1415" s="5">
        <f>'Table S3'!K1415*3299/(1-'Table S3'!K1415)</f>
        <v>33.4067522346868</v>
      </c>
    </row>
    <row r="1416" spans="1:12">
      <c r="A1416" s="5" t="s">
        <v>1435</v>
      </c>
      <c r="B1416" s="5" t="s">
        <v>1436</v>
      </c>
      <c r="C1416" s="5" t="s">
        <v>1478</v>
      </c>
      <c r="D1416" s="5">
        <v>0.1383</v>
      </c>
      <c r="E1416" s="5">
        <v>0.0211</v>
      </c>
      <c r="F1416" s="5">
        <v>13</v>
      </c>
      <c r="G1416" s="11">
        <v>5.23359e-11</v>
      </c>
      <c r="H1416" s="5" t="s">
        <v>30</v>
      </c>
      <c r="I1416" s="5" t="s">
        <v>32</v>
      </c>
      <c r="J1416" s="5" t="b">
        <v>1</v>
      </c>
      <c r="K1416" s="5">
        <f t="shared" si="34"/>
        <v>0.012847486819781</v>
      </c>
      <c r="L1416" s="5">
        <f>'Table S3'!K1416*3299/(1-'Table S3'!K1416)</f>
        <v>42.9354719281557</v>
      </c>
    </row>
    <row r="1417" spans="1:12">
      <c r="A1417" s="5" t="s">
        <v>1435</v>
      </c>
      <c r="B1417" s="5" t="s">
        <v>1436</v>
      </c>
      <c r="C1417" s="5" t="s">
        <v>1479</v>
      </c>
      <c r="D1417" s="5">
        <v>-0.1396</v>
      </c>
      <c r="E1417" s="5">
        <v>0.0188</v>
      </c>
      <c r="F1417" s="5">
        <v>10</v>
      </c>
      <c r="G1417" s="11">
        <v>1.18413e-13</v>
      </c>
      <c r="H1417" s="5" t="s">
        <v>32</v>
      </c>
      <c r="I1417" s="5" t="s">
        <v>33</v>
      </c>
      <c r="J1417" s="5" t="b">
        <v>1</v>
      </c>
      <c r="K1417" s="5">
        <f t="shared" si="34"/>
        <v>0.0164291562524026</v>
      </c>
      <c r="L1417" s="5">
        <f>'Table S3'!K1417*3299/(1-'Table S3'!K1417)</f>
        <v>55.1051170550812</v>
      </c>
    </row>
    <row r="1418" spans="1:12">
      <c r="A1418" s="5" t="s">
        <v>1435</v>
      </c>
      <c r="B1418" s="5" t="s">
        <v>1436</v>
      </c>
      <c r="C1418" s="5" t="s">
        <v>1480</v>
      </c>
      <c r="D1418" s="5">
        <v>0.1364</v>
      </c>
      <c r="E1418" s="5">
        <v>0.0228</v>
      </c>
      <c r="F1418" s="5">
        <v>9</v>
      </c>
      <c r="G1418" s="11">
        <v>2.175e-9</v>
      </c>
      <c r="H1418" s="5" t="s">
        <v>29</v>
      </c>
      <c r="I1418" s="5" t="s">
        <v>30</v>
      </c>
      <c r="J1418" s="5" t="b">
        <v>1</v>
      </c>
      <c r="K1418" s="5">
        <f t="shared" si="34"/>
        <v>0.0107258124769975</v>
      </c>
      <c r="L1418" s="5">
        <f>'Table S3'!K1418*3299/(1-'Table S3'!K1418)</f>
        <v>35.7680972655441</v>
      </c>
    </row>
    <row r="1419" spans="1:12">
      <c r="A1419" s="5" t="s">
        <v>1435</v>
      </c>
      <c r="B1419" s="5" t="s">
        <v>1436</v>
      </c>
      <c r="C1419" s="5" t="s">
        <v>1481</v>
      </c>
      <c r="D1419" s="5">
        <v>-0.1698</v>
      </c>
      <c r="E1419" s="5">
        <v>0.0174</v>
      </c>
      <c r="F1419" s="5">
        <v>1</v>
      </c>
      <c r="G1419" s="11">
        <v>1.91602e-22</v>
      </c>
      <c r="H1419" s="5" t="s">
        <v>29</v>
      </c>
      <c r="I1419" s="5" t="s">
        <v>33</v>
      </c>
      <c r="J1419" s="5" t="b">
        <v>1</v>
      </c>
      <c r="K1419" s="5">
        <f t="shared" si="34"/>
        <v>0.0280401088147663</v>
      </c>
      <c r="L1419" s="5">
        <f>'Table S3'!K1419*3299/(1-'Table S3'!K1419)</f>
        <v>95.1729796865505</v>
      </c>
    </row>
    <row r="1420" spans="1:12">
      <c r="A1420" s="5" t="s">
        <v>1435</v>
      </c>
      <c r="B1420" s="5" t="s">
        <v>1436</v>
      </c>
      <c r="C1420" s="5" t="s">
        <v>1482</v>
      </c>
      <c r="D1420" s="5">
        <v>-0.1063</v>
      </c>
      <c r="E1420" s="5">
        <v>0.019</v>
      </c>
      <c r="F1420" s="5">
        <v>9</v>
      </c>
      <c r="G1420" s="11">
        <v>2.142e-8</v>
      </c>
      <c r="H1420" s="5" t="s">
        <v>29</v>
      </c>
      <c r="I1420" s="5" t="s">
        <v>30</v>
      </c>
      <c r="J1420" s="5" t="b">
        <v>1</v>
      </c>
      <c r="K1420" s="5">
        <f t="shared" si="34"/>
        <v>0.00939323295759565</v>
      </c>
      <c r="L1420" s="5">
        <f>'Table S3'!K1420*3299/(1-'Table S3'!K1420)</f>
        <v>31.2821157275433</v>
      </c>
    </row>
    <row r="1421" spans="1:12">
      <c r="A1421" s="5" t="s">
        <v>1435</v>
      </c>
      <c r="B1421" s="5" t="s">
        <v>1436</v>
      </c>
      <c r="C1421" s="5" t="s">
        <v>1483</v>
      </c>
      <c r="D1421" s="5">
        <v>-0.2993</v>
      </c>
      <c r="E1421" s="5">
        <v>0.0462</v>
      </c>
      <c r="F1421" s="5">
        <v>4</v>
      </c>
      <c r="G1421" s="11">
        <v>9.42975e-11</v>
      </c>
      <c r="H1421" s="5" t="s">
        <v>32</v>
      </c>
      <c r="I1421" s="5" t="s">
        <v>33</v>
      </c>
      <c r="J1421" s="5" t="b">
        <v>1</v>
      </c>
      <c r="K1421" s="5">
        <f t="shared" ref="K1421:K1484" si="35">D1421^2/(D1421^2+E1421^2*3301)</f>
        <v>0.012554433553146</v>
      </c>
      <c r="L1421" s="5">
        <f>'Table S3'!K1421*3299/(1-'Table S3'!K1421)</f>
        <v>41.9436551230469</v>
      </c>
    </row>
    <row r="1422" spans="1:12">
      <c r="A1422" s="5" t="s">
        <v>1435</v>
      </c>
      <c r="B1422" s="5" t="s">
        <v>1436</v>
      </c>
      <c r="C1422" s="5" t="s">
        <v>1122</v>
      </c>
      <c r="D1422" s="5">
        <v>0.4972</v>
      </c>
      <c r="E1422" s="5">
        <v>0.0192</v>
      </c>
      <c r="F1422" s="5">
        <v>4</v>
      </c>
      <c r="G1422" s="11">
        <v>1.58125e-148</v>
      </c>
      <c r="H1422" s="5" t="s">
        <v>30</v>
      </c>
      <c r="I1422" s="5" t="s">
        <v>29</v>
      </c>
      <c r="J1422" s="5" t="b">
        <v>1</v>
      </c>
      <c r="K1422" s="5">
        <f t="shared" si="35"/>
        <v>0.168847609537915</v>
      </c>
      <c r="L1422" s="5">
        <f>'Table S3'!K1422*3299/(1-'Table S3'!K1422)</f>
        <v>670.187886430669</v>
      </c>
    </row>
    <row r="1423" spans="1:12">
      <c r="A1423" s="5" t="s">
        <v>1435</v>
      </c>
      <c r="B1423" s="5" t="s">
        <v>1436</v>
      </c>
      <c r="C1423" s="5" t="s">
        <v>1484</v>
      </c>
      <c r="D1423" s="5">
        <v>0.1156</v>
      </c>
      <c r="E1423" s="5">
        <v>0.0177</v>
      </c>
      <c r="F1423" s="5">
        <v>5</v>
      </c>
      <c r="G1423" s="11">
        <v>6.22874e-11</v>
      </c>
      <c r="H1423" s="5" t="s">
        <v>29</v>
      </c>
      <c r="I1423" s="5" t="s">
        <v>33</v>
      </c>
      <c r="J1423" s="5" t="b">
        <v>1</v>
      </c>
      <c r="K1423" s="5">
        <f t="shared" si="35"/>
        <v>0.0127569744418234</v>
      </c>
      <c r="L1423" s="5">
        <f>'Table S3'!K1423*3299/(1-'Table S3'!K1423)</f>
        <v>42.6290767258456</v>
      </c>
    </row>
    <row r="1424" spans="1:12">
      <c r="A1424" s="5" t="s">
        <v>1435</v>
      </c>
      <c r="B1424" s="5" t="s">
        <v>1436</v>
      </c>
      <c r="C1424" s="5" t="s">
        <v>1485</v>
      </c>
      <c r="D1424" s="5">
        <v>0.2072</v>
      </c>
      <c r="E1424" s="5">
        <v>0.0266</v>
      </c>
      <c r="F1424" s="5">
        <v>11</v>
      </c>
      <c r="G1424" s="11">
        <v>6.14045e-15</v>
      </c>
      <c r="H1424" s="5" t="s">
        <v>29</v>
      </c>
      <c r="I1424" s="5" t="s">
        <v>30</v>
      </c>
      <c r="J1424" s="5" t="b">
        <v>1</v>
      </c>
      <c r="K1424" s="5">
        <f t="shared" si="35"/>
        <v>0.018049301026315</v>
      </c>
      <c r="L1424" s="5">
        <f>'Table S3'!K1424*3299/(1-'Table S3'!K1424)</f>
        <v>60.6391381441534</v>
      </c>
    </row>
    <row r="1425" spans="1:12">
      <c r="A1425" s="5" t="s">
        <v>1435</v>
      </c>
      <c r="B1425" s="5" t="s">
        <v>1436</v>
      </c>
      <c r="C1425" s="5" t="s">
        <v>1125</v>
      </c>
      <c r="D1425" s="5">
        <v>0.2606</v>
      </c>
      <c r="E1425" s="5">
        <v>0.0314</v>
      </c>
      <c r="F1425" s="5">
        <v>16</v>
      </c>
      <c r="G1425" s="11">
        <v>1.02991e-16</v>
      </c>
      <c r="H1425" s="5" t="s">
        <v>29</v>
      </c>
      <c r="I1425" s="5" t="s">
        <v>30</v>
      </c>
      <c r="J1425" s="5" t="b">
        <v>1</v>
      </c>
      <c r="K1425" s="5">
        <f t="shared" si="35"/>
        <v>0.0204397304551019</v>
      </c>
      <c r="L1425" s="5">
        <f>'Table S3'!K1425*3299/(1-'Table S3'!K1425)</f>
        <v>68.8376946961206</v>
      </c>
    </row>
    <row r="1426" spans="1:12">
      <c r="A1426" s="5" t="s">
        <v>1435</v>
      </c>
      <c r="B1426" s="5" t="s">
        <v>1436</v>
      </c>
      <c r="C1426" s="5" t="s">
        <v>1486</v>
      </c>
      <c r="D1426" s="5">
        <v>-0.1398</v>
      </c>
      <c r="E1426" s="5">
        <v>0.0188</v>
      </c>
      <c r="F1426" s="5">
        <v>19</v>
      </c>
      <c r="G1426" s="11">
        <v>1.16413e-13</v>
      </c>
      <c r="H1426" s="5" t="s">
        <v>29</v>
      </c>
      <c r="I1426" s="5" t="s">
        <v>33</v>
      </c>
      <c r="J1426" s="5" t="b">
        <v>1</v>
      </c>
      <c r="K1426" s="5">
        <f t="shared" si="35"/>
        <v>0.0164754887816684</v>
      </c>
      <c r="L1426" s="5">
        <f>'Table S3'!K1426*3299/(1-'Table S3'!K1426)</f>
        <v>55.2631244781031</v>
      </c>
    </row>
    <row r="1427" spans="1:12">
      <c r="A1427" s="5" t="s">
        <v>1435</v>
      </c>
      <c r="B1427" s="5" t="s">
        <v>1436</v>
      </c>
      <c r="C1427" s="5" t="s">
        <v>1487</v>
      </c>
      <c r="D1427" s="5">
        <v>0.1394</v>
      </c>
      <c r="E1427" s="5">
        <v>0.0238</v>
      </c>
      <c r="F1427" s="5">
        <v>2</v>
      </c>
      <c r="G1427" s="11">
        <v>4.69105e-9</v>
      </c>
      <c r="H1427" s="5" t="s">
        <v>30</v>
      </c>
      <c r="I1427" s="5" t="s">
        <v>29</v>
      </c>
      <c r="J1427" s="5" t="b">
        <v>1</v>
      </c>
      <c r="K1427" s="5">
        <f t="shared" si="35"/>
        <v>0.0102857492504436</v>
      </c>
      <c r="L1427" s="5">
        <f>'Table S3'!K1427*3299/(1-'Table S3'!K1427)</f>
        <v>34.2853371581895</v>
      </c>
    </row>
    <row r="1428" spans="1:12">
      <c r="A1428" s="5" t="s">
        <v>1435</v>
      </c>
      <c r="B1428" s="5" t="s">
        <v>1436</v>
      </c>
      <c r="C1428" s="5" t="s">
        <v>1130</v>
      </c>
      <c r="D1428" s="5">
        <v>0.3063</v>
      </c>
      <c r="E1428" s="5">
        <v>0.0176</v>
      </c>
      <c r="F1428" s="5">
        <v>5</v>
      </c>
      <c r="G1428" s="11">
        <v>1.47401e-67</v>
      </c>
      <c r="H1428" s="5" t="s">
        <v>30</v>
      </c>
      <c r="I1428" s="5" t="s">
        <v>29</v>
      </c>
      <c r="J1428" s="5" t="b">
        <v>1</v>
      </c>
      <c r="K1428" s="5">
        <f t="shared" si="35"/>
        <v>0.0840424102944858</v>
      </c>
      <c r="L1428" s="5">
        <f>'Table S3'!K1428*3299/(1-'Table S3'!K1428)</f>
        <v>302.695140776821</v>
      </c>
    </row>
    <row r="1429" spans="1:12">
      <c r="A1429" s="5" t="s">
        <v>1435</v>
      </c>
      <c r="B1429" s="5" t="s">
        <v>1436</v>
      </c>
      <c r="C1429" s="5" t="s">
        <v>1488</v>
      </c>
      <c r="D1429" s="5">
        <v>-0.1113</v>
      </c>
      <c r="E1429" s="5">
        <v>0.0174</v>
      </c>
      <c r="F1429" s="5">
        <v>10</v>
      </c>
      <c r="G1429" s="11">
        <v>1.70298e-10</v>
      </c>
      <c r="H1429" s="5" t="s">
        <v>30</v>
      </c>
      <c r="I1429" s="5" t="s">
        <v>29</v>
      </c>
      <c r="J1429" s="5" t="b">
        <v>1</v>
      </c>
      <c r="K1429" s="5">
        <f t="shared" si="35"/>
        <v>0.0122432387596561</v>
      </c>
      <c r="L1429" s="5">
        <f>'Table S3'!K1429*3299/(1-'Table S3'!K1429)</f>
        <v>40.8910839723199</v>
      </c>
    </row>
    <row r="1430" spans="1:12">
      <c r="A1430" s="5" t="s">
        <v>1435</v>
      </c>
      <c r="B1430" s="5" t="s">
        <v>1436</v>
      </c>
      <c r="C1430" s="5" t="s">
        <v>1489</v>
      </c>
      <c r="D1430" s="5">
        <v>-0.2378</v>
      </c>
      <c r="E1430" s="5">
        <v>0.0181</v>
      </c>
      <c r="F1430" s="5">
        <v>2</v>
      </c>
      <c r="G1430" s="11">
        <v>2.15477e-39</v>
      </c>
      <c r="H1430" s="5" t="s">
        <v>32</v>
      </c>
      <c r="I1430" s="5" t="s">
        <v>33</v>
      </c>
      <c r="J1430" s="5" t="b">
        <v>1</v>
      </c>
      <c r="K1430" s="5">
        <f t="shared" si="35"/>
        <v>0.0496918842261675</v>
      </c>
      <c r="L1430" s="5">
        <f>'Table S3'!K1430*3299/(1-'Table S3'!K1430)</f>
        <v>172.50565720849</v>
      </c>
    </row>
    <row r="1431" spans="1:12">
      <c r="A1431" s="5" t="s">
        <v>1435</v>
      </c>
      <c r="B1431" s="5" t="s">
        <v>1436</v>
      </c>
      <c r="C1431" s="5" t="s">
        <v>1490</v>
      </c>
      <c r="D1431" s="5">
        <v>0.2045</v>
      </c>
      <c r="E1431" s="5">
        <v>0.0318</v>
      </c>
      <c r="F1431" s="5">
        <v>1</v>
      </c>
      <c r="G1431" s="11">
        <v>1.28e-10</v>
      </c>
      <c r="H1431" s="5" t="s">
        <v>33</v>
      </c>
      <c r="I1431" s="5" t="s">
        <v>32</v>
      </c>
      <c r="J1431" s="5" t="b">
        <v>1</v>
      </c>
      <c r="K1431" s="5">
        <f t="shared" si="35"/>
        <v>0.0123731351090435</v>
      </c>
      <c r="L1431" s="5">
        <f>'Table S3'!K1431*3299/(1-'Table S3'!K1431)</f>
        <v>41.3303588387518</v>
      </c>
    </row>
    <row r="1432" spans="1:12">
      <c r="A1432" s="5" t="s">
        <v>1435</v>
      </c>
      <c r="B1432" s="5" t="s">
        <v>1436</v>
      </c>
      <c r="C1432" s="5" t="s">
        <v>1137</v>
      </c>
      <c r="D1432" s="5">
        <v>-0.2943</v>
      </c>
      <c r="E1432" s="5">
        <v>0.0177</v>
      </c>
      <c r="F1432" s="5">
        <v>2</v>
      </c>
      <c r="G1432" s="11">
        <v>2.76822e-62</v>
      </c>
      <c r="H1432" s="5" t="s">
        <v>29</v>
      </c>
      <c r="I1432" s="5" t="s">
        <v>30</v>
      </c>
      <c r="J1432" s="5" t="b">
        <v>1</v>
      </c>
      <c r="K1432" s="5">
        <f t="shared" si="35"/>
        <v>0.0772785695369088</v>
      </c>
      <c r="L1432" s="5">
        <f>'Table S3'!K1432*3299/(1-'Table S3'!K1432)</f>
        <v>276.293572995604</v>
      </c>
    </row>
    <row r="1433" spans="1:12">
      <c r="A1433" s="5" t="s">
        <v>1435</v>
      </c>
      <c r="B1433" s="5" t="s">
        <v>1436</v>
      </c>
      <c r="C1433" s="5" t="s">
        <v>1491</v>
      </c>
      <c r="D1433" s="5">
        <v>-0.1002</v>
      </c>
      <c r="E1433" s="5">
        <v>0.0175</v>
      </c>
      <c r="F1433" s="5">
        <v>11</v>
      </c>
      <c r="G1433" s="11">
        <v>1.13501e-8</v>
      </c>
      <c r="H1433" s="5" t="s">
        <v>29</v>
      </c>
      <c r="I1433" s="5" t="s">
        <v>30</v>
      </c>
      <c r="J1433" s="5" t="b">
        <v>1</v>
      </c>
      <c r="K1433" s="5">
        <f t="shared" si="35"/>
        <v>0.00983381227105808</v>
      </c>
      <c r="L1433" s="5">
        <f>'Table S3'!K1433*3299/(1-'Table S3'!K1433)</f>
        <v>32.7639411285387</v>
      </c>
    </row>
    <row r="1434" spans="1:12">
      <c r="A1434" s="5" t="s">
        <v>1435</v>
      </c>
      <c r="B1434" s="5" t="s">
        <v>1436</v>
      </c>
      <c r="C1434" s="5" t="s">
        <v>1492</v>
      </c>
      <c r="D1434" s="5">
        <v>0.1033</v>
      </c>
      <c r="E1434" s="5">
        <v>0.0186</v>
      </c>
      <c r="F1434" s="5">
        <v>13</v>
      </c>
      <c r="G1434" s="11">
        <v>2.72703e-8</v>
      </c>
      <c r="H1434" s="5" t="s">
        <v>32</v>
      </c>
      <c r="I1434" s="5" t="s">
        <v>33</v>
      </c>
      <c r="J1434" s="5" t="b">
        <v>1</v>
      </c>
      <c r="K1434" s="5">
        <f t="shared" si="35"/>
        <v>0.00925742192239275</v>
      </c>
      <c r="L1434" s="5">
        <f>'Table S3'!K1434*3299/(1-'Table S3'!K1434)</f>
        <v>30.8256005119237</v>
      </c>
    </row>
    <row r="1435" spans="1:12">
      <c r="A1435" s="5" t="s">
        <v>1435</v>
      </c>
      <c r="B1435" s="5" t="s">
        <v>1436</v>
      </c>
      <c r="C1435" s="5" t="s">
        <v>910</v>
      </c>
      <c r="D1435" s="5">
        <v>0.2378</v>
      </c>
      <c r="E1435" s="5">
        <v>0.0188</v>
      </c>
      <c r="F1435" s="5">
        <v>15</v>
      </c>
      <c r="G1435" s="11">
        <v>8.72569e-37</v>
      </c>
      <c r="H1435" s="5" t="s">
        <v>30</v>
      </c>
      <c r="I1435" s="5" t="s">
        <v>29</v>
      </c>
      <c r="J1435" s="5" t="b">
        <v>1</v>
      </c>
      <c r="K1435" s="5">
        <f t="shared" si="35"/>
        <v>0.0462281971333058</v>
      </c>
      <c r="L1435" s="5">
        <f>'Table S3'!K1435*3299/(1-'Table S3'!K1435)</f>
        <v>159.898648591199</v>
      </c>
    </row>
    <row r="1436" spans="1:12">
      <c r="A1436" s="5" t="s">
        <v>1435</v>
      </c>
      <c r="B1436" s="5" t="s">
        <v>1436</v>
      </c>
      <c r="C1436" s="5" t="s">
        <v>1493</v>
      </c>
      <c r="D1436" s="5">
        <v>-0.1098</v>
      </c>
      <c r="E1436" s="5">
        <v>0.0192</v>
      </c>
      <c r="F1436" s="5">
        <v>16</v>
      </c>
      <c r="G1436" s="11">
        <v>1.044e-8</v>
      </c>
      <c r="H1436" s="5" t="s">
        <v>29</v>
      </c>
      <c r="I1436" s="5" t="s">
        <v>30</v>
      </c>
      <c r="J1436" s="5" t="b">
        <v>1</v>
      </c>
      <c r="K1436" s="5">
        <f t="shared" si="35"/>
        <v>0.00981013928235912</v>
      </c>
      <c r="L1436" s="5">
        <f>'Table S3'!K1436*3299/(1-'Table S3'!K1436)</f>
        <v>32.6842868993297</v>
      </c>
    </row>
    <row r="1437" spans="1:12">
      <c r="A1437" s="5" t="s">
        <v>1435</v>
      </c>
      <c r="B1437" s="5" t="s">
        <v>1436</v>
      </c>
      <c r="C1437" s="5" t="s">
        <v>1494</v>
      </c>
      <c r="D1437" s="5">
        <v>0.1572</v>
      </c>
      <c r="E1437" s="5">
        <v>0.0174</v>
      </c>
      <c r="F1437" s="5">
        <v>16</v>
      </c>
      <c r="G1437" s="11">
        <v>1.57507e-19</v>
      </c>
      <c r="H1437" s="5" t="s">
        <v>32</v>
      </c>
      <c r="I1437" s="5" t="s">
        <v>33</v>
      </c>
      <c r="J1437" s="5" t="b">
        <v>1</v>
      </c>
      <c r="K1437" s="5">
        <f t="shared" si="35"/>
        <v>0.0241297672759101</v>
      </c>
      <c r="L1437" s="5">
        <f>'Table S3'!K1437*3299/(1-'Table S3'!K1437)</f>
        <v>81.5724258962351</v>
      </c>
    </row>
    <row r="1438" spans="1:12">
      <c r="A1438" s="5" t="s">
        <v>1435</v>
      </c>
      <c r="B1438" s="5" t="s">
        <v>1436</v>
      </c>
      <c r="C1438" s="5" t="s">
        <v>1495</v>
      </c>
      <c r="D1438" s="5">
        <v>0.1598</v>
      </c>
      <c r="E1438" s="5">
        <v>0.0224</v>
      </c>
      <c r="F1438" s="5">
        <v>17</v>
      </c>
      <c r="G1438" s="11">
        <v>8.7579e-13</v>
      </c>
      <c r="H1438" s="5" t="s">
        <v>30</v>
      </c>
      <c r="I1438" s="5" t="s">
        <v>32</v>
      </c>
      <c r="J1438" s="5" t="b">
        <v>1</v>
      </c>
      <c r="K1438" s="5">
        <f t="shared" si="35"/>
        <v>0.0151833420162538</v>
      </c>
      <c r="L1438" s="5">
        <f>'Table S3'!K1438*3299/(1-'Table S3'!K1438)</f>
        <v>50.862102001983</v>
      </c>
    </row>
    <row r="1439" spans="1:12">
      <c r="A1439" s="5" t="s">
        <v>1435</v>
      </c>
      <c r="B1439" s="5" t="s">
        <v>1436</v>
      </c>
      <c r="C1439" s="5" t="s">
        <v>1495</v>
      </c>
      <c r="D1439" s="5">
        <v>0.1598</v>
      </c>
      <c r="E1439" s="5">
        <v>0.0224</v>
      </c>
      <c r="F1439" s="5">
        <v>17</v>
      </c>
      <c r="G1439" s="11">
        <v>8.7579e-13</v>
      </c>
      <c r="H1439" s="5" t="s">
        <v>30</v>
      </c>
      <c r="I1439" s="5" t="s">
        <v>32</v>
      </c>
      <c r="J1439" s="5" t="b">
        <v>1</v>
      </c>
      <c r="K1439" s="5">
        <f t="shared" si="35"/>
        <v>0.0151833420162538</v>
      </c>
      <c r="L1439" s="5">
        <f>'Table S3'!K1439*3299/(1-'Table S3'!K1439)</f>
        <v>50.862102001983</v>
      </c>
    </row>
    <row r="1440" spans="1:12">
      <c r="A1440" s="5" t="s">
        <v>1435</v>
      </c>
      <c r="B1440" s="5" t="s">
        <v>1436</v>
      </c>
      <c r="C1440" s="5" t="s">
        <v>1496</v>
      </c>
      <c r="D1440" s="5">
        <v>0.1271</v>
      </c>
      <c r="E1440" s="5">
        <v>0.0187</v>
      </c>
      <c r="F1440" s="5">
        <v>2</v>
      </c>
      <c r="G1440" s="11">
        <v>1.10688e-11</v>
      </c>
      <c r="H1440" s="5" t="s">
        <v>30</v>
      </c>
      <c r="I1440" s="5" t="s">
        <v>29</v>
      </c>
      <c r="J1440" s="5" t="b">
        <v>1</v>
      </c>
      <c r="K1440" s="5">
        <f t="shared" si="35"/>
        <v>0.0138015128992685</v>
      </c>
      <c r="L1440" s="5">
        <f>'Table S3'!K1440*3299/(1-'Table S3'!K1440)</f>
        <v>46.168384610426</v>
      </c>
    </row>
    <row r="1441" spans="1:12">
      <c r="A1441" s="5" t="s">
        <v>1435</v>
      </c>
      <c r="B1441" s="5" t="s">
        <v>1436</v>
      </c>
      <c r="C1441" s="5" t="s">
        <v>1146</v>
      </c>
      <c r="D1441" s="5">
        <v>-0.6747</v>
      </c>
      <c r="E1441" s="5">
        <v>0.0339</v>
      </c>
      <c r="F1441" s="5">
        <v>4</v>
      </c>
      <c r="G1441" s="11">
        <v>3.72135e-88</v>
      </c>
      <c r="H1441" s="5" t="s">
        <v>29</v>
      </c>
      <c r="I1441" s="5" t="s">
        <v>30</v>
      </c>
      <c r="J1441" s="5" t="b">
        <v>1</v>
      </c>
      <c r="K1441" s="5">
        <f t="shared" si="35"/>
        <v>0.107141811628295</v>
      </c>
      <c r="L1441" s="5">
        <f>'Table S3'!K1441*3299/(1-'Table S3'!K1441)</f>
        <v>395.875673388118</v>
      </c>
    </row>
    <row r="1442" spans="1:12">
      <c r="A1442" s="5" t="s">
        <v>1435</v>
      </c>
      <c r="B1442" s="5" t="s">
        <v>1436</v>
      </c>
      <c r="C1442" s="5" t="s">
        <v>1497</v>
      </c>
      <c r="D1442" s="5">
        <v>-0.1496</v>
      </c>
      <c r="E1442" s="5">
        <v>0.0175</v>
      </c>
      <c r="F1442" s="5">
        <v>4</v>
      </c>
      <c r="G1442" s="11">
        <v>1.36616e-17</v>
      </c>
      <c r="H1442" s="5" t="s">
        <v>32</v>
      </c>
      <c r="I1442" s="5" t="s">
        <v>33</v>
      </c>
      <c r="J1442" s="5" t="b">
        <v>1</v>
      </c>
      <c r="K1442" s="5">
        <f t="shared" si="35"/>
        <v>0.0216586788681642</v>
      </c>
      <c r="L1442" s="5">
        <f>'Table S3'!K1442*3299/(1-'Table S3'!K1442)</f>
        <v>73.0337971449592</v>
      </c>
    </row>
    <row r="1443" spans="1:12">
      <c r="A1443" s="5" t="s">
        <v>1435</v>
      </c>
      <c r="B1443" s="5" t="s">
        <v>1436</v>
      </c>
      <c r="C1443" s="5" t="s">
        <v>1498</v>
      </c>
      <c r="D1443" s="5">
        <v>0.1052</v>
      </c>
      <c r="E1443" s="5">
        <v>0.0187</v>
      </c>
      <c r="F1443" s="5">
        <v>4</v>
      </c>
      <c r="G1443" s="11">
        <v>1.98399e-8</v>
      </c>
      <c r="H1443" s="5" t="s">
        <v>30</v>
      </c>
      <c r="I1443" s="5" t="s">
        <v>29</v>
      </c>
      <c r="J1443" s="5" t="b">
        <v>1</v>
      </c>
      <c r="K1443" s="5">
        <f t="shared" si="35"/>
        <v>0.00949639569452635</v>
      </c>
      <c r="L1443" s="5">
        <f>'Table S3'!K1443*3299/(1-'Table S3'!K1443)</f>
        <v>31.6289706166285</v>
      </c>
    </row>
    <row r="1444" spans="1:12">
      <c r="A1444" s="5" t="s">
        <v>1435</v>
      </c>
      <c r="B1444" s="5" t="s">
        <v>1436</v>
      </c>
      <c r="C1444" s="5" t="s">
        <v>1499</v>
      </c>
      <c r="D1444" s="5">
        <v>-0.2408</v>
      </c>
      <c r="E1444" s="5">
        <v>0.0203</v>
      </c>
      <c r="F1444" s="5">
        <v>4</v>
      </c>
      <c r="G1444" s="11">
        <v>2.29192e-32</v>
      </c>
      <c r="H1444" s="5" t="s">
        <v>32</v>
      </c>
      <c r="I1444" s="5" t="s">
        <v>30</v>
      </c>
      <c r="J1444" s="5" t="b">
        <v>1</v>
      </c>
      <c r="K1444" s="5">
        <f t="shared" si="35"/>
        <v>0.0408833789316688</v>
      </c>
      <c r="L1444" s="5">
        <f>'Table S3'!K1444*3299/(1-'Table S3'!K1444)</f>
        <v>140.623427988708</v>
      </c>
    </row>
    <row r="1445" spans="1:12">
      <c r="A1445" s="5" t="s">
        <v>1435</v>
      </c>
      <c r="B1445" s="5" t="s">
        <v>1436</v>
      </c>
      <c r="C1445" s="5" t="s">
        <v>1500</v>
      </c>
      <c r="D1445" s="5">
        <v>-0.1186</v>
      </c>
      <c r="E1445" s="5">
        <v>0.0195</v>
      </c>
      <c r="F1445" s="5">
        <v>4</v>
      </c>
      <c r="G1445" s="11">
        <v>1.226e-9</v>
      </c>
      <c r="H1445" s="5" t="s">
        <v>29</v>
      </c>
      <c r="I1445" s="5" t="s">
        <v>30</v>
      </c>
      <c r="J1445" s="5" t="b">
        <v>1</v>
      </c>
      <c r="K1445" s="5">
        <f t="shared" si="35"/>
        <v>0.0110819184183654</v>
      </c>
      <c r="L1445" s="5">
        <f>'Table S3'!K1445*3299/(1-'Table S3'!K1445)</f>
        <v>36.9689355904144</v>
      </c>
    </row>
    <row r="1446" spans="1:12">
      <c r="A1446" s="5" t="s">
        <v>1435</v>
      </c>
      <c r="B1446" s="5" t="s">
        <v>1436</v>
      </c>
      <c r="C1446" s="5" t="s">
        <v>1501</v>
      </c>
      <c r="D1446" s="5">
        <v>0.3094</v>
      </c>
      <c r="E1446" s="5">
        <v>0.0174</v>
      </c>
      <c r="F1446" s="5">
        <v>6</v>
      </c>
      <c r="G1446" s="11">
        <v>1.79102e-70</v>
      </c>
      <c r="H1446" s="5" t="s">
        <v>33</v>
      </c>
      <c r="I1446" s="5" t="s">
        <v>32</v>
      </c>
      <c r="J1446" s="5" t="b">
        <v>1</v>
      </c>
      <c r="K1446" s="5">
        <f t="shared" si="35"/>
        <v>0.0874120540959216</v>
      </c>
      <c r="L1446" s="5">
        <f>'Table S3'!K1446*3299/(1-'Table S3'!K1446)</f>
        <v>315.994055977544</v>
      </c>
    </row>
    <row r="1447" spans="1:12">
      <c r="A1447" s="5" t="s">
        <v>1435</v>
      </c>
      <c r="B1447" s="5" t="s">
        <v>1436</v>
      </c>
      <c r="C1447" s="5" t="s">
        <v>1502</v>
      </c>
      <c r="D1447" s="5">
        <v>-0.1584</v>
      </c>
      <c r="E1447" s="5">
        <v>0.0209</v>
      </c>
      <c r="F1447" s="5">
        <v>6</v>
      </c>
      <c r="G1447" s="11">
        <v>3.87258e-14</v>
      </c>
      <c r="H1447" s="5" t="s">
        <v>32</v>
      </c>
      <c r="I1447" s="5" t="s">
        <v>33</v>
      </c>
      <c r="J1447" s="5" t="b">
        <v>1</v>
      </c>
      <c r="K1447" s="5">
        <f t="shared" si="35"/>
        <v>0.0171033085697177</v>
      </c>
      <c r="L1447" s="5">
        <f>'Table S3'!K1447*3299/(1-'Table S3'!K1447)</f>
        <v>57.4056413694835</v>
      </c>
    </row>
    <row r="1448" spans="1:12">
      <c r="A1448" s="5" t="s">
        <v>1435</v>
      </c>
      <c r="B1448" s="5" t="s">
        <v>1436</v>
      </c>
      <c r="C1448" s="5" t="s">
        <v>1503</v>
      </c>
      <c r="D1448" s="5">
        <v>0.1366</v>
      </c>
      <c r="E1448" s="5">
        <v>0.0177</v>
      </c>
      <c r="F1448" s="5">
        <v>7</v>
      </c>
      <c r="G1448" s="11">
        <v>1.02494e-14</v>
      </c>
      <c r="H1448" s="5" t="s">
        <v>29</v>
      </c>
      <c r="I1448" s="5" t="s">
        <v>30</v>
      </c>
      <c r="J1448" s="5" t="b">
        <v>1</v>
      </c>
      <c r="K1448" s="5">
        <f t="shared" si="35"/>
        <v>0.0177232436941259</v>
      </c>
      <c r="L1448" s="5">
        <f>'Table S3'!K1448*3299/(1-'Table S3'!K1448)</f>
        <v>59.5239382094413</v>
      </c>
    </row>
    <row r="1449" spans="1:12">
      <c r="A1449" s="5" t="s">
        <v>1435</v>
      </c>
      <c r="B1449" s="5" t="s">
        <v>1436</v>
      </c>
      <c r="C1449" s="5" t="s">
        <v>1504</v>
      </c>
      <c r="D1449" s="5">
        <v>0.3018</v>
      </c>
      <c r="E1449" s="5">
        <v>0.0173</v>
      </c>
      <c r="F1449" s="5">
        <v>20</v>
      </c>
      <c r="G1449" s="11">
        <v>4.76431e-68</v>
      </c>
      <c r="H1449" s="5" t="s">
        <v>33</v>
      </c>
      <c r="I1449" s="5" t="s">
        <v>32</v>
      </c>
      <c r="J1449" s="5" t="b">
        <v>1</v>
      </c>
      <c r="K1449" s="5">
        <f t="shared" si="35"/>
        <v>0.0844114024256368</v>
      </c>
      <c r="L1449" s="5">
        <f>'Table S3'!K1449*3299/(1-'Table S3'!K1449)</f>
        <v>304.146662966233</v>
      </c>
    </row>
    <row r="1450" spans="1:12">
      <c r="A1450" s="5" t="s">
        <v>1435</v>
      </c>
      <c r="B1450" s="5" t="s">
        <v>1436</v>
      </c>
      <c r="C1450" s="5" t="s">
        <v>1505</v>
      </c>
      <c r="D1450" s="5">
        <v>0.1224</v>
      </c>
      <c r="E1450" s="5">
        <v>0.0178</v>
      </c>
      <c r="F1450" s="5">
        <v>5</v>
      </c>
      <c r="G1450" s="11">
        <v>6.39146e-12</v>
      </c>
      <c r="H1450" s="5" t="s">
        <v>29</v>
      </c>
      <c r="I1450" s="5" t="s">
        <v>30</v>
      </c>
      <c r="J1450" s="5" t="b">
        <v>1</v>
      </c>
      <c r="K1450" s="5">
        <f t="shared" si="35"/>
        <v>0.0141221370448008</v>
      </c>
      <c r="L1450" s="5">
        <f>'Table S3'!K1450*3299/(1-'Table S3'!K1450)</f>
        <v>47.2562899131804</v>
      </c>
    </row>
    <row r="1451" spans="1:12">
      <c r="A1451" s="5" t="s">
        <v>1435</v>
      </c>
      <c r="B1451" s="5" t="s">
        <v>1436</v>
      </c>
      <c r="C1451" s="5" t="s">
        <v>1150</v>
      </c>
      <c r="D1451" s="5">
        <v>0.224</v>
      </c>
      <c r="E1451" s="5">
        <v>0.0255</v>
      </c>
      <c r="F1451" s="5">
        <v>5</v>
      </c>
      <c r="G1451" s="11">
        <v>1.6959e-18</v>
      </c>
      <c r="H1451" s="5" t="s">
        <v>33</v>
      </c>
      <c r="I1451" s="5" t="s">
        <v>32</v>
      </c>
      <c r="J1451" s="5" t="b">
        <v>1</v>
      </c>
      <c r="K1451" s="5">
        <f t="shared" si="35"/>
        <v>0.0228420419490805</v>
      </c>
      <c r="L1451" s="5">
        <f>'Table S3'!K1451*3299/(1-'Table S3'!K1451)</f>
        <v>77.117415632908</v>
      </c>
    </row>
    <row r="1452" spans="1:12">
      <c r="A1452" s="5" t="s">
        <v>1435</v>
      </c>
      <c r="B1452" s="5" t="s">
        <v>1436</v>
      </c>
      <c r="C1452" s="5" t="s">
        <v>1506</v>
      </c>
      <c r="D1452" s="5">
        <v>0.1036</v>
      </c>
      <c r="E1452" s="5">
        <v>0.0175</v>
      </c>
      <c r="F1452" s="5">
        <v>22</v>
      </c>
      <c r="G1452" s="11">
        <v>3.52899e-9</v>
      </c>
      <c r="H1452" s="5" t="s">
        <v>33</v>
      </c>
      <c r="I1452" s="5" t="s">
        <v>32</v>
      </c>
      <c r="J1452" s="5" t="b">
        <v>1</v>
      </c>
      <c r="K1452" s="5">
        <f t="shared" si="35"/>
        <v>0.0105053694696812</v>
      </c>
      <c r="L1452" s="5">
        <f>'Table S3'!K1452*3299/(1-'Table S3'!K1452)</f>
        <v>35.025166192063</v>
      </c>
    </row>
    <row r="1453" spans="1:12">
      <c r="A1453" s="5" t="s">
        <v>1435</v>
      </c>
      <c r="B1453" s="5" t="s">
        <v>1436</v>
      </c>
      <c r="C1453" s="5" t="s">
        <v>1507</v>
      </c>
      <c r="D1453" s="5">
        <v>0.5568</v>
      </c>
      <c r="E1453" s="5">
        <v>0.0854</v>
      </c>
      <c r="F1453" s="5">
        <v>17</v>
      </c>
      <c r="G1453" s="11">
        <v>7.1105e-11</v>
      </c>
      <c r="H1453" s="5" t="s">
        <v>29</v>
      </c>
      <c r="I1453" s="5" t="s">
        <v>30</v>
      </c>
      <c r="J1453" s="5" t="b">
        <v>1</v>
      </c>
      <c r="K1453" s="5">
        <f t="shared" si="35"/>
        <v>0.0127139410105187</v>
      </c>
      <c r="L1453" s="5">
        <f>'Table S3'!K1453*3299/(1-'Table S3'!K1453)</f>
        <v>42.483423129292</v>
      </c>
    </row>
    <row r="1454" spans="1:12">
      <c r="A1454" s="5" t="s">
        <v>1435</v>
      </c>
      <c r="B1454" s="5" t="s">
        <v>1436</v>
      </c>
      <c r="C1454" s="5" t="s">
        <v>1508</v>
      </c>
      <c r="D1454" s="5">
        <v>0.1258</v>
      </c>
      <c r="E1454" s="5">
        <v>0.0177</v>
      </c>
      <c r="F1454" s="5">
        <v>19</v>
      </c>
      <c r="G1454" s="11">
        <v>1.18905e-12</v>
      </c>
      <c r="H1454" s="5" t="s">
        <v>29</v>
      </c>
      <c r="I1454" s="5" t="s">
        <v>30</v>
      </c>
      <c r="J1454" s="5" t="b">
        <v>1</v>
      </c>
      <c r="K1454" s="5">
        <f t="shared" si="35"/>
        <v>0.0150720965175551</v>
      </c>
      <c r="L1454" s="5">
        <f>'Table S3'!K1454*3299/(1-'Table S3'!K1454)</f>
        <v>50.4837422471303</v>
      </c>
    </row>
    <row r="1455" spans="1:12">
      <c r="A1455" s="5" t="s">
        <v>1435</v>
      </c>
      <c r="B1455" s="5" t="s">
        <v>1436</v>
      </c>
      <c r="C1455" s="5" t="s">
        <v>1509</v>
      </c>
      <c r="D1455" s="5">
        <v>-0.2573</v>
      </c>
      <c r="E1455" s="5">
        <v>0.0426</v>
      </c>
      <c r="F1455" s="5">
        <v>8</v>
      </c>
      <c r="G1455" s="11">
        <v>1.50598e-9</v>
      </c>
      <c r="H1455" s="5" t="s">
        <v>29</v>
      </c>
      <c r="I1455" s="5" t="s">
        <v>30</v>
      </c>
      <c r="J1455" s="5" t="b">
        <v>1</v>
      </c>
      <c r="K1455" s="5">
        <f t="shared" si="35"/>
        <v>0.0109305406012213</v>
      </c>
      <c r="L1455" s="5">
        <f>'Table S3'!K1455*3299/(1-'Table S3'!K1455)</f>
        <v>36.4583630611229</v>
      </c>
    </row>
    <row r="1456" spans="1:12">
      <c r="A1456" s="5" t="s">
        <v>1435</v>
      </c>
      <c r="B1456" s="5" t="s">
        <v>1436</v>
      </c>
      <c r="C1456" s="5" t="s">
        <v>1510</v>
      </c>
      <c r="D1456" s="5">
        <v>-0.1331</v>
      </c>
      <c r="E1456" s="5">
        <v>0.0187</v>
      </c>
      <c r="F1456" s="5">
        <v>4</v>
      </c>
      <c r="G1456" s="11">
        <v>1.10688e-12</v>
      </c>
      <c r="H1456" s="5" t="s">
        <v>29</v>
      </c>
      <c r="I1456" s="5" t="s">
        <v>30</v>
      </c>
      <c r="J1456" s="5" t="b">
        <v>1</v>
      </c>
      <c r="K1456" s="5">
        <f t="shared" si="35"/>
        <v>0.015115162652406</v>
      </c>
      <c r="L1456" s="5">
        <f>'Table S3'!K1456*3299/(1-'Table S3'!K1456)</f>
        <v>50.6302053797266</v>
      </c>
    </row>
    <row r="1457" spans="1:12">
      <c r="A1457" s="5" t="s">
        <v>1435</v>
      </c>
      <c r="B1457" s="5" t="s">
        <v>1436</v>
      </c>
      <c r="C1457" s="5" t="s">
        <v>1161</v>
      </c>
      <c r="D1457" s="5">
        <v>-0.1352</v>
      </c>
      <c r="E1457" s="5">
        <v>0.0188</v>
      </c>
      <c r="F1457" s="5">
        <v>19</v>
      </c>
      <c r="G1457" s="11">
        <v>6.90717e-13</v>
      </c>
      <c r="H1457" s="5" t="s">
        <v>29</v>
      </c>
      <c r="I1457" s="5" t="s">
        <v>30</v>
      </c>
      <c r="J1457" s="5" t="b">
        <v>1</v>
      </c>
      <c r="K1457" s="5">
        <f t="shared" si="35"/>
        <v>0.0154255522401441</v>
      </c>
      <c r="L1457" s="5">
        <f>'Table S3'!K1457*3299/(1-'Table S3'!K1457)</f>
        <v>51.6861847837103</v>
      </c>
    </row>
    <row r="1458" spans="1:12">
      <c r="A1458" s="5" t="s">
        <v>1435</v>
      </c>
      <c r="B1458" s="5" t="s">
        <v>1436</v>
      </c>
      <c r="C1458" s="5" t="s">
        <v>916</v>
      </c>
      <c r="D1458" s="5">
        <v>-0.1991</v>
      </c>
      <c r="E1458" s="5">
        <v>0.0182</v>
      </c>
      <c r="F1458" s="5">
        <v>17</v>
      </c>
      <c r="G1458" s="11">
        <v>7.32656e-28</v>
      </c>
      <c r="H1458" s="5" t="s">
        <v>33</v>
      </c>
      <c r="I1458" s="5" t="s">
        <v>32</v>
      </c>
      <c r="J1458" s="5" t="b">
        <v>1</v>
      </c>
      <c r="K1458" s="5">
        <f t="shared" si="35"/>
        <v>0.0349854979513294</v>
      </c>
      <c r="L1458" s="5">
        <f>'Table S3'!K1458*3299/(1-'Table S3'!K1458)</f>
        <v>119.6014748964</v>
      </c>
    </row>
    <row r="1459" spans="1:12">
      <c r="A1459" s="5" t="s">
        <v>1435</v>
      </c>
      <c r="B1459" s="5" t="s">
        <v>1436</v>
      </c>
      <c r="C1459" s="5" t="s">
        <v>1511</v>
      </c>
      <c r="D1459" s="5">
        <v>0.253</v>
      </c>
      <c r="E1459" s="5">
        <v>0.0174</v>
      </c>
      <c r="F1459" s="5">
        <v>2</v>
      </c>
      <c r="G1459" s="11">
        <v>1.20698e-47</v>
      </c>
      <c r="H1459" s="5" t="s">
        <v>30</v>
      </c>
      <c r="I1459" s="5" t="s">
        <v>29</v>
      </c>
      <c r="J1459" s="5" t="b">
        <v>1</v>
      </c>
      <c r="K1459" s="5">
        <f t="shared" si="35"/>
        <v>0.0601916594064417</v>
      </c>
      <c r="L1459" s="5">
        <f>'Table S3'!K1459*3299/(1-'Table S3'!K1459)</f>
        <v>211.290191632518</v>
      </c>
    </row>
    <row r="1460" spans="1:12">
      <c r="A1460" s="5" t="s">
        <v>1435</v>
      </c>
      <c r="B1460" s="5" t="s">
        <v>1436</v>
      </c>
      <c r="C1460" s="5" t="s">
        <v>1512</v>
      </c>
      <c r="D1460" s="5">
        <v>0.5356</v>
      </c>
      <c r="E1460" s="5">
        <v>0.0745</v>
      </c>
      <c r="F1460" s="5">
        <v>11</v>
      </c>
      <c r="G1460" s="11">
        <v>6.40914e-13</v>
      </c>
      <c r="H1460" s="5" t="s">
        <v>29</v>
      </c>
      <c r="I1460" s="5" t="s">
        <v>30</v>
      </c>
      <c r="J1460" s="5" t="b">
        <v>1</v>
      </c>
      <c r="K1460" s="5">
        <f t="shared" si="35"/>
        <v>0.0154161446630021</v>
      </c>
      <c r="L1460" s="5">
        <f>'Table S3'!K1460*3299/(1-'Table S3'!K1460)</f>
        <v>51.6541693910232</v>
      </c>
    </row>
    <row r="1461" spans="1:12">
      <c r="A1461" s="5" t="s">
        <v>1435</v>
      </c>
      <c r="B1461" s="5" t="s">
        <v>1436</v>
      </c>
      <c r="C1461" s="5" t="s">
        <v>1513</v>
      </c>
      <c r="D1461" s="5">
        <v>-0.1244</v>
      </c>
      <c r="E1461" s="5">
        <v>0.0219</v>
      </c>
      <c r="F1461" s="5">
        <v>5</v>
      </c>
      <c r="G1461" s="11">
        <v>1.34999e-8</v>
      </c>
      <c r="H1461" s="5" t="s">
        <v>33</v>
      </c>
      <c r="I1461" s="5" t="s">
        <v>29</v>
      </c>
      <c r="J1461" s="5" t="b">
        <v>1</v>
      </c>
      <c r="K1461" s="5">
        <f t="shared" si="35"/>
        <v>0.00968015891379872</v>
      </c>
      <c r="L1461" s="5">
        <f>'Table S3'!K1461*3299/(1-'Table S3'!K1461)</f>
        <v>32.2470003444496</v>
      </c>
    </row>
    <row r="1462" spans="1:12">
      <c r="A1462" s="5" t="s">
        <v>1435</v>
      </c>
      <c r="B1462" s="5" t="s">
        <v>1436</v>
      </c>
      <c r="C1462" s="5" t="s">
        <v>1514</v>
      </c>
      <c r="D1462" s="5">
        <v>-0.1242</v>
      </c>
      <c r="E1462" s="5">
        <v>0.0212</v>
      </c>
      <c r="F1462" s="5">
        <v>2</v>
      </c>
      <c r="G1462" s="11">
        <v>4.649e-9</v>
      </c>
      <c r="H1462" s="5" t="s">
        <v>30</v>
      </c>
      <c r="I1462" s="5" t="s">
        <v>32</v>
      </c>
      <c r="J1462" s="5" t="b">
        <v>1</v>
      </c>
      <c r="K1462" s="5">
        <f t="shared" si="35"/>
        <v>0.0102904345130309</v>
      </c>
      <c r="L1462" s="5">
        <f>'Table S3'!K1462*3299/(1-'Table S3'!K1462)</f>
        <v>34.3011168552115</v>
      </c>
    </row>
    <row r="1463" spans="1:12">
      <c r="A1463" s="5" t="s">
        <v>1435</v>
      </c>
      <c r="B1463" s="5" t="s">
        <v>1436</v>
      </c>
      <c r="C1463" s="5" t="s">
        <v>1165</v>
      </c>
      <c r="D1463" s="5">
        <v>-0.3122</v>
      </c>
      <c r="E1463" s="5">
        <v>0.0486</v>
      </c>
      <c r="F1463" s="5">
        <v>8</v>
      </c>
      <c r="G1463" s="11">
        <v>1.32099e-10</v>
      </c>
      <c r="H1463" s="5" t="s">
        <v>32</v>
      </c>
      <c r="I1463" s="5" t="s">
        <v>30</v>
      </c>
      <c r="J1463" s="5" t="b">
        <v>1</v>
      </c>
      <c r="K1463" s="5">
        <f t="shared" si="35"/>
        <v>0.0123467381295474</v>
      </c>
      <c r="L1463" s="5">
        <f>'Table S3'!K1463*3299/(1-'Table S3'!K1463)</f>
        <v>41.2410819281225</v>
      </c>
    </row>
    <row r="1464" spans="1:12">
      <c r="A1464" s="5" t="s">
        <v>1435</v>
      </c>
      <c r="B1464" s="5" t="s">
        <v>1436</v>
      </c>
      <c r="C1464" s="5" t="s">
        <v>1515</v>
      </c>
      <c r="D1464" s="5">
        <v>-0.1127</v>
      </c>
      <c r="E1464" s="5">
        <v>0.0185</v>
      </c>
      <c r="F1464" s="5">
        <v>1</v>
      </c>
      <c r="G1464" s="11">
        <v>1.13e-9</v>
      </c>
      <c r="H1464" s="5" t="s">
        <v>32</v>
      </c>
      <c r="I1464" s="5" t="s">
        <v>33</v>
      </c>
      <c r="J1464" s="5" t="b">
        <v>1</v>
      </c>
      <c r="K1464" s="5">
        <f t="shared" si="35"/>
        <v>0.0111174089747802</v>
      </c>
      <c r="L1464" s="5">
        <f>'Table S3'!K1464*3299/(1-'Table S3'!K1464)</f>
        <v>37.0886620319362</v>
      </c>
    </row>
    <row r="1465" spans="1:12">
      <c r="A1465" s="5" t="s">
        <v>1435</v>
      </c>
      <c r="B1465" s="5" t="s">
        <v>1436</v>
      </c>
      <c r="C1465" s="5" t="s">
        <v>1516</v>
      </c>
      <c r="D1465" s="5">
        <v>0.2873</v>
      </c>
      <c r="E1465" s="5">
        <v>0.0446</v>
      </c>
      <c r="F1465" s="5">
        <v>1</v>
      </c>
      <c r="G1465" s="11">
        <v>1.17001e-10</v>
      </c>
      <c r="H1465" s="5" t="s">
        <v>30</v>
      </c>
      <c r="I1465" s="5" t="s">
        <v>29</v>
      </c>
      <c r="J1465" s="5" t="b">
        <v>1</v>
      </c>
      <c r="K1465" s="5">
        <f t="shared" si="35"/>
        <v>0.0124145418457787</v>
      </c>
      <c r="L1465" s="5">
        <f>'Table S3'!K1465*3299/(1-'Table S3'!K1465)</f>
        <v>41.4704096856279</v>
      </c>
    </row>
    <row r="1466" spans="1:12">
      <c r="A1466" s="5" t="s">
        <v>1435</v>
      </c>
      <c r="B1466" s="5" t="s">
        <v>1436</v>
      </c>
      <c r="C1466" s="5" t="s">
        <v>1517</v>
      </c>
      <c r="D1466" s="5">
        <v>-0.1409</v>
      </c>
      <c r="E1466" s="5">
        <v>0.0197</v>
      </c>
      <c r="F1466" s="5">
        <v>3</v>
      </c>
      <c r="G1466" s="11">
        <v>8.67961e-13</v>
      </c>
      <c r="H1466" s="5" t="s">
        <v>29</v>
      </c>
      <c r="I1466" s="5" t="s">
        <v>30</v>
      </c>
      <c r="J1466" s="5" t="b">
        <v>1</v>
      </c>
      <c r="K1466" s="5">
        <f t="shared" si="35"/>
        <v>0.0152603825286357</v>
      </c>
      <c r="L1466" s="5">
        <f>'Table S3'!K1466*3299/(1-'Table S3'!K1466)</f>
        <v>51.124176451074</v>
      </c>
    </row>
    <row r="1467" spans="1:12">
      <c r="A1467" s="5" t="s">
        <v>1435</v>
      </c>
      <c r="B1467" s="5" t="s">
        <v>1436</v>
      </c>
      <c r="C1467" s="5" t="s">
        <v>1518</v>
      </c>
      <c r="D1467" s="5">
        <v>-0.1144</v>
      </c>
      <c r="E1467" s="5">
        <v>0.0178</v>
      </c>
      <c r="F1467" s="5">
        <v>7</v>
      </c>
      <c r="G1467" s="11">
        <v>1.236e-10</v>
      </c>
      <c r="H1467" s="5" t="s">
        <v>32</v>
      </c>
      <c r="I1467" s="5" t="s">
        <v>33</v>
      </c>
      <c r="J1467" s="5" t="b">
        <v>1</v>
      </c>
      <c r="K1467" s="5">
        <f t="shared" si="35"/>
        <v>0.0123585024857027</v>
      </c>
      <c r="L1467" s="5">
        <f>'Table S3'!K1467*3299/(1-'Table S3'!K1467)</f>
        <v>41.2808694277683</v>
      </c>
    </row>
    <row r="1468" spans="1:12">
      <c r="A1468" s="5" t="s">
        <v>1435</v>
      </c>
      <c r="B1468" s="5" t="s">
        <v>1436</v>
      </c>
      <c r="C1468" s="5" t="s">
        <v>1519</v>
      </c>
      <c r="D1468" s="5">
        <v>0.2161</v>
      </c>
      <c r="E1468" s="5">
        <v>0.0175</v>
      </c>
      <c r="F1468" s="5">
        <v>5</v>
      </c>
      <c r="G1468" s="11">
        <v>4.50505e-35</v>
      </c>
      <c r="H1468" s="5" t="s">
        <v>32</v>
      </c>
      <c r="I1468" s="5" t="s">
        <v>33</v>
      </c>
      <c r="J1468" s="5" t="b">
        <v>1</v>
      </c>
      <c r="K1468" s="5">
        <f t="shared" si="35"/>
        <v>0.0441545622655384</v>
      </c>
      <c r="L1468" s="5">
        <f>'Table S3'!K1468*3299/(1-'Table S3'!K1468)</f>
        <v>152.394827828302</v>
      </c>
    </row>
    <row r="1469" spans="1:12">
      <c r="A1469" s="5" t="s">
        <v>1435</v>
      </c>
      <c r="B1469" s="5" t="s">
        <v>1436</v>
      </c>
      <c r="C1469" s="5" t="s">
        <v>1171</v>
      </c>
      <c r="D1469" s="5">
        <v>0.2234</v>
      </c>
      <c r="E1469" s="5">
        <v>0.0184</v>
      </c>
      <c r="F1469" s="5">
        <v>10</v>
      </c>
      <c r="G1469" s="11">
        <v>6.23735e-34</v>
      </c>
      <c r="H1469" s="5" t="s">
        <v>29</v>
      </c>
      <c r="I1469" s="5" t="s">
        <v>30</v>
      </c>
      <c r="J1469" s="5" t="b">
        <v>1</v>
      </c>
      <c r="K1469" s="5">
        <f t="shared" si="35"/>
        <v>0.0427475900264063</v>
      </c>
      <c r="L1469" s="5">
        <f>'Table S3'!K1469*3299/(1-'Table S3'!K1469)</f>
        <v>147.321958166712</v>
      </c>
    </row>
    <row r="1470" spans="1:12">
      <c r="A1470" s="5" t="s">
        <v>1435</v>
      </c>
      <c r="B1470" s="5" t="s">
        <v>1436</v>
      </c>
      <c r="C1470" s="5" t="s">
        <v>1520</v>
      </c>
      <c r="D1470" s="5">
        <v>-0.1158</v>
      </c>
      <c r="E1470" s="5">
        <v>0.0191</v>
      </c>
      <c r="F1470" s="5">
        <v>12</v>
      </c>
      <c r="G1470" s="11">
        <v>1.356e-9</v>
      </c>
      <c r="H1470" s="5" t="s">
        <v>33</v>
      </c>
      <c r="I1470" s="5" t="s">
        <v>29</v>
      </c>
      <c r="J1470" s="5" t="b">
        <v>1</v>
      </c>
      <c r="K1470" s="5">
        <f t="shared" si="35"/>
        <v>0.0110127442881764</v>
      </c>
      <c r="L1470" s="5">
        <f>'Table S3'!K1470*3299/(1-'Table S3'!K1470)</f>
        <v>36.7356032111299</v>
      </c>
    </row>
    <row r="1471" spans="1:12">
      <c r="A1471" s="5" t="s">
        <v>1435</v>
      </c>
      <c r="B1471" s="5" t="s">
        <v>1436</v>
      </c>
      <c r="C1471" s="5" t="s">
        <v>1521</v>
      </c>
      <c r="D1471" s="5">
        <v>-0.3386</v>
      </c>
      <c r="E1471" s="5">
        <v>0.0327</v>
      </c>
      <c r="F1471" s="5">
        <v>3</v>
      </c>
      <c r="G1471" s="11">
        <v>4.43711e-25</v>
      </c>
      <c r="H1471" s="5" t="s">
        <v>33</v>
      </c>
      <c r="I1471" s="5" t="s">
        <v>32</v>
      </c>
      <c r="J1471" s="5" t="b">
        <v>1</v>
      </c>
      <c r="K1471" s="5">
        <f t="shared" si="35"/>
        <v>0.0314594191530032</v>
      </c>
      <c r="L1471" s="5">
        <f>'Table S3'!K1471*3299/(1-'Table S3'!K1471)</f>
        <v>107.155679212736</v>
      </c>
    </row>
    <row r="1472" spans="1:12">
      <c r="A1472" s="5" t="s">
        <v>1435</v>
      </c>
      <c r="B1472" s="5" t="s">
        <v>1436</v>
      </c>
      <c r="C1472" s="5" t="s">
        <v>1522</v>
      </c>
      <c r="D1472" s="5">
        <v>-0.2061</v>
      </c>
      <c r="E1472" s="5">
        <v>0.0194</v>
      </c>
      <c r="F1472" s="5">
        <v>3</v>
      </c>
      <c r="G1472" s="11">
        <v>2.99226e-26</v>
      </c>
      <c r="H1472" s="5" t="s">
        <v>30</v>
      </c>
      <c r="I1472" s="5" t="s">
        <v>29</v>
      </c>
      <c r="J1472" s="5" t="b">
        <v>1</v>
      </c>
      <c r="K1472" s="5">
        <f t="shared" si="35"/>
        <v>0.0330602706137536</v>
      </c>
      <c r="L1472" s="5">
        <f>'Table S3'!K1472*3299/(1-'Table S3'!K1472)</f>
        <v>112.794861396378</v>
      </c>
    </row>
    <row r="1473" spans="1:12">
      <c r="A1473" s="5" t="s">
        <v>1435</v>
      </c>
      <c r="B1473" s="5" t="s">
        <v>1436</v>
      </c>
      <c r="C1473" s="5" t="s">
        <v>1523</v>
      </c>
      <c r="D1473" s="5">
        <v>0.1205</v>
      </c>
      <c r="E1473" s="5">
        <v>0.0203</v>
      </c>
      <c r="F1473" s="5">
        <v>6</v>
      </c>
      <c r="G1473" s="11">
        <v>2.69501e-9</v>
      </c>
      <c r="H1473" s="5" t="s">
        <v>33</v>
      </c>
      <c r="I1473" s="5" t="s">
        <v>29</v>
      </c>
      <c r="J1473" s="5" t="b">
        <v>1</v>
      </c>
      <c r="K1473" s="5">
        <f t="shared" si="35"/>
        <v>0.0105614926722469</v>
      </c>
      <c r="L1473" s="5">
        <f>'Table S3'!K1473*3299/(1-'Table S3'!K1473)</f>
        <v>35.2142796825683</v>
      </c>
    </row>
    <row r="1474" spans="1:12">
      <c r="A1474" s="5" t="s">
        <v>1435</v>
      </c>
      <c r="B1474" s="5" t="s">
        <v>1436</v>
      </c>
      <c r="C1474" s="5" t="s">
        <v>1524</v>
      </c>
      <c r="D1474" s="5">
        <v>-0.1525</v>
      </c>
      <c r="E1474" s="5">
        <v>0.0175</v>
      </c>
      <c r="F1474" s="5">
        <v>8</v>
      </c>
      <c r="G1474" s="11">
        <v>3.41036e-18</v>
      </c>
      <c r="H1474" s="5" t="s">
        <v>33</v>
      </c>
      <c r="I1474" s="5" t="s">
        <v>32</v>
      </c>
      <c r="J1474" s="5" t="b">
        <v>1</v>
      </c>
      <c r="K1474" s="5">
        <f t="shared" si="35"/>
        <v>0.022487459962531</v>
      </c>
      <c r="L1474" s="5">
        <f>'Table S3'!K1474*3299/(1-'Table S3'!K1474)</f>
        <v>75.8927659521852</v>
      </c>
    </row>
    <row r="1475" spans="1:12">
      <c r="A1475" s="5" t="s">
        <v>1435</v>
      </c>
      <c r="B1475" s="5" t="s">
        <v>1436</v>
      </c>
      <c r="C1475" s="5" t="s">
        <v>1525</v>
      </c>
      <c r="D1475" s="5">
        <v>0.2313</v>
      </c>
      <c r="E1475" s="5">
        <v>0.0363</v>
      </c>
      <c r="F1475" s="5">
        <v>8</v>
      </c>
      <c r="G1475" s="11">
        <v>1.78098e-10</v>
      </c>
      <c r="H1475" s="5" t="s">
        <v>29</v>
      </c>
      <c r="I1475" s="5" t="s">
        <v>30</v>
      </c>
      <c r="J1475" s="5" t="b">
        <v>1</v>
      </c>
      <c r="K1475" s="5">
        <f t="shared" si="35"/>
        <v>0.0121501994649621</v>
      </c>
      <c r="L1475" s="5">
        <f>'Table S3'!K1475*3299/(1-'Table S3'!K1475)</f>
        <v>40.5765208569156</v>
      </c>
    </row>
    <row r="1476" spans="1:12">
      <c r="A1476" s="5" t="s">
        <v>1435</v>
      </c>
      <c r="B1476" s="5" t="s">
        <v>1436</v>
      </c>
      <c r="C1476" s="5" t="s">
        <v>1526</v>
      </c>
      <c r="D1476" s="5">
        <v>0.1083</v>
      </c>
      <c r="E1476" s="5">
        <v>0.0194</v>
      </c>
      <c r="F1476" s="5">
        <v>12</v>
      </c>
      <c r="G1476" s="11">
        <v>2.58101e-8</v>
      </c>
      <c r="H1476" s="5" t="s">
        <v>30</v>
      </c>
      <c r="I1476" s="5" t="s">
        <v>29</v>
      </c>
      <c r="J1476" s="5" t="b">
        <v>1</v>
      </c>
      <c r="K1476" s="5">
        <f t="shared" si="35"/>
        <v>0.00935248634820417</v>
      </c>
      <c r="L1476" s="5">
        <f>'Table S3'!K1476*3299/(1-'Table S3'!K1476)</f>
        <v>31.1451369306827</v>
      </c>
    </row>
    <row r="1477" spans="1:12">
      <c r="A1477" s="5" t="s">
        <v>1435</v>
      </c>
      <c r="B1477" s="5" t="s">
        <v>1436</v>
      </c>
      <c r="C1477" s="5" t="s">
        <v>1527</v>
      </c>
      <c r="D1477" s="5">
        <v>0.2146</v>
      </c>
      <c r="E1477" s="5">
        <v>0.0175</v>
      </c>
      <c r="F1477" s="5">
        <v>11</v>
      </c>
      <c r="G1477" s="11">
        <v>1.38007e-34</v>
      </c>
      <c r="H1477" s="5" t="s">
        <v>32</v>
      </c>
      <c r="I1477" s="5" t="s">
        <v>33</v>
      </c>
      <c r="J1477" s="5" t="b">
        <v>1</v>
      </c>
      <c r="K1477" s="5">
        <f t="shared" si="35"/>
        <v>0.0435703304271063</v>
      </c>
      <c r="L1477" s="5">
        <f>'Table S3'!K1477*3299/(1-'Table S3'!K1477)</f>
        <v>150.286554936352</v>
      </c>
    </row>
    <row r="1478" spans="1:12">
      <c r="A1478" s="5" t="s">
        <v>1435</v>
      </c>
      <c r="B1478" s="5" t="s">
        <v>1436</v>
      </c>
      <c r="C1478" s="5" t="s">
        <v>1528</v>
      </c>
      <c r="D1478" s="5">
        <v>-0.115</v>
      </c>
      <c r="E1478" s="5">
        <v>0.0184</v>
      </c>
      <c r="F1478" s="5">
        <v>1</v>
      </c>
      <c r="G1478" s="11">
        <v>4.134e-10</v>
      </c>
      <c r="H1478" s="5" t="s">
        <v>32</v>
      </c>
      <c r="I1478" s="5" t="s">
        <v>33</v>
      </c>
      <c r="J1478" s="5" t="b">
        <v>1</v>
      </c>
      <c r="K1478" s="5">
        <f t="shared" si="35"/>
        <v>0.0116951404352463</v>
      </c>
      <c r="L1478" s="5">
        <f>'Table S3'!K1478*3299/(1-'Table S3'!K1478)</f>
        <v>39.0388329294153</v>
      </c>
    </row>
    <row r="1479" spans="1:12">
      <c r="A1479" s="5" t="s">
        <v>1435</v>
      </c>
      <c r="B1479" s="5" t="s">
        <v>1436</v>
      </c>
      <c r="C1479" s="5" t="s">
        <v>1529</v>
      </c>
      <c r="D1479" s="5">
        <v>0.1036</v>
      </c>
      <c r="E1479" s="5">
        <v>0.0179</v>
      </c>
      <c r="F1479" s="5">
        <v>7</v>
      </c>
      <c r="G1479" s="11">
        <v>7.30903e-9</v>
      </c>
      <c r="H1479" s="5" t="s">
        <v>30</v>
      </c>
      <c r="I1479" s="5" t="s">
        <v>29</v>
      </c>
      <c r="J1479" s="5" t="b">
        <v>1</v>
      </c>
      <c r="K1479" s="5">
        <f t="shared" si="35"/>
        <v>0.0100457656387803</v>
      </c>
      <c r="L1479" s="5">
        <f>'Table S3'!K1479*3299/(1-'Table S3'!K1479)</f>
        <v>33.477285809804</v>
      </c>
    </row>
    <row r="1480" spans="1:12">
      <c r="A1480" s="5" t="s">
        <v>1435</v>
      </c>
      <c r="B1480" s="5" t="s">
        <v>1436</v>
      </c>
      <c r="C1480" s="5" t="s">
        <v>1530</v>
      </c>
      <c r="D1480" s="5">
        <v>-0.1216</v>
      </c>
      <c r="E1480" s="5">
        <v>0.0174</v>
      </c>
      <c r="F1480" s="5">
        <v>7</v>
      </c>
      <c r="G1480" s="11">
        <v>2.65216e-12</v>
      </c>
      <c r="H1480" s="5" t="s">
        <v>33</v>
      </c>
      <c r="I1480" s="5" t="s">
        <v>32</v>
      </c>
      <c r="J1480" s="5" t="b">
        <v>1</v>
      </c>
      <c r="K1480" s="5">
        <f t="shared" si="35"/>
        <v>0.014579569190737</v>
      </c>
      <c r="L1480" s="5">
        <f>'Table S3'!K1480*3299/(1-'Table S3'!K1480)</f>
        <v>48.8096220216801</v>
      </c>
    </row>
    <row r="1481" spans="1:12">
      <c r="A1481" s="5" t="s">
        <v>1435</v>
      </c>
      <c r="B1481" s="5" t="s">
        <v>1436</v>
      </c>
      <c r="C1481" s="5" t="s">
        <v>1531</v>
      </c>
      <c r="D1481" s="5">
        <v>0.2</v>
      </c>
      <c r="E1481" s="5">
        <v>0.0178</v>
      </c>
      <c r="F1481" s="5">
        <v>5</v>
      </c>
      <c r="G1481" s="11">
        <v>3.90032e-29</v>
      </c>
      <c r="H1481" s="5" t="s">
        <v>33</v>
      </c>
      <c r="I1481" s="5" t="s">
        <v>32</v>
      </c>
      <c r="J1481" s="5" t="b">
        <v>1</v>
      </c>
      <c r="K1481" s="5">
        <f t="shared" si="35"/>
        <v>0.0368361829743089</v>
      </c>
      <c r="L1481" s="5">
        <f>'Table S3'!K1481*3299/(1-'Table S3'!K1481)</f>
        <v>126.170196060224</v>
      </c>
    </row>
    <row r="1482" spans="1:12">
      <c r="A1482" s="5" t="s">
        <v>1435</v>
      </c>
      <c r="B1482" s="5" t="s">
        <v>1436</v>
      </c>
      <c r="C1482" s="5" t="s">
        <v>1184</v>
      </c>
      <c r="D1482" s="5">
        <v>-0.1757</v>
      </c>
      <c r="E1482" s="5">
        <v>0.0257</v>
      </c>
      <c r="F1482" s="5">
        <v>15</v>
      </c>
      <c r="G1482" s="11">
        <v>7.44046e-12</v>
      </c>
      <c r="H1482" s="5" t="s">
        <v>32</v>
      </c>
      <c r="I1482" s="5" t="s">
        <v>33</v>
      </c>
      <c r="J1482" s="5" t="b">
        <v>1</v>
      </c>
      <c r="K1482" s="5">
        <f t="shared" si="35"/>
        <v>0.0139612953448733</v>
      </c>
      <c r="L1482" s="5">
        <f>'Table S3'!K1482*3299/(1-'Table S3'!K1482)</f>
        <v>46.7104517553864</v>
      </c>
    </row>
    <row r="1483" spans="1:12">
      <c r="A1483" s="5" t="s">
        <v>1435</v>
      </c>
      <c r="B1483" s="5" t="s">
        <v>1436</v>
      </c>
      <c r="C1483" s="5" t="s">
        <v>1532</v>
      </c>
      <c r="D1483" s="5">
        <v>0.1923</v>
      </c>
      <c r="E1483" s="5">
        <v>0.0346</v>
      </c>
      <c r="F1483" s="5">
        <v>8</v>
      </c>
      <c r="G1483" s="11">
        <v>2.80498e-8</v>
      </c>
      <c r="H1483" s="5" t="s">
        <v>32</v>
      </c>
      <c r="I1483" s="5" t="s">
        <v>30</v>
      </c>
      <c r="J1483" s="5" t="b">
        <v>1</v>
      </c>
      <c r="K1483" s="5">
        <f t="shared" si="35"/>
        <v>0.00927077034322903</v>
      </c>
      <c r="L1483" s="5">
        <f>'Table S3'!K1483*3299/(1-'Table S3'!K1483)</f>
        <v>30.8704643476687</v>
      </c>
    </row>
    <row r="1484" spans="1:12">
      <c r="A1484" s="5" t="s">
        <v>1435</v>
      </c>
      <c r="B1484" s="5" t="s">
        <v>1436</v>
      </c>
      <c r="C1484" s="5" t="s">
        <v>1533</v>
      </c>
      <c r="D1484" s="5">
        <v>0.4014</v>
      </c>
      <c r="E1484" s="5">
        <v>0.0591</v>
      </c>
      <c r="F1484" s="5">
        <v>14</v>
      </c>
      <c r="G1484" s="11">
        <v>1.11404e-11</v>
      </c>
      <c r="H1484" s="5" t="s">
        <v>32</v>
      </c>
      <c r="I1484" s="5" t="s">
        <v>33</v>
      </c>
      <c r="J1484" s="5" t="b">
        <v>1</v>
      </c>
      <c r="K1484" s="5">
        <f t="shared" si="35"/>
        <v>0.0137818413083611</v>
      </c>
      <c r="L1484" s="5">
        <f>'Table S3'!K1484*3299/(1-'Table S3'!K1484)</f>
        <v>46.1016602417877</v>
      </c>
    </row>
    <row r="1485" spans="1:12">
      <c r="A1485" s="5" t="s">
        <v>1435</v>
      </c>
      <c r="B1485" s="5" t="s">
        <v>1436</v>
      </c>
      <c r="C1485" s="5" t="s">
        <v>1534</v>
      </c>
      <c r="D1485" s="5">
        <v>0.1991</v>
      </c>
      <c r="E1485" s="5">
        <v>0.0218</v>
      </c>
      <c r="F1485" s="5">
        <v>12</v>
      </c>
      <c r="G1485" s="11">
        <v>6.87068e-20</v>
      </c>
      <c r="H1485" s="5" t="s">
        <v>29</v>
      </c>
      <c r="I1485" s="5" t="s">
        <v>30</v>
      </c>
      <c r="J1485" s="5" t="b">
        <v>1</v>
      </c>
      <c r="K1485" s="5">
        <f t="shared" ref="K1485:K1548" si="36">D1485^2/(D1485^2+E1485^2*3301)</f>
        <v>0.0246459907981684</v>
      </c>
      <c r="L1485" s="5">
        <f>'Table S3'!K1485*3299/(1-'Table S3'!K1485)</f>
        <v>83.3616542056296</v>
      </c>
    </row>
    <row r="1486" spans="1:12">
      <c r="A1486" s="5" t="s">
        <v>1435</v>
      </c>
      <c r="B1486" s="5" t="s">
        <v>1436</v>
      </c>
      <c r="C1486" s="5" t="s">
        <v>639</v>
      </c>
      <c r="D1486" s="5">
        <v>-0.1147</v>
      </c>
      <c r="E1486" s="5">
        <v>0.0174</v>
      </c>
      <c r="F1486" s="5">
        <v>1</v>
      </c>
      <c r="G1486" s="11">
        <v>4.62488e-11</v>
      </c>
      <c r="H1486" s="5" t="s">
        <v>33</v>
      </c>
      <c r="I1486" s="5" t="s">
        <v>32</v>
      </c>
      <c r="J1486" s="5" t="b">
        <v>1</v>
      </c>
      <c r="K1486" s="5">
        <f t="shared" si="36"/>
        <v>0.0129928112894472</v>
      </c>
      <c r="L1486" s="5">
        <f>'Table S3'!K1486*3299/(1-'Table S3'!K1486)</f>
        <v>43.4275301478643</v>
      </c>
    </row>
    <row r="1487" spans="1:12">
      <c r="A1487" s="5" t="s">
        <v>1435</v>
      </c>
      <c r="B1487" s="5" t="s">
        <v>1436</v>
      </c>
      <c r="C1487" s="5" t="s">
        <v>1535</v>
      </c>
      <c r="D1487" s="5">
        <v>0.1412</v>
      </c>
      <c r="E1487" s="5">
        <v>0.0178</v>
      </c>
      <c r="F1487" s="5">
        <v>17</v>
      </c>
      <c r="G1487" s="11">
        <v>2.08305e-15</v>
      </c>
      <c r="H1487" s="5" t="s">
        <v>29</v>
      </c>
      <c r="I1487" s="5" t="s">
        <v>30</v>
      </c>
      <c r="J1487" s="5" t="b">
        <v>1</v>
      </c>
      <c r="K1487" s="5">
        <f t="shared" si="36"/>
        <v>0.0187060878251191</v>
      </c>
      <c r="L1487" s="5">
        <f>'Table S3'!K1487*3299/(1-'Table S3'!K1487)</f>
        <v>62.8877678434737</v>
      </c>
    </row>
    <row r="1488" spans="1:12">
      <c r="A1488" s="5" t="s">
        <v>1435</v>
      </c>
      <c r="B1488" s="5" t="s">
        <v>1436</v>
      </c>
      <c r="C1488" s="5" t="s">
        <v>1189</v>
      </c>
      <c r="D1488" s="5">
        <v>0.1078</v>
      </c>
      <c r="E1488" s="5">
        <v>0.0186</v>
      </c>
      <c r="F1488" s="5">
        <v>5</v>
      </c>
      <c r="G1488" s="11">
        <v>6.62995e-9</v>
      </c>
      <c r="H1488" s="5" t="s">
        <v>29</v>
      </c>
      <c r="I1488" s="5" t="s">
        <v>33</v>
      </c>
      <c r="J1488" s="5" t="b">
        <v>1</v>
      </c>
      <c r="K1488" s="5">
        <f t="shared" si="36"/>
        <v>0.0100732398155812</v>
      </c>
      <c r="L1488" s="5">
        <f>'Table S3'!K1488*3299/(1-'Table S3'!K1488)</f>
        <v>33.5697745411098</v>
      </c>
    </row>
    <row r="1489" spans="1:12">
      <c r="A1489" s="5" t="s">
        <v>1435</v>
      </c>
      <c r="B1489" s="5" t="s">
        <v>1436</v>
      </c>
      <c r="C1489" s="5" t="s">
        <v>1536</v>
      </c>
      <c r="D1489" s="5">
        <v>0.1364</v>
      </c>
      <c r="E1489" s="5">
        <v>0.0192</v>
      </c>
      <c r="F1489" s="5">
        <v>2</v>
      </c>
      <c r="G1489" s="11">
        <v>1.15691e-12</v>
      </c>
      <c r="H1489" s="5" t="s">
        <v>32</v>
      </c>
      <c r="I1489" s="5" t="s">
        <v>33</v>
      </c>
      <c r="J1489" s="5" t="b">
        <v>1</v>
      </c>
      <c r="K1489" s="5">
        <f t="shared" si="36"/>
        <v>0.0150588238341264</v>
      </c>
      <c r="L1489" s="5">
        <f>'Table S3'!K1489*3299/(1-'Table S3'!K1489)</f>
        <v>50.4386059096149</v>
      </c>
    </row>
    <row r="1490" spans="1:12">
      <c r="A1490" s="5" t="s">
        <v>1435</v>
      </c>
      <c r="B1490" s="5" t="s">
        <v>1436</v>
      </c>
      <c r="C1490" s="5" t="s">
        <v>1191</v>
      </c>
      <c r="D1490" s="5">
        <v>0.1272</v>
      </c>
      <c r="E1490" s="5">
        <v>0.0188</v>
      </c>
      <c r="F1490" s="5">
        <v>21</v>
      </c>
      <c r="G1490" s="11">
        <v>1.39798e-11</v>
      </c>
      <c r="H1490" s="5" t="s">
        <v>29</v>
      </c>
      <c r="I1490" s="5" t="s">
        <v>30</v>
      </c>
      <c r="J1490" s="5" t="b">
        <v>1</v>
      </c>
      <c r="K1490" s="5">
        <f t="shared" si="36"/>
        <v>0.0136782833243136</v>
      </c>
      <c r="L1490" s="5">
        <f>'Table S3'!K1490*3299/(1-'Table S3'!K1490)</f>
        <v>45.7504442252365</v>
      </c>
    </row>
    <row r="1491" spans="1:12">
      <c r="A1491" s="5" t="s">
        <v>1435</v>
      </c>
      <c r="B1491" s="5" t="s">
        <v>1436</v>
      </c>
      <c r="C1491" s="5" t="s">
        <v>1192</v>
      </c>
      <c r="D1491" s="5">
        <v>0.1255</v>
      </c>
      <c r="E1491" s="5">
        <v>0.0174</v>
      </c>
      <c r="F1491" s="5">
        <v>1</v>
      </c>
      <c r="G1491" s="11">
        <v>5.61306e-13</v>
      </c>
      <c r="H1491" s="5" t="s">
        <v>32</v>
      </c>
      <c r="I1491" s="5" t="s">
        <v>33</v>
      </c>
      <c r="J1491" s="5" t="b">
        <v>1</v>
      </c>
      <c r="K1491" s="5">
        <f t="shared" si="36"/>
        <v>0.0155150265276638</v>
      </c>
      <c r="L1491" s="5">
        <f>'Table S3'!K1491*3299/(1-'Table S3'!K1491)</f>
        <v>51.9907097558165</v>
      </c>
    </row>
    <row r="1492" spans="1:12">
      <c r="A1492" s="5" t="s">
        <v>1435</v>
      </c>
      <c r="B1492" s="5" t="s">
        <v>1436</v>
      </c>
      <c r="C1492" s="5" t="s">
        <v>1537</v>
      </c>
      <c r="D1492" s="5">
        <v>-0.0987</v>
      </c>
      <c r="E1492" s="5">
        <v>0.0178</v>
      </c>
      <c r="F1492" s="5">
        <v>18</v>
      </c>
      <c r="G1492" s="11">
        <v>3.19801e-8</v>
      </c>
      <c r="H1492" s="5" t="s">
        <v>29</v>
      </c>
      <c r="I1492" s="5" t="s">
        <v>30</v>
      </c>
      <c r="J1492" s="5" t="b">
        <v>1</v>
      </c>
      <c r="K1492" s="5">
        <f t="shared" si="36"/>
        <v>0.00922831400111173</v>
      </c>
      <c r="L1492" s="5">
        <f>'Table S3'!K1492*3299/(1-'Table S3'!K1492)</f>
        <v>30.727773431448</v>
      </c>
    </row>
    <row r="1493" spans="1:12">
      <c r="A1493" s="5" t="s">
        <v>1435</v>
      </c>
      <c r="B1493" s="5" t="s">
        <v>1436</v>
      </c>
      <c r="C1493" s="5" t="s">
        <v>1194</v>
      </c>
      <c r="D1493" s="5">
        <v>0.1402</v>
      </c>
      <c r="E1493" s="5">
        <v>0.0205</v>
      </c>
      <c r="F1493" s="5">
        <v>8</v>
      </c>
      <c r="G1493" s="11">
        <v>8.47423e-12</v>
      </c>
      <c r="H1493" s="5" t="s">
        <v>32</v>
      </c>
      <c r="I1493" s="5" t="s">
        <v>33</v>
      </c>
      <c r="J1493" s="5" t="b">
        <v>1</v>
      </c>
      <c r="K1493" s="5">
        <f t="shared" si="36"/>
        <v>0.0139711578486078</v>
      </c>
      <c r="L1493" s="5">
        <f>'Table S3'!K1493*3299/(1-'Table S3'!K1493)</f>
        <v>46.7439163767185</v>
      </c>
    </row>
    <row r="1494" spans="1:12">
      <c r="A1494" s="5" t="s">
        <v>1435</v>
      </c>
      <c r="B1494" s="5" t="s">
        <v>1436</v>
      </c>
      <c r="C1494" s="5" t="s">
        <v>1538</v>
      </c>
      <c r="D1494" s="5">
        <v>-0.1281</v>
      </c>
      <c r="E1494" s="5">
        <v>0.0232</v>
      </c>
      <c r="F1494" s="5">
        <v>14</v>
      </c>
      <c r="G1494" s="11">
        <v>3.173e-8</v>
      </c>
      <c r="H1494" s="5" t="s">
        <v>30</v>
      </c>
      <c r="I1494" s="5" t="s">
        <v>29</v>
      </c>
      <c r="J1494" s="5" t="b">
        <v>1</v>
      </c>
      <c r="K1494" s="5">
        <f t="shared" si="36"/>
        <v>0.0091513274884834</v>
      </c>
      <c r="L1494" s="5">
        <f>'Table S3'!K1494*3299/(1-'Table S3'!K1494)</f>
        <v>30.4690617468187</v>
      </c>
    </row>
    <row r="1495" spans="1:12">
      <c r="A1495" s="5" t="s">
        <v>1435</v>
      </c>
      <c r="B1495" s="5" t="s">
        <v>1436</v>
      </c>
      <c r="C1495" s="5" t="s">
        <v>1539</v>
      </c>
      <c r="D1495" s="5">
        <v>-0.1355</v>
      </c>
      <c r="E1495" s="5">
        <v>0.0193</v>
      </c>
      <c r="F1495" s="5">
        <v>12</v>
      </c>
      <c r="G1495" s="11">
        <v>2.11885e-12</v>
      </c>
      <c r="H1495" s="5" t="s">
        <v>32</v>
      </c>
      <c r="I1495" s="5" t="s">
        <v>33</v>
      </c>
      <c r="J1495" s="5" t="b">
        <v>1</v>
      </c>
      <c r="K1495" s="5">
        <f t="shared" si="36"/>
        <v>0.0147123312834698</v>
      </c>
      <c r="L1495" s="5">
        <f>'Table S3'!K1495*3299/(1-'Table S3'!K1495)</f>
        <v>49.2607209500465</v>
      </c>
    </row>
    <row r="1496" spans="1:12">
      <c r="A1496" s="5" t="s">
        <v>1435</v>
      </c>
      <c r="B1496" s="5" t="s">
        <v>1436</v>
      </c>
      <c r="C1496" s="5" t="s">
        <v>1540</v>
      </c>
      <c r="D1496" s="5">
        <v>-0.1396</v>
      </c>
      <c r="E1496" s="5">
        <v>0.019</v>
      </c>
      <c r="F1496" s="5">
        <v>14</v>
      </c>
      <c r="G1496" s="11">
        <v>2.20293e-13</v>
      </c>
      <c r="H1496" s="5" t="s">
        <v>30</v>
      </c>
      <c r="I1496" s="5" t="s">
        <v>29</v>
      </c>
      <c r="J1496" s="5" t="b">
        <v>1</v>
      </c>
      <c r="K1496" s="5">
        <f t="shared" si="36"/>
        <v>0.0160906357727235</v>
      </c>
      <c r="L1496" s="5">
        <f>'Table S3'!K1496*3299/(1-'Table S3'!K1496)</f>
        <v>53.9511151577504</v>
      </c>
    </row>
    <row r="1497" spans="1:12">
      <c r="A1497" s="5" t="s">
        <v>1435</v>
      </c>
      <c r="B1497" s="5" t="s">
        <v>1436</v>
      </c>
      <c r="C1497" s="5" t="s">
        <v>1196</v>
      </c>
      <c r="D1497" s="5">
        <v>0.1736</v>
      </c>
      <c r="E1497" s="5">
        <v>0.0173</v>
      </c>
      <c r="F1497" s="5">
        <v>6</v>
      </c>
      <c r="G1497" s="11">
        <v>1.42692e-23</v>
      </c>
      <c r="H1497" s="5" t="s">
        <v>32</v>
      </c>
      <c r="I1497" s="5" t="s">
        <v>33</v>
      </c>
      <c r="J1497" s="5" t="b">
        <v>1</v>
      </c>
      <c r="K1497" s="5">
        <f t="shared" si="36"/>
        <v>0.0296013749231713</v>
      </c>
      <c r="L1497" s="5">
        <f>'Table S3'!K1497*3299/(1-'Table S3'!K1497)</f>
        <v>100.633835774253</v>
      </c>
    </row>
    <row r="1498" spans="1:12">
      <c r="A1498" s="5" t="s">
        <v>1435</v>
      </c>
      <c r="B1498" s="5" t="s">
        <v>1436</v>
      </c>
      <c r="C1498" s="5" t="s">
        <v>1541</v>
      </c>
      <c r="D1498" s="5">
        <v>0.1124</v>
      </c>
      <c r="E1498" s="5">
        <v>0.0176</v>
      </c>
      <c r="F1498" s="5">
        <v>1</v>
      </c>
      <c r="G1498" s="11">
        <v>1.67302e-10</v>
      </c>
      <c r="H1498" s="5" t="s">
        <v>33</v>
      </c>
      <c r="I1498" s="5" t="s">
        <v>32</v>
      </c>
      <c r="J1498" s="5" t="b">
        <v>1</v>
      </c>
      <c r="K1498" s="5">
        <f t="shared" si="36"/>
        <v>0.0122047446735141</v>
      </c>
      <c r="L1498" s="5">
        <f>'Table S3'!K1498*3299/(1-'Table S3'!K1498)</f>
        <v>40.7609294140769</v>
      </c>
    </row>
    <row r="1499" spans="1:12">
      <c r="A1499" s="5" t="s">
        <v>1435</v>
      </c>
      <c r="B1499" s="5" t="s">
        <v>1436</v>
      </c>
      <c r="C1499" s="5" t="s">
        <v>1541</v>
      </c>
      <c r="D1499" s="5">
        <v>0.1124</v>
      </c>
      <c r="E1499" s="5">
        <v>0.0176</v>
      </c>
      <c r="F1499" s="5">
        <v>1</v>
      </c>
      <c r="G1499" s="11">
        <v>1.67302e-10</v>
      </c>
      <c r="H1499" s="5" t="s">
        <v>33</v>
      </c>
      <c r="I1499" s="5" t="s">
        <v>32</v>
      </c>
      <c r="J1499" s="5" t="b">
        <v>1</v>
      </c>
      <c r="K1499" s="5">
        <f t="shared" si="36"/>
        <v>0.0122047446735141</v>
      </c>
      <c r="L1499" s="5">
        <f>'Table S3'!K1499*3299/(1-'Table S3'!K1499)</f>
        <v>40.7609294140769</v>
      </c>
    </row>
    <row r="1500" spans="1:12">
      <c r="A1500" s="5" t="s">
        <v>1435</v>
      </c>
      <c r="B1500" s="5" t="s">
        <v>1436</v>
      </c>
      <c r="C1500" s="5" t="s">
        <v>1542</v>
      </c>
      <c r="D1500" s="5">
        <v>0.1473</v>
      </c>
      <c r="E1500" s="5">
        <v>0.0202</v>
      </c>
      <c r="F1500" s="5">
        <v>21</v>
      </c>
      <c r="G1500" s="11">
        <v>3.08319e-13</v>
      </c>
      <c r="H1500" s="5" t="s">
        <v>30</v>
      </c>
      <c r="I1500" s="5" t="s">
        <v>32</v>
      </c>
      <c r="J1500" s="5" t="b">
        <v>1</v>
      </c>
      <c r="K1500" s="5">
        <f t="shared" si="36"/>
        <v>0.0158532063421067</v>
      </c>
      <c r="L1500" s="5">
        <f>'Table S3'!K1500*3299/(1-'Table S3'!K1500)</f>
        <v>53.142202016654</v>
      </c>
    </row>
    <row r="1501" spans="1:12">
      <c r="A1501" s="5" t="s">
        <v>1435</v>
      </c>
      <c r="B1501" s="5" t="s">
        <v>1436</v>
      </c>
      <c r="C1501" s="5" t="s">
        <v>1543</v>
      </c>
      <c r="D1501" s="5">
        <v>-0.1322</v>
      </c>
      <c r="E1501" s="5">
        <v>0.0176</v>
      </c>
      <c r="F1501" s="5">
        <v>9</v>
      </c>
      <c r="G1501" s="11">
        <v>5.21435e-14</v>
      </c>
      <c r="H1501" s="5" t="s">
        <v>32</v>
      </c>
      <c r="I1501" s="5" t="s">
        <v>30</v>
      </c>
      <c r="J1501" s="5" t="b">
        <v>1</v>
      </c>
      <c r="K1501" s="5">
        <f t="shared" si="36"/>
        <v>0.0168047411015403</v>
      </c>
      <c r="L1501" s="5">
        <f>'Table S3'!K1501*3299/(1-'Table S3'!K1501)</f>
        <v>56.386399743316</v>
      </c>
    </row>
    <row r="1502" spans="1:12">
      <c r="A1502" s="5" t="s">
        <v>1435</v>
      </c>
      <c r="B1502" s="5" t="s">
        <v>1436</v>
      </c>
      <c r="C1502" s="5" t="s">
        <v>1544</v>
      </c>
      <c r="D1502" s="5">
        <v>-0.1197</v>
      </c>
      <c r="E1502" s="5">
        <v>0.0205</v>
      </c>
      <c r="F1502" s="5">
        <v>1</v>
      </c>
      <c r="G1502" s="11">
        <v>5.02597e-9</v>
      </c>
      <c r="H1502" s="5" t="s">
        <v>29</v>
      </c>
      <c r="I1502" s="5" t="s">
        <v>30</v>
      </c>
      <c r="J1502" s="5" t="b">
        <v>1</v>
      </c>
      <c r="K1502" s="5">
        <f t="shared" si="36"/>
        <v>0.0102228614023152</v>
      </c>
      <c r="L1502" s="5">
        <f>'Table S3'!K1502*3299/(1-'Table S3'!K1502)</f>
        <v>34.07354893448</v>
      </c>
    </row>
    <row r="1503" spans="1:12">
      <c r="A1503" s="5" t="s">
        <v>1435</v>
      </c>
      <c r="B1503" s="5" t="s">
        <v>1436</v>
      </c>
      <c r="C1503" s="5" t="s">
        <v>1545</v>
      </c>
      <c r="D1503" s="5">
        <v>-0.1184</v>
      </c>
      <c r="E1503" s="5">
        <v>0.0197</v>
      </c>
      <c r="F1503" s="5">
        <v>7</v>
      </c>
      <c r="G1503" s="11">
        <v>1.77501e-9</v>
      </c>
      <c r="H1503" s="5" t="s">
        <v>33</v>
      </c>
      <c r="I1503" s="5" t="s">
        <v>29</v>
      </c>
      <c r="J1503" s="5" t="b">
        <v>1</v>
      </c>
      <c r="K1503" s="5">
        <f t="shared" si="36"/>
        <v>0.0108242764970974</v>
      </c>
      <c r="L1503" s="5">
        <f>'Table S3'!K1503*3299/(1-'Table S3'!K1503)</f>
        <v>36.1000450329182</v>
      </c>
    </row>
    <row r="1504" spans="1:12">
      <c r="A1504" s="5" t="s">
        <v>1435</v>
      </c>
      <c r="B1504" s="5" t="s">
        <v>1436</v>
      </c>
      <c r="C1504" s="5" t="s">
        <v>1203</v>
      </c>
      <c r="D1504" s="5">
        <v>-0.207</v>
      </c>
      <c r="E1504" s="5">
        <v>0.0177</v>
      </c>
      <c r="F1504" s="5">
        <v>10</v>
      </c>
      <c r="G1504" s="11">
        <v>1.41906e-31</v>
      </c>
      <c r="H1504" s="5" t="s">
        <v>29</v>
      </c>
      <c r="I1504" s="5" t="s">
        <v>33</v>
      </c>
      <c r="J1504" s="5" t="b">
        <v>1</v>
      </c>
      <c r="K1504" s="5">
        <f t="shared" si="36"/>
        <v>0.0397848027401626</v>
      </c>
      <c r="L1504" s="5">
        <f>'Table S3'!K1504*3299/(1-'Table S3'!K1504)</f>
        <v>136.688176373738</v>
      </c>
    </row>
    <row r="1505" spans="1:12">
      <c r="A1505" s="5" t="s">
        <v>1435</v>
      </c>
      <c r="B1505" s="5" t="s">
        <v>1436</v>
      </c>
      <c r="C1505" s="5" t="s">
        <v>1546</v>
      </c>
      <c r="D1505" s="5">
        <v>0.1097</v>
      </c>
      <c r="E1505" s="5">
        <v>0.019</v>
      </c>
      <c r="F1505" s="5">
        <v>14</v>
      </c>
      <c r="G1505" s="11">
        <v>7.39793e-9</v>
      </c>
      <c r="H1505" s="5" t="s">
        <v>32</v>
      </c>
      <c r="I1505" s="5" t="s">
        <v>33</v>
      </c>
      <c r="J1505" s="5" t="b">
        <v>1</v>
      </c>
      <c r="K1505" s="5">
        <f t="shared" si="36"/>
        <v>0.00999762323529956</v>
      </c>
      <c r="L1505" s="5">
        <f>'Table S3'!K1505*3299/(1-'Table S3'!K1505)</f>
        <v>33.3152321927125</v>
      </c>
    </row>
    <row r="1506" spans="1:12">
      <c r="A1506" s="5" t="s">
        <v>1435</v>
      </c>
      <c r="B1506" s="5" t="s">
        <v>1436</v>
      </c>
      <c r="C1506" s="5" t="s">
        <v>1547</v>
      </c>
      <c r="D1506" s="5">
        <v>-0.1731</v>
      </c>
      <c r="E1506" s="5">
        <v>0.0176</v>
      </c>
      <c r="F1506" s="5">
        <v>17</v>
      </c>
      <c r="G1506" s="11">
        <v>9.68501e-23</v>
      </c>
      <c r="H1506" s="5" t="s">
        <v>30</v>
      </c>
      <c r="I1506" s="5" t="s">
        <v>29</v>
      </c>
      <c r="J1506" s="5" t="b">
        <v>1</v>
      </c>
      <c r="K1506" s="5">
        <f t="shared" si="36"/>
        <v>0.0284694920538118</v>
      </c>
      <c r="L1506" s="5">
        <f>'Table S3'!K1506*3299/(1-'Table S3'!K1506)</f>
        <v>96.6730879960462</v>
      </c>
    </row>
    <row r="1507" spans="1:12">
      <c r="A1507" s="5" t="s">
        <v>1435</v>
      </c>
      <c r="B1507" s="5" t="s">
        <v>1436</v>
      </c>
      <c r="C1507" s="5" t="s">
        <v>1548</v>
      </c>
      <c r="D1507" s="5">
        <v>-0.1446</v>
      </c>
      <c r="E1507" s="5">
        <v>0.0239</v>
      </c>
      <c r="F1507" s="5">
        <v>11</v>
      </c>
      <c r="G1507" s="11">
        <v>1.38599e-9</v>
      </c>
      <c r="H1507" s="5" t="s">
        <v>32</v>
      </c>
      <c r="I1507" s="5" t="s">
        <v>33</v>
      </c>
      <c r="J1507" s="5" t="b">
        <v>1</v>
      </c>
      <c r="K1507" s="5">
        <f t="shared" si="36"/>
        <v>0.0109674545309804</v>
      </c>
      <c r="L1507" s="5">
        <f>'Table S3'!K1507*3299/(1-'Table S3'!K1507)</f>
        <v>36.5828532776404</v>
      </c>
    </row>
    <row r="1508" spans="1:12">
      <c r="A1508" s="5" t="s">
        <v>1435</v>
      </c>
      <c r="B1508" s="5" t="s">
        <v>1436</v>
      </c>
      <c r="C1508" s="5" t="s">
        <v>1549</v>
      </c>
      <c r="D1508" s="5">
        <v>-0.1247</v>
      </c>
      <c r="E1508" s="5">
        <v>0.0192</v>
      </c>
      <c r="F1508" s="5">
        <v>12</v>
      </c>
      <c r="G1508" s="11">
        <v>8.22621e-11</v>
      </c>
      <c r="H1508" s="5" t="s">
        <v>32</v>
      </c>
      <c r="I1508" s="5" t="s">
        <v>30</v>
      </c>
      <c r="J1508" s="5" t="b">
        <v>1</v>
      </c>
      <c r="K1508" s="5">
        <f t="shared" si="36"/>
        <v>0.0126174150169073</v>
      </c>
      <c r="L1508" s="5">
        <f>'Table S3'!K1508*3299/(1-'Table S3'!K1508)</f>
        <v>42.1567614963453</v>
      </c>
    </row>
    <row r="1509" spans="1:12">
      <c r="A1509" s="5" t="s">
        <v>1435</v>
      </c>
      <c r="B1509" s="5" t="s">
        <v>1436</v>
      </c>
      <c r="C1509" s="5" t="s">
        <v>1550</v>
      </c>
      <c r="D1509" s="5">
        <v>-0.1165</v>
      </c>
      <c r="E1509" s="5">
        <v>0.0175</v>
      </c>
      <c r="F1509" s="5">
        <v>10</v>
      </c>
      <c r="G1509" s="11">
        <v>2.75423e-11</v>
      </c>
      <c r="H1509" s="5" t="s">
        <v>30</v>
      </c>
      <c r="I1509" s="5" t="s">
        <v>29</v>
      </c>
      <c r="J1509" s="5" t="b">
        <v>1</v>
      </c>
      <c r="K1509" s="5">
        <f t="shared" si="36"/>
        <v>0.0132476365380889</v>
      </c>
      <c r="L1509" s="5">
        <f>'Table S3'!K1509*3299/(1-'Table S3'!K1509)</f>
        <v>44.2907000352398</v>
      </c>
    </row>
    <row r="1510" spans="1:12">
      <c r="A1510" s="5" t="s">
        <v>1435</v>
      </c>
      <c r="B1510" s="5" t="s">
        <v>1436</v>
      </c>
      <c r="C1510" s="5" t="s">
        <v>1551</v>
      </c>
      <c r="D1510" s="5">
        <v>0.1119</v>
      </c>
      <c r="E1510" s="5">
        <v>0.0175</v>
      </c>
      <c r="F1510" s="5">
        <v>14</v>
      </c>
      <c r="G1510" s="11">
        <v>1.74502e-10</v>
      </c>
      <c r="H1510" s="5" t="s">
        <v>29</v>
      </c>
      <c r="I1510" s="5" t="s">
        <v>33</v>
      </c>
      <c r="J1510" s="5" t="b">
        <v>1</v>
      </c>
      <c r="K1510" s="5">
        <f t="shared" si="36"/>
        <v>0.0122346719515738</v>
      </c>
      <c r="L1510" s="5">
        <f>'Table S3'!K1510*3299/(1-'Table S3'!K1510)</f>
        <v>40.8621173695046</v>
      </c>
    </row>
    <row r="1511" spans="1:12">
      <c r="A1511" s="5" t="s">
        <v>1435</v>
      </c>
      <c r="B1511" s="5" t="s">
        <v>1436</v>
      </c>
      <c r="C1511" s="5" t="s">
        <v>1209</v>
      </c>
      <c r="D1511" s="5">
        <v>0.2422</v>
      </c>
      <c r="E1511" s="5">
        <v>0.0292</v>
      </c>
      <c r="F1511" s="5">
        <v>19</v>
      </c>
      <c r="G1511" s="11">
        <v>9.88098e-17</v>
      </c>
      <c r="H1511" s="5" t="s">
        <v>32</v>
      </c>
      <c r="I1511" s="5" t="s">
        <v>33</v>
      </c>
      <c r="J1511" s="5" t="b">
        <v>1</v>
      </c>
      <c r="K1511" s="5">
        <f t="shared" si="36"/>
        <v>0.0204163719166238</v>
      </c>
      <c r="L1511" s="5">
        <f>'Table S3'!K1511*3299/(1-'Table S3'!K1511)</f>
        <v>68.7573873449927</v>
      </c>
    </row>
    <row r="1512" spans="1:12">
      <c r="A1512" s="5" t="s">
        <v>1435</v>
      </c>
      <c r="B1512" s="5" t="s">
        <v>1436</v>
      </c>
      <c r="C1512" s="5" t="s">
        <v>1552</v>
      </c>
      <c r="D1512" s="5">
        <v>0.1707</v>
      </c>
      <c r="E1512" s="5">
        <v>0.0186</v>
      </c>
      <c r="F1512" s="5">
        <v>15</v>
      </c>
      <c r="G1512" s="11">
        <v>3.99025e-20</v>
      </c>
      <c r="H1512" s="5" t="s">
        <v>32</v>
      </c>
      <c r="I1512" s="5" t="s">
        <v>30</v>
      </c>
      <c r="J1512" s="5" t="b">
        <v>1</v>
      </c>
      <c r="K1512" s="5">
        <f t="shared" si="36"/>
        <v>0.024880185325147</v>
      </c>
      <c r="L1512" s="5">
        <f>'Table S3'!K1512*3299/(1-'Table S3'!K1512)</f>
        <v>84.1739960078947</v>
      </c>
    </row>
    <row r="1513" spans="1:12">
      <c r="A1513" s="5" t="s">
        <v>1435</v>
      </c>
      <c r="B1513" s="5" t="s">
        <v>1436</v>
      </c>
      <c r="C1513" s="5" t="s">
        <v>1552</v>
      </c>
      <c r="D1513" s="5">
        <v>0.1707</v>
      </c>
      <c r="E1513" s="5">
        <v>0.0186</v>
      </c>
      <c r="F1513" s="5">
        <v>15</v>
      </c>
      <c r="G1513" s="11">
        <v>3.99025e-20</v>
      </c>
      <c r="H1513" s="5" t="s">
        <v>32</v>
      </c>
      <c r="I1513" s="5" t="s">
        <v>30</v>
      </c>
      <c r="J1513" s="5" t="b">
        <v>1</v>
      </c>
      <c r="K1513" s="5">
        <f t="shared" si="36"/>
        <v>0.024880185325147</v>
      </c>
      <c r="L1513" s="5">
        <f>'Table S3'!K1513*3299/(1-'Table S3'!K1513)</f>
        <v>84.1739960078947</v>
      </c>
    </row>
    <row r="1514" spans="1:12">
      <c r="A1514" s="5" t="s">
        <v>1435</v>
      </c>
      <c r="B1514" s="5" t="s">
        <v>1436</v>
      </c>
      <c r="C1514" s="5" t="s">
        <v>1553</v>
      </c>
      <c r="D1514" s="5">
        <v>0.1742</v>
      </c>
      <c r="E1514" s="5">
        <v>0.0178</v>
      </c>
      <c r="F1514" s="5">
        <v>5</v>
      </c>
      <c r="G1514" s="11">
        <v>1.6151e-22</v>
      </c>
      <c r="H1514" s="5" t="s">
        <v>30</v>
      </c>
      <c r="I1514" s="5" t="s">
        <v>29</v>
      </c>
      <c r="J1514" s="5" t="b">
        <v>1</v>
      </c>
      <c r="K1514" s="5">
        <f t="shared" si="36"/>
        <v>0.0281961232091356</v>
      </c>
      <c r="L1514" s="5">
        <f>'Table S3'!K1514*3299/(1-'Table S3'!K1514)</f>
        <v>95.7178837093242</v>
      </c>
    </row>
    <row r="1515" spans="1:12">
      <c r="A1515" s="5" t="s">
        <v>1435</v>
      </c>
      <c r="B1515" s="5" t="s">
        <v>1436</v>
      </c>
      <c r="C1515" s="5" t="s">
        <v>1554</v>
      </c>
      <c r="D1515" s="5">
        <v>-0.1152</v>
      </c>
      <c r="E1515" s="5">
        <v>0.0188</v>
      </c>
      <c r="F1515" s="5">
        <v>20</v>
      </c>
      <c r="G1515" s="11">
        <v>8.79407e-10</v>
      </c>
      <c r="H1515" s="5" t="s">
        <v>32</v>
      </c>
      <c r="I1515" s="5" t="s">
        <v>33</v>
      </c>
      <c r="J1515" s="5" t="b">
        <v>1</v>
      </c>
      <c r="K1515" s="5">
        <f t="shared" si="36"/>
        <v>0.0112468682426619</v>
      </c>
      <c r="L1515" s="5">
        <f>'Table S3'!K1515*3299/(1-'Table S3'!K1515)</f>
        <v>37.5254622623513</v>
      </c>
    </row>
    <row r="1516" spans="1:12">
      <c r="A1516" s="5" t="s">
        <v>1435</v>
      </c>
      <c r="B1516" s="5" t="s">
        <v>1436</v>
      </c>
      <c r="C1516" s="5" t="s">
        <v>1555</v>
      </c>
      <c r="D1516" s="5">
        <v>-0.1741</v>
      </c>
      <c r="E1516" s="5">
        <v>0.0175</v>
      </c>
      <c r="F1516" s="5">
        <v>2</v>
      </c>
      <c r="G1516" s="11">
        <v>2.2532e-23</v>
      </c>
      <c r="H1516" s="5" t="s">
        <v>32</v>
      </c>
      <c r="I1516" s="5" t="s">
        <v>33</v>
      </c>
      <c r="J1516" s="5" t="b">
        <v>1</v>
      </c>
      <c r="K1516" s="5">
        <f t="shared" si="36"/>
        <v>0.0291102435873557</v>
      </c>
      <c r="L1516" s="5">
        <f>'Table S3'!K1516*3299/(1-'Table S3'!K1516)</f>
        <v>98.9141073539867</v>
      </c>
    </row>
    <row r="1517" spans="1:12">
      <c r="A1517" s="5" t="s">
        <v>1435</v>
      </c>
      <c r="B1517" s="5" t="s">
        <v>1436</v>
      </c>
      <c r="C1517" s="5" t="s">
        <v>1556</v>
      </c>
      <c r="D1517" s="5">
        <v>0.161</v>
      </c>
      <c r="E1517" s="5">
        <v>0.0251</v>
      </c>
      <c r="F1517" s="5">
        <v>6</v>
      </c>
      <c r="G1517" s="11">
        <v>1.461e-10</v>
      </c>
      <c r="H1517" s="5" t="s">
        <v>30</v>
      </c>
      <c r="I1517" s="5" t="s">
        <v>29</v>
      </c>
      <c r="J1517" s="5" t="b">
        <v>1</v>
      </c>
      <c r="K1517" s="5">
        <f t="shared" si="36"/>
        <v>0.0123105988062666</v>
      </c>
      <c r="L1517" s="5">
        <f>'Table S3'!K1517*3299/(1-'Table S3'!K1517)</f>
        <v>41.1188632912214</v>
      </c>
    </row>
    <row r="1518" spans="1:12">
      <c r="A1518" s="5" t="s">
        <v>1435</v>
      </c>
      <c r="B1518" s="5" t="s">
        <v>1436</v>
      </c>
      <c r="C1518" s="5" t="s">
        <v>1557</v>
      </c>
      <c r="D1518" s="5">
        <v>-0.1097</v>
      </c>
      <c r="E1518" s="5">
        <v>0.0173</v>
      </c>
      <c r="F1518" s="5">
        <v>2</v>
      </c>
      <c r="G1518" s="11">
        <v>2.58702e-10</v>
      </c>
      <c r="H1518" s="5" t="s">
        <v>29</v>
      </c>
      <c r="I1518" s="5" t="s">
        <v>33</v>
      </c>
      <c r="J1518" s="5" t="b">
        <v>1</v>
      </c>
      <c r="K1518" s="5">
        <f t="shared" si="36"/>
        <v>0.0120342057690595</v>
      </c>
      <c r="L1518" s="5">
        <f>'Table S3'!K1518*3299/(1-'Table S3'!K1518)</f>
        <v>40.1844325622948</v>
      </c>
    </row>
    <row r="1519" spans="1:12">
      <c r="A1519" s="5" t="s">
        <v>1435</v>
      </c>
      <c r="B1519" s="5" t="s">
        <v>1436</v>
      </c>
      <c r="C1519" s="5" t="s">
        <v>1558</v>
      </c>
      <c r="D1519" s="5">
        <v>0.158</v>
      </c>
      <c r="E1519" s="5">
        <v>0.0219</v>
      </c>
      <c r="F1519" s="5">
        <v>2</v>
      </c>
      <c r="G1519" s="11">
        <v>4.84619e-13</v>
      </c>
      <c r="H1519" s="5" t="s">
        <v>32</v>
      </c>
      <c r="I1519" s="5" t="s">
        <v>30</v>
      </c>
      <c r="J1519" s="5" t="b">
        <v>1</v>
      </c>
      <c r="K1519" s="5">
        <f t="shared" si="36"/>
        <v>0.015523363735078</v>
      </c>
      <c r="L1519" s="5">
        <f>'Table S3'!K1519*3299/(1-'Table S3'!K1519)</f>
        <v>52.0190881891496</v>
      </c>
    </row>
    <row r="1520" spans="1:12">
      <c r="A1520" s="5" t="s">
        <v>1435</v>
      </c>
      <c r="B1520" s="5" t="s">
        <v>1436</v>
      </c>
      <c r="C1520" s="5" t="s">
        <v>1559</v>
      </c>
      <c r="D1520" s="5">
        <v>-0.1351</v>
      </c>
      <c r="E1520" s="5">
        <v>0.0238</v>
      </c>
      <c r="F1520" s="5">
        <v>15</v>
      </c>
      <c r="G1520" s="11">
        <v>1.39101e-8</v>
      </c>
      <c r="H1520" s="5" t="s">
        <v>30</v>
      </c>
      <c r="I1520" s="5" t="s">
        <v>29</v>
      </c>
      <c r="J1520" s="5" t="b">
        <v>1</v>
      </c>
      <c r="K1520" s="5">
        <f t="shared" si="36"/>
        <v>0.00966701745689627</v>
      </c>
      <c r="L1520" s="5">
        <f>'Table S3'!K1520*3299/(1-'Table S3'!K1520)</f>
        <v>32.2027955773075</v>
      </c>
    </row>
    <row r="1521" spans="1:12">
      <c r="A1521" s="5" t="s">
        <v>1435</v>
      </c>
      <c r="B1521" s="5" t="s">
        <v>1436</v>
      </c>
      <c r="C1521" s="5" t="s">
        <v>1560</v>
      </c>
      <c r="D1521" s="5">
        <v>0.3165</v>
      </c>
      <c r="E1521" s="5">
        <v>0.0196</v>
      </c>
      <c r="F1521" s="5">
        <v>10</v>
      </c>
      <c r="G1521" s="11">
        <v>1.17112e-58</v>
      </c>
      <c r="H1521" s="5" t="s">
        <v>32</v>
      </c>
      <c r="I1521" s="5" t="s">
        <v>33</v>
      </c>
      <c r="J1521" s="5" t="b">
        <v>1</v>
      </c>
      <c r="K1521" s="5">
        <f t="shared" si="36"/>
        <v>0.0732101084159835</v>
      </c>
      <c r="L1521" s="5">
        <f>'Table S3'!K1521*3299/(1-'Table S3'!K1521)</f>
        <v>260.598599377834</v>
      </c>
    </row>
    <row r="1522" spans="1:12">
      <c r="A1522" s="5" t="s">
        <v>1435</v>
      </c>
      <c r="B1522" s="5" t="s">
        <v>1436</v>
      </c>
      <c r="C1522" s="5" t="s">
        <v>1561</v>
      </c>
      <c r="D1522" s="5">
        <v>-0.0972</v>
      </c>
      <c r="E1522" s="5">
        <v>0.0176</v>
      </c>
      <c r="F1522" s="5">
        <v>10</v>
      </c>
      <c r="G1522" s="11">
        <v>3.31299e-8</v>
      </c>
      <c r="H1522" s="5" t="s">
        <v>33</v>
      </c>
      <c r="I1522" s="5" t="s">
        <v>32</v>
      </c>
      <c r="J1522" s="5" t="b">
        <v>1</v>
      </c>
      <c r="K1522" s="5">
        <f t="shared" si="36"/>
        <v>0.00915518889389336</v>
      </c>
      <c r="L1522" s="5">
        <f>'Table S3'!K1522*3299/(1-'Table S3'!K1522)</f>
        <v>30.4820369672601</v>
      </c>
    </row>
    <row r="1523" spans="1:12">
      <c r="A1523" s="5" t="s">
        <v>1435</v>
      </c>
      <c r="B1523" s="5" t="s">
        <v>1436</v>
      </c>
      <c r="C1523" s="5" t="s">
        <v>1562</v>
      </c>
      <c r="D1523" s="5">
        <v>0.2345</v>
      </c>
      <c r="E1523" s="5">
        <v>0.0176</v>
      </c>
      <c r="F1523" s="5">
        <v>1</v>
      </c>
      <c r="G1523" s="11">
        <v>1.92486e-40</v>
      </c>
      <c r="H1523" s="5" t="s">
        <v>29</v>
      </c>
      <c r="I1523" s="5" t="s">
        <v>30</v>
      </c>
      <c r="J1523" s="5" t="b">
        <v>1</v>
      </c>
      <c r="K1523" s="5">
        <f t="shared" si="36"/>
        <v>0.05103465541755</v>
      </c>
      <c r="L1523" s="5">
        <f>'Table S3'!K1523*3299/(1-'Table S3'!K1523)</f>
        <v>177.41778367742</v>
      </c>
    </row>
    <row r="1524" spans="1:12">
      <c r="A1524" s="5" t="s">
        <v>1435</v>
      </c>
      <c r="B1524" s="5" t="s">
        <v>1436</v>
      </c>
      <c r="C1524" s="5" t="s">
        <v>1218</v>
      </c>
      <c r="D1524" s="5">
        <v>0.2496</v>
      </c>
      <c r="E1524" s="5">
        <v>0.0254</v>
      </c>
      <c r="F1524" s="5">
        <v>1</v>
      </c>
      <c r="G1524" s="11">
        <v>7.45075e-23</v>
      </c>
      <c r="H1524" s="5" t="s">
        <v>29</v>
      </c>
      <c r="I1524" s="5" t="s">
        <v>30</v>
      </c>
      <c r="J1524" s="5" t="b">
        <v>1</v>
      </c>
      <c r="K1524" s="5">
        <f t="shared" si="36"/>
        <v>0.0284219517781357</v>
      </c>
      <c r="L1524" s="5">
        <f>'Table S3'!K1524*3299/(1-'Table S3'!K1524)</f>
        <v>96.5069343504334</v>
      </c>
    </row>
    <row r="1525" spans="1:12">
      <c r="A1525" s="5" t="s">
        <v>1435</v>
      </c>
      <c r="B1525" s="5" t="s">
        <v>1436</v>
      </c>
      <c r="C1525" s="5" t="s">
        <v>1563</v>
      </c>
      <c r="D1525" s="5">
        <v>0.1278</v>
      </c>
      <c r="E1525" s="5">
        <v>0.0174</v>
      </c>
      <c r="F1525" s="5">
        <v>8</v>
      </c>
      <c r="G1525" s="11">
        <v>2.18223e-13</v>
      </c>
      <c r="H1525" s="5" t="s">
        <v>29</v>
      </c>
      <c r="I1525" s="5" t="s">
        <v>30</v>
      </c>
      <c r="J1525" s="5" t="b">
        <v>1</v>
      </c>
      <c r="K1525" s="5">
        <f t="shared" si="36"/>
        <v>0.0160796878267311</v>
      </c>
      <c r="L1525" s="5">
        <f>'Table S3'!K1525*3299/(1-'Table S3'!K1525)</f>
        <v>53.9138073318322</v>
      </c>
    </row>
    <row r="1526" spans="1:12">
      <c r="A1526" s="5" t="s">
        <v>1435</v>
      </c>
      <c r="B1526" s="5" t="s">
        <v>1436</v>
      </c>
      <c r="C1526" s="5" t="s">
        <v>1564</v>
      </c>
      <c r="D1526" s="5">
        <v>0.132</v>
      </c>
      <c r="E1526" s="5">
        <v>0.0176</v>
      </c>
      <c r="F1526" s="5">
        <v>19</v>
      </c>
      <c r="G1526" s="11">
        <v>5.94566e-14</v>
      </c>
      <c r="H1526" s="5" t="s">
        <v>30</v>
      </c>
      <c r="I1526" s="5" t="s">
        <v>29</v>
      </c>
      <c r="J1526" s="5" t="b">
        <v>1</v>
      </c>
      <c r="K1526" s="5">
        <f t="shared" si="36"/>
        <v>0.0167547844217738</v>
      </c>
      <c r="L1526" s="5">
        <f>'Table S3'!K1526*3299/(1-'Table S3'!K1526)</f>
        <v>56.2159194183581</v>
      </c>
    </row>
    <row r="1527" spans="1:12">
      <c r="A1527" s="5" t="s">
        <v>1435</v>
      </c>
      <c r="B1527" s="5" t="s">
        <v>1436</v>
      </c>
      <c r="C1527" s="5" t="s">
        <v>943</v>
      </c>
      <c r="D1527" s="5">
        <v>-0.1199</v>
      </c>
      <c r="E1527" s="5">
        <v>0.0182</v>
      </c>
      <c r="F1527" s="5">
        <v>6</v>
      </c>
      <c r="G1527" s="11">
        <v>4.27957e-11</v>
      </c>
      <c r="H1527" s="5" t="s">
        <v>30</v>
      </c>
      <c r="I1527" s="5" t="s">
        <v>29</v>
      </c>
      <c r="J1527" s="5" t="b">
        <v>1</v>
      </c>
      <c r="K1527" s="5">
        <f t="shared" si="36"/>
        <v>0.0129770894862043</v>
      </c>
      <c r="L1527" s="5">
        <f>'Table S3'!K1527*3299/(1-'Table S3'!K1527)</f>
        <v>43.3742902611069</v>
      </c>
    </row>
    <row r="1528" spans="1:12">
      <c r="A1528" s="5" t="s">
        <v>1435</v>
      </c>
      <c r="B1528" s="5" t="s">
        <v>1436</v>
      </c>
      <c r="C1528" s="5" t="s">
        <v>1565</v>
      </c>
      <c r="D1528" s="5">
        <v>0.1493</v>
      </c>
      <c r="E1528" s="5">
        <v>0.0175</v>
      </c>
      <c r="F1528" s="5">
        <v>2</v>
      </c>
      <c r="G1528" s="11">
        <v>1.56315e-17</v>
      </c>
      <c r="H1528" s="5" t="s">
        <v>33</v>
      </c>
      <c r="I1528" s="5" t="s">
        <v>32</v>
      </c>
      <c r="J1528" s="5" t="b">
        <v>1</v>
      </c>
      <c r="K1528" s="5">
        <f t="shared" si="36"/>
        <v>0.0215737717636487</v>
      </c>
      <c r="L1528" s="5">
        <f>'Table S3'!K1528*3299/(1-'Table S3'!K1528)</f>
        <v>72.7411745457468</v>
      </c>
    </row>
    <row r="1529" spans="1:12">
      <c r="A1529" s="5" t="s">
        <v>1435</v>
      </c>
      <c r="B1529" s="5" t="s">
        <v>1436</v>
      </c>
      <c r="C1529" s="5" t="s">
        <v>1221</v>
      </c>
      <c r="D1529" s="5">
        <v>0.1207</v>
      </c>
      <c r="E1529" s="5">
        <v>0.0196</v>
      </c>
      <c r="F1529" s="5">
        <v>15</v>
      </c>
      <c r="G1529" s="11">
        <v>6.89604e-10</v>
      </c>
      <c r="H1529" s="5" t="s">
        <v>30</v>
      </c>
      <c r="I1529" s="5" t="s">
        <v>29</v>
      </c>
      <c r="J1529" s="5" t="b">
        <v>1</v>
      </c>
      <c r="K1529" s="5">
        <f t="shared" si="36"/>
        <v>0.0113578465536219</v>
      </c>
      <c r="L1529" s="5">
        <f>'Table S3'!K1529*3299/(1-'Table S3'!K1529)</f>
        <v>37.8999981436973</v>
      </c>
    </row>
    <row r="1530" spans="1:12">
      <c r="A1530" s="5" t="s">
        <v>1435</v>
      </c>
      <c r="B1530" s="5" t="s">
        <v>1436</v>
      </c>
      <c r="C1530" s="5" t="s">
        <v>1222</v>
      </c>
      <c r="D1530" s="5">
        <v>-0.1387</v>
      </c>
      <c r="E1530" s="5">
        <v>0.0175</v>
      </c>
      <c r="F1530" s="5">
        <v>20</v>
      </c>
      <c r="G1530" s="11">
        <v>1.93508e-15</v>
      </c>
      <c r="H1530" s="5" t="s">
        <v>33</v>
      </c>
      <c r="I1530" s="5" t="s">
        <v>32</v>
      </c>
      <c r="J1530" s="5" t="b">
        <v>1</v>
      </c>
      <c r="K1530" s="5">
        <f t="shared" si="36"/>
        <v>0.0186743059832497</v>
      </c>
      <c r="L1530" s="5">
        <f>'Table S3'!K1530*3299/(1-'Table S3'!K1530)</f>
        <v>62.7788875949774</v>
      </c>
    </row>
    <row r="1531" spans="1:12">
      <c r="A1531" s="5" t="s">
        <v>1435</v>
      </c>
      <c r="B1531" s="5" t="s">
        <v>1436</v>
      </c>
      <c r="C1531" s="5" t="s">
        <v>1224</v>
      </c>
      <c r="D1531" s="5">
        <v>0.151</v>
      </c>
      <c r="E1531" s="5">
        <v>0.0175</v>
      </c>
      <c r="F1531" s="5">
        <v>15</v>
      </c>
      <c r="G1531" s="11">
        <v>5.85464e-18</v>
      </c>
      <c r="H1531" s="5" t="s">
        <v>29</v>
      </c>
      <c r="I1531" s="5" t="s">
        <v>30</v>
      </c>
      <c r="J1531" s="5" t="b">
        <v>1</v>
      </c>
      <c r="K1531" s="5">
        <f t="shared" si="36"/>
        <v>0.022056968813733</v>
      </c>
      <c r="L1531" s="5">
        <f>'Table S3'!K1531*3299/(1-'Table S3'!K1531)</f>
        <v>74.4071359946584</v>
      </c>
    </row>
    <row r="1532" spans="1:12">
      <c r="A1532" s="5" t="s">
        <v>1435</v>
      </c>
      <c r="B1532" s="5" t="s">
        <v>1436</v>
      </c>
      <c r="C1532" s="5" t="s">
        <v>944</v>
      </c>
      <c r="D1532" s="5">
        <v>0.1857</v>
      </c>
      <c r="E1532" s="5">
        <v>0.0175</v>
      </c>
      <c r="F1532" s="5">
        <v>3</v>
      </c>
      <c r="G1532" s="11">
        <v>2.8327e-26</v>
      </c>
      <c r="H1532" s="5" t="s">
        <v>29</v>
      </c>
      <c r="I1532" s="5" t="s">
        <v>30</v>
      </c>
      <c r="J1532" s="5" t="b">
        <v>1</v>
      </c>
      <c r="K1532" s="5">
        <f t="shared" si="36"/>
        <v>0.0329863887452087</v>
      </c>
      <c r="L1532" s="5">
        <f>'Table S3'!K1532*3299/(1-'Table S3'!K1532)</f>
        <v>112.534193111549</v>
      </c>
    </row>
    <row r="1533" spans="1:12">
      <c r="A1533" s="5" t="s">
        <v>1435</v>
      </c>
      <c r="B1533" s="5" t="s">
        <v>1436</v>
      </c>
      <c r="C1533" s="5" t="s">
        <v>1566</v>
      </c>
      <c r="D1533" s="5">
        <v>0.2945</v>
      </c>
      <c r="E1533" s="5">
        <v>0.0176</v>
      </c>
      <c r="F1533" s="5">
        <v>12</v>
      </c>
      <c r="G1533" s="11">
        <v>1.31311e-62</v>
      </c>
      <c r="H1533" s="5" t="s">
        <v>32</v>
      </c>
      <c r="I1533" s="5" t="s">
        <v>33</v>
      </c>
      <c r="J1533" s="5" t="b">
        <v>1</v>
      </c>
      <c r="K1533" s="5">
        <f t="shared" si="36"/>
        <v>0.0781883304888688</v>
      </c>
      <c r="L1533" s="5">
        <f>'Table S3'!K1533*3299/(1-'Table S3'!K1533)</f>
        <v>279.822127245985</v>
      </c>
    </row>
    <row r="1534" spans="1:12">
      <c r="A1534" s="5" t="s">
        <v>1435</v>
      </c>
      <c r="B1534" s="5" t="s">
        <v>1436</v>
      </c>
      <c r="C1534" s="5" t="s">
        <v>945</v>
      </c>
      <c r="D1534" s="5">
        <v>-0.1435</v>
      </c>
      <c r="E1534" s="5">
        <v>0.0193</v>
      </c>
      <c r="F1534" s="5">
        <v>6</v>
      </c>
      <c r="G1534" s="11">
        <v>1.17004e-13</v>
      </c>
      <c r="H1534" s="5" t="s">
        <v>33</v>
      </c>
      <c r="I1534" s="5" t="s">
        <v>32</v>
      </c>
      <c r="J1534" s="5" t="b">
        <v>1</v>
      </c>
      <c r="K1534" s="5">
        <f t="shared" si="36"/>
        <v>0.0164714051894567</v>
      </c>
      <c r="L1534" s="5">
        <f>'Table S3'!K1534*3299/(1-'Table S3'!K1534)</f>
        <v>55.2491976407508</v>
      </c>
    </row>
    <row r="1535" spans="1:12">
      <c r="A1535" s="5" t="s">
        <v>1435</v>
      </c>
      <c r="B1535" s="5" t="s">
        <v>1436</v>
      </c>
      <c r="C1535" s="5" t="s">
        <v>1567</v>
      </c>
      <c r="D1535" s="5">
        <v>-0.1243</v>
      </c>
      <c r="E1535" s="5">
        <v>0.019</v>
      </c>
      <c r="F1535" s="5">
        <v>2</v>
      </c>
      <c r="G1535" s="11">
        <v>6.02698e-11</v>
      </c>
      <c r="H1535" s="5" t="s">
        <v>32</v>
      </c>
      <c r="I1535" s="5" t="s">
        <v>33</v>
      </c>
      <c r="J1535" s="5" t="b">
        <v>1</v>
      </c>
      <c r="K1535" s="5">
        <f t="shared" si="36"/>
        <v>0.0127995550767229</v>
      </c>
      <c r="L1535" s="5">
        <f>'Table S3'!K1535*3299/(1-'Table S3'!K1535)</f>
        <v>42.7732102586222</v>
      </c>
    </row>
    <row r="1536" spans="1:12">
      <c r="A1536" s="5" t="s">
        <v>1435</v>
      </c>
      <c r="B1536" s="5" t="s">
        <v>1436</v>
      </c>
      <c r="C1536" s="5" t="s">
        <v>1236</v>
      </c>
      <c r="D1536" s="5">
        <v>0.1636</v>
      </c>
      <c r="E1536" s="5">
        <v>0.0188</v>
      </c>
      <c r="F1536" s="5">
        <v>15</v>
      </c>
      <c r="G1536" s="11">
        <v>2.8327e-18</v>
      </c>
      <c r="H1536" s="5" t="s">
        <v>32</v>
      </c>
      <c r="I1536" s="5" t="s">
        <v>33</v>
      </c>
      <c r="J1536" s="5" t="b">
        <v>1</v>
      </c>
      <c r="K1536" s="5">
        <f t="shared" si="36"/>
        <v>0.0224261615537344</v>
      </c>
      <c r="L1536" s="5">
        <f>'Table S3'!K1536*3299/(1-'Table S3'!K1536)</f>
        <v>75.6811445397906</v>
      </c>
    </row>
    <row r="1537" spans="1:12">
      <c r="A1537" s="5" t="s">
        <v>1435</v>
      </c>
      <c r="B1537" s="5" t="s">
        <v>1436</v>
      </c>
      <c r="C1537" s="5" t="s">
        <v>1568</v>
      </c>
      <c r="D1537" s="5">
        <v>-0.1543</v>
      </c>
      <c r="E1537" s="5">
        <v>0.0199</v>
      </c>
      <c r="F1537" s="5">
        <v>16</v>
      </c>
      <c r="G1537" s="11">
        <v>9.13061e-15</v>
      </c>
      <c r="H1537" s="5" t="s">
        <v>33</v>
      </c>
      <c r="I1537" s="5" t="s">
        <v>29</v>
      </c>
      <c r="J1537" s="5" t="b">
        <v>1</v>
      </c>
      <c r="K1537" s="5">
        <f t="shared" si="36"/>
        <v>0.0178871669656189</v>
      </c>
      <c r="L1537" s="5">
        <f>'Table S3'!K1537*3299/(1-'Table S3'!K1537)</f>
        <v>60.084505399708</v>
      </c>
    </row>
    <row r="1538" spans="1:12">
      <c r="A1538" s="5" t="s">
        <v>1435</v>
      </c>
      <c r="B1538" s="5" t="s">
        <v>1436</v>
      </c>
      <c r="C1538" s="5" t="s">
        <v>1569</v>
      </c>
      <c r="D1538" s="5">
        <v>-0.1359</v>
      </c>
      <c r="E1538" s="5">
        <v>0.0222</v>
      </c>
      <c r="F1538" s="5">
        <v>17</v>
      </c>
      <c r="G1538" s="11">
        <v>9.56093e-10</v>
      </c>
      <c r="H1538" s="5" t="s">
        <v>29</v>
      </c>
      <c r="I1538" s="5" t="s">
        <v>30</v>
      </c>
      <c r="J1538" s="5" t="b">
        <v>1</v>
      </c>
      <c r="K1538" s="5">
        <f t="shared" si="36"/>
        <v>0.0112249633987611</v>
      </c>
      <c r="L1538" s="5">
        <f>'Table S3'!K1538*3299/(1-'Table S3'!K1538)</f>
        <v>37.4515464911025</v>
      </c>
    </row>
    <row r="1539" spans="1:12">
      <c r="A1539" s="5" t="s">
        <v>1435</v>
      </c>
      <c r="B1539" s="5" t="s">
        <v>1436</v>
      </c>
      <c r="C1539" s="5" t="s">
        <v>1570</v>
      </c>
      <c r="D1539" s="5">
        <v>-0.1444</v>
      </c>
      <c r="E1539" s="5">
        <v>0.0222</v>
      </c>
      <c r="F1539" s="5">
        <v>3</v>
      </c>
      <c r="G1539" s="11">
        <v>8.34257e-11</v>
      </c>
      <c r="H1539" s="5" t="s">
        <v>32</v>
      </c>
      <c r="I1539" s="5" t="s">
        <v>33</v>
      </c>
      <c r="J1539" s="5" t="b">
        <v>1</v>
      </c>
      <c r="K1539" s="5">
        <f t="shared" si="36"/>
        <v>0.0126547035223663</v>
      </c>
      <c r="L1539" s="5">
        <f>'Table S3'!K1539*3299/(1-'Table S3'!K1539)</f>
        <v>42.2829450539972</v>
      </c>
    </row>
    <row r="1540" spans="1:12">
      <c r="A1540" s="5" t="s">
        <v>1435</v>
      </c>
      <c r="B1540" s="5" t="s">
        <v>1436</v>
      </c>
      <c r="C1540" s="5" t="s">
        <v>1571</v>
      </c>
      <c r="D1540" s="5">
        <v>-0.1873</v>
      </c>
      <c r="E1540" s="5">
        <v>0.0181</v>
      </c>
      <c r="F1540" s="5">
        <v>7</v>
      </c>
      <c r="G1540" s="11">
        <v>5.54753e-25</v>
      </c>
      <c r="H1540" s="5" t="s">
        <v>32</v>
      </c>
      <c r="I1540" s="5" t="s">
        <v>33</v>
      </c>
      <c r="J1540" s="5" t="b">
        <v>1</v>
      </c>
      <c r="K1540" s="5">
        <f t="shared" si="36"/>
        <v>0.0314201539620495</v>
      </c>
      <c r="L1540" s="5">
        <f>'Table S3'!K1540*3299/(1-'Table S3'!K1540)</f>
        <v>107.017597304766</v>
      </c>
    </row>
    <row r="1541" spans="1:12">
      <c r="A1541" s="5" t="s">
        <v>1435</v>
      </c>
      <c r="B1541" s="5" t="s">
        <v>1436</v>
      </c>
      <c r="C1541" s="5" t="s">
        <v>1572</v>
      </c>
      <c r="D1541" s="5">
        <v>0.096</v>
      </c>
      <c r="E1541" s="5">
        <v>0.0176</v>
      </c>
      <c r="F1541" s="5">
        <v>5</v>
      </c>
      <c r="G1541" s="11">
        <v>4.45605e-8</v>
      </c>
      <c r="H1541" s="5" t="s">
        <v>30</v>
      </c>
      <c r="I1541" s="5" t="s">
        <v>29</v>
      </c>
      <c r="J1541" s="5" t="b">
        <v>1</v>
      </c>
      <c r="K1541" s="5">
        <f t="shared" si="36"/>
        <v>0.00893253701420025</v>
      </c>
      <c r="L1541" s="5">
        <f>'Table S3'!K1541*3299/(1-'Table S3'!K1541)</f>
        <v>29.7340400229332</v>
      </c>
    </row>
    <row r="1542" spans="1:12">
      <c r="A1542" s="5" t="s">
        <v>1435</v>
      </c>
      <c r="B1542" s="5" t="s">
        <v>1436</v>
      </c>
      <c r="C1542" s="5" t="s">
        <v>1573</v>
      </c>
      <c r="D1542" s="5">
        <v>-0.189</v>
      </c>
      <c r="E1542" s="5">
        <v>0.0174</v>
      </c>
      <c r="F1542" s="5">
        <v>15</v>
      </c>
      <c r="G1542" s="11">
        <v>1.59514e-27</v>
      </c>
      <c r="H1542" s="5" t="s">
        <v>30</v>
      </c>
      <c r="I1542" s="5" t="s">
        <v>29</v>
      </c>
      <c r="J1542" s="5" t="b">
        <v>1</v>
      </c>
      <c r="K1542" s="5">
        <f t="shared" si="36"/>
        <v>0.0345086503770303</v>
      </c>
      <c r="L1542" s="5">
        <f>'Table S3'!K1542*3299/(1-'Table S3'!K1542)</f>
        <v>117.913058090349</v>
      </c>
    </row>
    <row r="1543" spans="1:12">
      <c r="A1543" s="5" t="s">
        <v>1435</v>
      </c>
      <c r="B1543" s="5" t="s">
        <v>1436</v>
      </c>
      <c r="C1543" s="5" t="s">
        <v>1574</v>
      </c>
      <c r="D1543" s="5">
        <v>-0.1377</v>
      </c>
      <c r="E1543" s="5">
        <v>0.0185</v>
      </c>
      <c r="F1543" s="5">
        <v>8</v>
      </c>
      <c r="G1543" s="11">
        <v>8.43141e-14</v>
      </c>
      <c r="H1543" s="5" t="s">
        <v>33</v>
      </c>
      <c r="I1543" s="5" t="s">
        <v>32</v>
      </c>
      <c r="J1543" s="5" t="b">
        <v>1</v>
      </c>
      <c r="K1543" s="5">
        <f t="shared" si="36"/>
        <v>0.0165063279441111</v>
      </c>
      <c r="L1543" s="5">
        <f>'Table S3'!K1543*3299/(1-'Table S3'!K1543)</f>
        <v>55.3683032589235</v>
      </c>
    </row>
    <row r="1544" spans="1:12">
      <c r="A1544" s="5" t="s">
        <v>1435</v>
      </c>
      <c r="B1544" s="5" t="s">
        <v>1436</v>
      </c>
      <c r="C1544" s="5" t="s">
        <v>1575</v>
      </c>
      <c r="D1544" s="5">
        <v>0.1303</v>
      </c>
      <c r="E1544" s="5">
        <v>0.0222</v>
      </c>
      <c r="F1544" s="5">
        <v>10</v>
      </c>
      <c r="G1544" s="11">
        <v>4.65704e-9</v>
      </c>
      <c r="H1544" s="5" t="s">
        <v>30</v>
      </c>
      <c r="I1544" s="5" t="s">
        <v>29</v>
      </c>
      <c r="J1544" s="5" t="b">
        <v>1</v>
      </c>
      <c r="K1544" s="5">
        <f t="shared" si="36"/>
        <v>0.0103282921319009</v>
      </c>
      <c r="L1544" s="5">
        <f>'Table S3'!K1544*3299/(1-'Table S3'!K1544)</f>
        <v>34.4286246360822</v>
      </c>
    </row>
    <row r="1545" spans="1:12">
      <c r="A1545" s="5" t="s">
        <v>1435</v>
      </c>
      <c r="B1545" s="5" t="s">
        <v>1436</v>
      </c>
      <c r="C1545" s="5" t="s">
        <v>1576</v>
      </c>
      <c r="D1545" s="5">
        <v>0.1152</v>
      </c>
      <c r="E1545" s="5">
        <v>0.0181</v>
      </c>
      <c r="F1545" s="5">
        <v>7</v>
      </c>
      <c r="G1545" s="11">
        <v>2.17901e-10</v>
      </c>
      <c r="H1545" s="5" t="s">
        <v>33</v>
      </c>
      <c r="I1545" s="5" t="s">
        <v>32</v>
      </c>
      <c r="J1545" s="5" t="b">
        <v>1</v>
      </c>
      <c r="K1545" s="5">
        <f t="shared" si="36"/>
        <v>0.0121228635869546</v>
      </c>
      <c r="L1545" s="5">
        <f>'Table S3'!K1545*3299/(1-'Table S3'!K1545)</f>
        <v>40.4841103202144</v>
      </c>
    </row>
    <row r="1546" spans="1:12">
      <c r="A1546" s="5" t="s">
        <v>1435</v>
      </c>
      <c r="B1546" s="5" t="s">
        <v>1436</v>
      </c>
      <c r="C1546" s="5" t="s">
        <v>1577</v>
      </c>
      <c r="D1546" s="5">
        <v>-0.133</v>
      </c>
      <c r="E1546" s="5">
        <v>0.0183</v>
      </c>
      <c r="F1546" s="5">
        <v>2</v>
      </c>
      <c r="G1546" s="11">
        <v>4.23448e-13</v>
      </c>
      <c r="H1546" s="5" t="s">
        <v>32</v>
      </c>
      <c r="I1546" s="5" t="s">
        <v>33</v>
      </c>
      <c r="J1546" s="5" t="b">
        <v>1</v>
      </c>
      <c r="K1546" s="5">
        <f t="shared" si="36"/>
        <v>0.0157493019544155</v>
      </c>
      <c r="L1546" s="5">
        <f>'Table S3'!K1546*3299/(1-'Table S3'!K1546)</f>
        <v>52.7883264403946</v>
      </c>
    </row>
    <row r="1547" spans="1:12">
      <c r="A1547" s="5" t="s">
        <v>1435</v>
      </c>
      <c r="B1547" s="5" t="s">
        <v>1436</v>
      </c>
      <c r="C1547" s="5" t="s">
        <v>1578</v>
      </c>
      <c r="D1547" s="5">
        <v>0.2374</v>
      </c>
      <c r="E1547" s="5">
        <v>0.0196</v>
      </c>
      <c r="F1547" s="5">
        <v>5</v>
      </c>
      <c r="G1547" s="11">
        <v>9.7051e-34</v>
      </c>
      <c r="H1547" s="5" t="s">
        <v>29</v>
      </c>
      <c r="I1547" s="5" t="s">
        <v>30</v>
      </c>
      <c r="J1547" s="5" t="b">
        <v>1</v>
      </c>
      <c r="K1547" s="5">
        <f t="shared" si="36"/>
        <v>0.0425519044238434</v>
      </c>
      <c r="L1547" s="5">
        <f>'Table S3'!K1547*3299/(1-'Table S3'!K1547)</f>
        <v>146.617590387273</v>
      </c>
    </row>
    <row r="1548" spans="1:12">
      <c r="A1548" s="5" t="s">
        <v>1435</v>
      </c>
      <c r="B1548" s="5" t="s">
        <v>1436</v>
      </c>
      <c r="C1548" s="5" t="s">
        <v>1579</v>
      </c>
      <c r="D1548" s="5">
        <v>0.2389</v>
      </c>
      <c r="E1548" s="5">
        <v>0.0334</v>
      </c>
      <c r="F1548" s="5">
        <v>19</v>
      </c>
      <c r="G1548" s="11">
        <v>9.16643e-13</v>
      </c>
      <c r="H1548" s="5" t="s">
        <v>30</v>
      </c>
      <c r="I1548" s="5" t="s">
        <v>29</v>
      </c>
      <c r="J1548" s="5" t="b">
        <v>1</v>
      </c>
      <c r="K1548" s="5">
        <f t="shared" si="36"/>
        <v>0.0152621069159857</v>
      </c>
      <c r="L1548" s="5">
        <f>'Table S3'!K1548*3299/(1-'Table S3'!K1548)</f>
        <v>51.1300428971523</v>
      </c>
    </row>
    <row r="1549" spans="1:12">
      <c r="A1549" s="5" t="s">
        <v>1435</v>
      </c>
      <c r="B1549" s="5" t="s">
        <v>1436</v>
      </c>
      <c r="C1549" s="5" t="s">
        <v>1580</v>
      </c>
      <c r="D1549" s="5">
        <v>-0.113</v>
      </c>
      <c r="E1549" s="5">
        <v>0.0177</v>
      </c>
      <c r="F1549" s="5">
        <v>5</v>
      </c>
      <c r="G1549" s="11">
        <v>1.60702e-10</v>
      </c>
      <c r="H1549" s="5" t="s">
        <v>30</v>
      </c>
      <c r="I1549" s="5" t="s">
        <v>32</v>
      </c>
      <c r="J1549" s="5" t="b">
        <v>1</v>
      </c>
      <c r="K1549" s="5">
        <f t="shared" ref="K1549:K1612" si="37">D1549^2/(D1549^2+E1549^2*3301)</f>
        <v>0.0121965047276046</v>
      </c>
      <c r="L1549" s="5">
        <f>'Table S3'!K1549*3299/(1-'Table S3'!K1549)</f>
        <v>40.7330701793802</v>
      </c>
    </row>
    <row r="1550" spans="1:12">
      <c r="A1550" s="5" t="s">
        <v>1435</v>
      </c>
      <c r="B1550" s="5" t="s">
        <v>1436</v>
      </c>
      <c r="C1550" s="5" t="s">
        <v>1250</v>
      </c>
      <c r="D1550" s="5">
        <v>-0.2027</v>
      </c>
      <c r="E1550" s="5">
        <v>0.0284</v>
      </c>
      <c r="F1550" s="5">
        <v>10</v>
      </c>
      <c r="G1550" s="11">
        <v>8.77203e-13</v>
      </c>
      <c r="H1550" s="5" t="s">
        <v>29</v>
      </c>
      <c r="I1550" s="5" t="s">
        <v>33</v>
      </c>
      <c r="J1550" s="5" t="b">
        <v>1</v>
      </c>
      <c r="K1550" s="5">
        <f t="shared" si="37"/>
        <v>0.01519757868738</v>
      </c>
      <c r="L1550" s="5">
        <f>'Table S3'!K1550*3299/(1-'Table S3'!K1550)</f>
        <v>50.9105288580024</v>
      </c>
    </row>
    <row r="1551" spans="1:12">
      <c r="A1551" s="5" t="s">
        <v>1435</v>
      </c>
      <c r="B1551" s="5" t="s">
        <v>1436</v>
      </c>
      <c r="C1551" s="5" t="s">
        <v>1581</v>
      </c>
      <c r="D1551" s="5">
        <v>-0.1577</v>
      </c>
      <c r="E1551" s="5">
        <v>0.0205</v>
      </c>
      <c r="F1551" s="5">
        <v>7</v>
      </c>
      <c r="G1551" s="11">
        <v>1.67417e-14</v>
      </c>
      <c r="H1551" s="5" t="s">
        <v>32</v>
      </c>
      <c r="I1551" s="5" t="s">
        <v>33</v>
      </c>
      <c r="J1551" s="5" t="b">
        <v>1</v>
      </c>
      <c r="K1551" s="5">
        <f t="shared" si="37"/>
        <v>0.0176113829973028</v>
      </c>
      <c r="L1551" s="5">
        <f>'Table S3'!K1551*3299/(1-'Table S3'!K1551)</f>
        <v>59.1415164045435</v>
      </c>
    </row>
    <row r="1552" spans="1:12">
      <c r="A1552" s="5" t="s">
        <v>1435</v>
      </c>
      <c r="B1552" s="5" t="s">
        <v>1436</v>
      </c>
      <c r="C1552" s="5" t="s">
        <v>1251</v>
      </c>
      <c r="D1552" s="5">
        <v>-0.5734</v>
      </c>
      <c r="E1552" s="5">
        <v>0.0712</v>
      </c>
      <c r="F1552" s="5">
        <v>21</v>
      </c>
      <c r="G1552" s="11">
        <v>8.179e-16</v>
      </c>
      <c r="H1552" s="5" t="s">
        <v>32</v>
      </c>
      <c r="I1552" s="5" t="s">
        <v>30</v>
      </c>
      <c r="J1552" s="5" t="b">
        <v>1</v>
      </c>
      <c r="K1552" s="5">
        <f t="shared" si="37"/>
        <v>0.0192690257621033</v>
      </c>
      <c r="L1552" s="5">
        <f>'Table S3'!K1552*3299/(1-'Table S3'!K1552)</f>
        <v>64.8174857927541</v>
      </c>
    </row>
    <row r="1553" spans="1:12">
      <c r="A1553" s="5" t="s">
        <v>1435</v>
      </c>
      <c r="B1553" s="5" t="s">
        <v>1436</v>
      </c>
      <c r="C1553" s="5" t="s">
        <v>1582</v>
      </c>
      <c r="D1553" s="5">
        <v>-0.2514</v>
      </c>
      <c r="E1553" s="5">
        <v>0.0279</v>
      </c>
      <c r="F1553" s="5">
        <v>1</v>
      </c>
      <c r="G1553" s="11">
        <v>2.02395e-19</v>
      </c>
      <c r="H1553" s="5" t="s">
        <v>32</v>
      </c>
      <c r="I1553" s="5" t="s">
        <v>30</v>
      </c>
      <c r="J1553" s="5" t="b">
        <v>1</v>
      </c>
      <c r="K1553" s="5">
        <f t="shared" si="37"/>
        <v>0.0240062137397529</v>
      </c>
      <c r="L1553" s="5">
        <f>'Table S3'!K1553*3299/(1-'Table S3'!K1553)</f>
        <v>81.1444706332662</v>
      </c>
    </row>
    <row r="1554" spans="1:12">
      <c r="A1554" s="5" t="s">
        <v>1435</v>
      </c>
      <c r="B1554" s="5" t="s">
        <v>1436</v>
      </c>
      <c r="C1554" s="5" t="s">
        <v>1583</v>
      </c>
      <c r="D1554" s="5">
        <v>-0.1669</v>
      </c>
      <c r="E1554" s="5">
        <v>0.0244</v>
      </c>
      <c r="F1554" s="5">
        <v>20</v>
      </c>
      <c r="G1554" s="11">
        <v>8.22243e-12</v>
      </c>
      <c r="H1554" s="5" t="s">
        <v>32</v>
      </c>
      <c r="I1554" s="5" t="s">
        <v>33</v>
      </c>
      <c r="J1554" s="5" t="b">
        <v>1</v>
      </c>
      <c r="K1554" s="5">
        <f t="shared" si="37"/>
        <v>0.0139757490166378</v>
      </c>
      <c r="L1554" s="5">
        <f>'Table S3'!K1554*3299/(1-'Table S3'!K1554)</f>
        <v>46.7594949717582</v>
      </c>
    </row>
    <row r="1555" spans="1:12">
      <c r="A1555" s="5" t="s">
        <v>1435</v>
      </c>
      <c r="B1555" s="5" t="s">
        <v>1436</v>
      </c>
      <c r="C1555" s="5" t="s">
        <v>1584</v>
      </c>
      <c r="D1555" s="5">
        <v>-0.133</v>
      </c>
      <c r="E1555" s="5">
        <v>0.0174</v>
      </c>
      <c r="F1555" s="5">
        <v>1</v>
      </c>
      <c r="G1555" s="11">
        <v>2.07205e-14</v>
      </c>
      <c r="H1555" s="5" t="s">
        <v>32</v>
      </c>
      <c r="I1555" s="5" t="s">
        <v>33</v>
      </c>
      <c r="J1555" s="5" t="b">
        <v>1</v>
      </c>
      <c r="K1555" s="5">
        <f t="shared" si="37"/>
        <v>0.0173916076826132</v>
      </c>
      <c r="L1555" s="5">
        <f>'Table S3'!K1555*3299/(1-'Table S3'!K1555)</f>
        <v>58.390416969295</v>
      </c>
    </row>
    <row r="1556" spans="1:12">
      <c r="A1556" s="5" t="s">
        <v>1435</v>
      </c>
      <c r="B1556" s="5" t="s">
        <v>1436</v>
      </c>
      <c r="C1556" s="5" t="s">
        <v>1585</v>
      </c>
      <c r="D1556" s="5">
        <v>0.1506</v>
      </c>
      <c r="E1556" s="5">
        <v>0.0189</v>
      </c>
      <c r="F1556" s="5">
        <v>3</v>
      </c>
      <c r="G1556" s="11">
        <v>1.56711e-15</v>
      </c>
      <c r="H1556" s="5" t="s">
        <v>29</v>
      </c>
      <c r="I1556" s="5" t="s">
        <v>30</v>
      </c>
      <c r="J1556" s="5" t="b">
        <v>1</v>
      </c>
      <c r="K1556" s="5">
        <f t="shared" si="37"/>
        <v>0.0188715119802619</v>
      </c>
      <c r="L1556" s="5">
        <f>'Table S3'!K1556*3299/(1-'Table S3'!K1556)</f>
        <v>63.4546023105911</v>
      </c>
    </row>
    <row r="1557" spans="1:12">
      <c r="A1557" s="5" t="s">
        <v>1435</v>
      </c>
      <c r="B1557" s="5" t="s">
        <v>1436</v>
      </c>
      <c r="C1557" s="5" t="s">
        <v>1586</v>
      </c>
      <c r="D1557" s="5">
        <v>-0.1828</v>
      </c>
      <c r="E1557" s="5">
        <v>0.0177</v>
      </c>
      <c r="F1557" s="5">
        <v>8</v>
      </c>
      <c r="G1557" s="11">
        <v>6.461e-25</v>
      </c>
      <c r="H1557" s="5" t="s">
        <v>30</v>
      </c>
      <c r="I1557" s="5" t="s">
        <v>29</v>
      </c>
      <c r="J1557" s="5" t="b">
        <v>1</v>
      </c>
      <c r="K1557" s="5">
        <f t="shared" si="37"/>
        <v>0.0313003691795809</v>
      </c>
      <c r="L1557" s="5">
        <f>'Table S3'!K1557*3299/(1-'Table S3'!K1557)</f>
        <v>106.596425391412</v>
      </c>
    </row>
    <row r="1558" spans="1:12">
      <c r="A1558" s="5" t="s">
        <v>1435</v>
      </c>
      <c r="B1558" s="5" t="s">
        <v>1436</v>
      </c>
      <c r="C1558" s="5" t="s">
        <v>1587</v>
      </c>
      <c r="D1558" s="5">
        <v>0.2044</v>
      </c>
      <c r="E1558" s="5">
        <v>0.0205</v>
      </c>
      <c r="F1558" s="5">
        <v>20</v>
      </c>
      <c r="G1558" s="11">
        <v>2.54214e-23</v>
      </c>
      <c r="H1558" s="5" t="s">
        <v>29</v>
      </c>
      <c r="I1558" s="5" t="s">
        <v>33</v>
      </c>
      <c r="J1558" s="5" t="b">
        <v>1</v>
      </c>
      <c r="K1558" s="5">
        <f t="shared" si="37"/>
        <v>0.0292362774634091</v>
      </c>
      <c r="L1558" s="5">
        <f>'Table S3'!K1558*3299/(1-'Table S3'!K1558)</f>
        <v>99.3552572192985</v>
      </c>
    </row>
    <row r="1559" spans="1:12">
      <c r="A1559" s="5" t="s">
        <v>1435</v>
      </c>
      <c r="B1559" s="5" t="s">
        <v>1436</v>
      </c>
      <c r="C1559" s="5" t="s">
        <v>1588</v>
      </c>
      <c r="D1559" s="5">
        <v>0.1196</v>
      </c>
      <c r="E1559" s="5">
        <v>0.0195</v>
      </c>
      <c r="F1559" s="5">
        <v>6</v>
      </c>
      <c r="G1559" s="11">
        <v>9.28795e-10</v>
      </c>
      <c r="H1559" s="5" t="s">
        <v>32</v>
      </c>
      <c r="I1559" s="5" t="s">
        <v>30</v>
      </c>
      <c r="J1559" s="5" t="b">
        <v>1</v>
      </c>
      <c r="K1559" s="5">
        <f t="shared" si="37"/>
        <v>0.0112674706365509</v>
      </c>
      <c r="L1559" s="5">
        <f>'Table S3'!K1559*3299/(1-'Table S3'!K1559)</f>
        <v>37.594986031169</v>
      </c>
    </row>
    <row r="1560" spans="1:12">
      <c r="A1560" s="5" t="s">
        <v>1435</v>
      </c>
      <c r="B1560" s="5" t="s">
        <v>1436</v>
      </c>
      <c r="C1560" s="5" t="s">
        <v>1257</v>
      </c>
      <c r="D1560" s="5">
        <v>0.1274</v>
      </c>
      <c r="E1560" s="5">
        <v>0.0189</v>
      </c>
      <c r="F1560" s="5">
        <v>14</v>
      </c>
      <c r="G1560" s="11">
        <v>1.76807e-11</v>
      </c>
      <c r="H1560" s="5" t="s">
        <v>33</v>
      </c>
      <c r="I1560" s="5" t="s">
        <v>32</v>
      </c>
      <c r="J1560" s="5" t="b">
        <v>1</v>
      </c>
      <c r="K1560" s="5">
        <f t="shared" si="37"/>
        <v>0.0135778972623263</v>
      </c>
      <c r="L1560" s="5">
        <f>'Table S3'!K1560*3299/(1-'Table S3'!K1560)</f>
        <v>45.4100561454338</v>
      </c>
    </row>
    <row r="1561" spans="1:12">
      <c r="A1561" s="5" t="s">
        <v>1435</v>
      </c>
      <c r="B1561" s="5" t="s">
        <v>1436</v>
      </c>
      <c r="C1561" s="5" t="s">
        <v>1589</v>
      </c>
      <c r="D1561" s="5">
        <v>0.1348</v>
      </c>
      <c r="E1561" s="5">
        <v>0.0183</v>
      </c>
      <c r="F1561" s="5">
        <v>10</v>
      </c>
      <c r="G1561" s="11">
        <v>1.53603e-13</v>
      </c>
      <c r="H1561" s="5" t="s">
        <v>30</v>
      </c>
      <c r="I1561" s="5" t="s">
        <v>29</v>
      </c>
      <c r="J1561" s="5" t="b">
        <v>1</v>
      </c>
      <c r="K1561" s="5">
        <f t="shared" si="37"/>
        <v>0.016171543036363</v>
      </c>
      <c r="L1561" s="5">
        <f>'Table S3'!K1561*3299/(1-'Table S3'!K1561)</f>
        <v>54.226852353523</v>
      </c>
    </row>
    <row r="1562" spans="1:12">
      <c r="A1562" s="5" t="s">
        <v>1435</v>
      </c>
      <c r="B1562" s="5" t="s">
        <v>1436</v>
      </c>
      <c r="C1562" s="5" t="s">
        <v>1590</v>
      </c>
      <c r="D1562" s="5">
        <v>0.1231</v>
      </c>
      <c r="E1562" s="5">
        <v>0.0179</v>
      </c>
      <c r="F1562" s="5">
        <v>13</v>
      </c>
      <c r="G1562" s="11">
        <v>5.56288e-12</v>
      </c>
      <c r="H1562" s="5" t="s">
        <v>32</v>
      </c>
      <c r="I1562" s="5" t="s">
        <v>33</v>
      </c>
      <c r="J1562" s="5" t="b">
        <v>1</v>
      </c>
      <c r="K1562" s="5">
        <f t="shared" si="37"/>
        <v>0.0141249332068463</v>
      </c>
      <c r="L1562" s="5">
        <f>'Table S3'!K1562*3299/(1-'Table S3'!K1562)</f>
        <v>47.2657806439513</v>
      </c>
    </row>
    <row r="1563" spans="1:12">
      <c r="A1563" s="5" t="s">
        <v>1435</v>
      </c>
      <c r="B1563" s="5" t="s">
        <v>1436</v>
      </c>
      <c r="C1563" s="5" t="s">
        <v>964</v>
      </c>
      <c r="D1563" s="5">
        <v>0.487</v>
      </c>
      <c r="E1563" s="5">
        <v>0.0331</v>
      </c>
      <c r="F1563" s="5">
        <v>7</v>
      </c>
      <c r="G1563" s="11">
        <v>6.32266e-49</v>
      </c>
      <c r="H1563" s="5" t="s">
        <v>30</v>
      </c>
      <c r="I1563" s="5" t="s">
        <v>29</v>
      </c>
      <c r="J1563" s="5" t="b">
        <v>1</v>
      </c>
      <c r="K1563" s="5">
        <f t="shared" si="37"/>
        <v>0.0615419528580426</v>
      </c>
      <c r="L1563" s="5">
        <f>'Table S3'!K1563*3299/(1-'Table S3'!K1563)</f>
        <v>216.340946829743</v>
      </c>
    </row>
    <row r="1564" spans="1:12">
      <c r="A1564" s="5" t="s">
        <v>1435</v>
      </c>
      <c r="B1564" s="5" t="s">
        <v>1436</v>
      </c>
      <c r="C1564" s="5" t="s">
        <v>1591</v>
      </c>
      <c r="D1564" s="5">
        <v>0.1517</v>
      </c>
      <c r="E1564" s="5">
        <v>0.0178</v>
      </c>
      <c r="F1564" s="5">
        <v>15</v>
      </c>
      <c r="G1564" s="11">
        <v>1.61808e-17</v>
      </c>
      <c r="H1564" s="5" t="s">
        <v>32</v>
      </c>
      <c r="I1564" s="5" t="s">
        <v>33</v>
      </c>
      <c r="J1564" s="5" t="b">
        <v>1</v>
      </c>
      <c r="K1564" s="5">
        <f t="shared" si="37"/>
        <v>0.0215294721246265</v>
      </c>
      <c r="L1564" s="5">
        <f>'Table S3'!K1564*3299/(1-'Table S3'!K1564)</f>
        <v>72.5885210803091</v>
      </c>
    </row>
    <row r="1565" spans="1:12">
      <c r="A1565" s="5" t="s">
        <v>1435</v>
      </c>
      <c r="B1565" s="5" t="s">
        <v>1436</v>
      </c>
      <c r="C1565" s="5" t="s">
        <v>1592</v>
      </c>
      <c r="D1565" s="5">
        <v>0.104</v>
      </c>
      <c r="E1565" s="5">
        <v>0.0179</v>
      </c>
      <c r="F1565" s="5">
        <v>15</v>
      </c>
      <c r="G1565" s="11">
        <v>6.81899e-9</v>
      </c>
      <c r="H1565" s="5" t="s">
        <v>32</v>
      </c>
      <c r="I1565" s="5" t="s">
        <v>33</v>
      </c>
      <c r="J1565" s="5" t="b">
        <v>1</v>
      </c>
      <c r="K1565" s="5">
        <f t="shared" si="37"/>
        <v>0.0101227021052085</v>
      </c>
      <c r="L1565" s="5">
        <f>'Table S3'!K1565*3299/(1-'Table S3'!K1565)</f>
        <v>33.7362967269831</v>
      </c>
    </row>
    <row r="1566" spans="1:12">
      <c r="A1566" s="5" t="s">
        <v>1435</v>
      </c>
      <c r="B1566" s="5" t="s">
        <v>1436</v>
      </c>
      <c r="C1566" s="5" t="s">
        <v>1593</v>
      </c>
      <c r="D1566" s="5">
        <v>0.1726</v>
      </c>
      <c r="E1566" s="5">
        <v>0.0283</v>
      </c>
      <c r="F1566" s="5">
        <v>19</v>
      </c>
      <c r="G1566" s="11">
        <v>1.044e-9</v>
      </c>
      <c r="H1566" s="5" t="s">
        <v>29</v>
      </c>
      <c r="I1566" s="5" t="s">
        <v>33</v>
      </c>
      <c r="J1566" s="5" t="b">
        <v>1</v>
      </c>
      <c r="K1566" s="5">
        <f t="shared" si="37"/>
        <v>0.0111428617007714</v>
      </c>
      <c r="L1566" s="5">
        <f>'Table S3'!K1566*3299/(1-'Table S3'!K1566)</f>
        <v>37.1745314131727</v>
      </c>
    </row>
    <row r="1567" spans="1:12">
      <c r="A1567" s="5" t="s">
        <v>1435</v>
      </c>
      <c r="B1567" s="5" t="s">
        <v>1436</v>
      </c>
      <c r="C1567" s="5" t="s">
        <v>1262</v>
      </c>
      <c r="D1567" s="5">
        <v>-0.1754</v>
      </c>
      <c r="E1567" s="5">
        <v>0.0185</v>
      </c>
      <c r="F1567" s="5">
        <v>3</v>
      </c>
      <c r="G1567" s="11">
        <v>2.93833e-21</v>
      </c>
      <c r="H1567" s="5" t="s">
        <v>30</v>
      </c>
      <c r="I1567" s="5" t="s">
        <v>32</v>
      </c>
      <c r="J1567" s="5" t="b">
        <v>1</v>
      </c>
      <c r="K1567" s="5">
        <f t="shared" si="37"/>
        <v>0.0265095224699498</v>
      </c>
      <c r="L1567" s="5">
        <f>'Table S3'!K1567*3299/(1-'Table S3'!K1567)</f>
        <v>89.8364356375174</v>
      </c>
    </row>
    <row r="1568" spans="1:12">
      <c r="A1568" s="5" t="s">
        <v>1435</v>
      </c>
      <c r="B1568" s="5" t="s">
        <v>1436</v>
      </c>
      <c r="C1568" s="5" t="s">
        <v>1594</v>
      </c>
      <c r="D1568" s="5">
        <v>0.147</v>
      </c>
      <c r="E1568" s="5">
        <v>0.0228</v>
      </c>
      <c r="F1568" s="5">
        <v>3</v>
      </c>
      <c r="G1568" s="11">
        <v>1.17501e-10</v>
      </c>
      <c r="H1568" s="5" t="s">
        <v>32</v>
      </c>
      <c r="I1568" s="5" t="s">
        <v>33</v>
      </c>
      <c r="J1568" s="5" t="b">
        <v>1</v>
      </c>
      <c r="K1568" s="5">
        <f t="shared" si="37"/>
        <v>0.0124361127725974</v>
      </c>
      <c r="L1568" s="5">
        <f>'Table S3'!K1568*3299/(1-'Table S3'!K1568)</f>
        <v>41.5433741223385</v>
      </c>
    </row>
    <row r="1569" spans="1:12">
      <c r="A1569" s="5" t="s">
        <v>1435</v>
      </c>
      <c r="B1569" s="5" t="s">
        <v>1436</v>
      </c>
      <c r="C1569" s="5" t="s">
        <v>1595</v>
      </c>
      <c r="D1569" s="5">
        <v>0.1266</v>
      </c>
      <c r="E1569" s="5">
        <v>0.0175</v>
      </c>
      <c r="F1569" s="5">
        <v>5</v>
      </c>
      <c r="G1569" s="11">
        <v>5.06407e-13</v>
      </c>
      <c r="H1569" s="5" t="s">
        <v>32</v>
      </c>
      <c r="I1569" s="5" t="s">
        <v>33</v>
      </c>
      <c r="J1569" s="5" t="b">
        <v>1</v>
      </c>
      <c r="K1569" s="5">
        <f t="shared" si="37"/>
        <v>0.0156068187389132</v>
      </c>
      <c r="L1569" s="5">
        <f>'Table S3'!K1569*3299/(1-'Table S3'!K1569)</f>
        <v>52.3031812895288</v>
      </c>
    </row>
    <row r="1570" spans="1:12">
      <c r="A1570" s="5" t="s">
        <v>1435</v>
      </c>
      <c r="B1570" s="5" t="s">
        <v>1436</v>
      </c>
      <c r="C1570" s="5" t="s">
        <v>967</v>
      </c>
      <c r="D1570" s="5">
        <v>0.1453</v>
      </c>
      <c r="E1570" s="5">
        <v>0.0213</v>
      </c>
      <c r="F1570" s="5">
        <v>17</v>
      </c>
      <c r="G1570" s="11">
        <v>9.56753e-12</v>
      </c>
      <c r="H1570" s="5" t="s">
        <v>32</v>
      </c>
      <c r="I1570" s="5" t="s">
        <v>33</v>
      </c>
      <c r="J1570" s="5" t="b">
        <v>1</v>
      </c>
      <c r="K1570" s="5">
        <f t="shared" si="37"/>
        <v>0.0139010306932949</v>
      </c>
      <c r="L1570" s="5">
        <f>'Table S3'!K1570*3299/(1-'Table S3'!K1570)</f>
        <v>46.505981331085</v>
      </c>
    </row>
    <row r="1571" spans="1:12">
      <c r="A1571" s="5" t="s">
        <v>1435</v>
      </c>
      <c r="B1571" s="5" t="s">
        <v>1436</v>
      </c>
      <c r="C1571" s="5" t="s">
        <v>1596</v>
      </c>
      <c r="D1571" s="5">
        <v>0.1328</v>
      </c>
      <c r="E1571" s="5">
        <v>0.021</v>
      </c>
      <c r="F1571" s="5">
        <v>6</v>
      </c>
      <c r="G1571" s="11">
        <v>2.69501e-10</v>
      </c>
      <c r="H1571" s="5" t="s">
        <v>33</v>
      </c>
      <c r="I1571" s="5" t="s">
        <v>32</v>
      </c>
      <c r="J1571" s="5" t="b">
        <v>1</v>
      </c>
      <c r="K1571" s="5">
        <f t="shared" si="37"/>
        <v>0.0119696736918981</v>
      </c>
      <c r="L1571" s="5">
        <f>'Table S3'!K1571*3299/(1-'Table S3'!K1571)</f>
        <v>39.9663375284477</v>
      </c>
    </row>
    <row r="1572" spans="1:12">
      <c r="A1572" s="5" t="s">
        <v>1435</v>
      </c>
      <c r="B1572" s="5" t="s">
        <v>1436</v>
      </c>
      <c r="C1572" s="5" t="s">
        <v>1597</v>
      </c>
      <c r="D1572" s="5">
        <v>-0.1605</v>
      </c>
      <c r="E1572" s="5">
        <v>0.0174</v>
      </c>
      <c r="F1572" s="5">
        <v>8</v>
      </c>
      <c r="G1572" s="11">
        <v>2.75169e-20</v>
      </c>
      <c r="H1572" s="5" t="s">
        <v>32</v>
      </c>
      <c r="I1572" s="5" t="s">
        <v>30</v>
      </c>
      <c r="J1572" s="5" t="b">
        <v>1</v>
      </c>
      <c r="K1572" s="5">
        <f t="shared" si="37"/>
        <v>0.0251277589287274</v>
      </c>
      <c r="L1572" s="5">
        <f>'Table S3'!K1572*3299/(1-'Table S3'!K1572)</f>
        <v>85.0331696949111</v>
      </c>
    </row>
    <row r="1573" spans="1:12">
      <c r="A1573" s="5" t="s">
        <v>1435</v>
      </c>
      <c r="B1573" s="5" t="s">
        <v>1436</v>
      </c>
      <c r="C1573" s="5" t="s">
        <v>1598</v>
      </c>
      <c r="D1573" s="5">
        <v>-0.1743</v>
      </c>
      <c r="E1573" s="5">
        <v>0.0265</v>
      </c>
      <c r="F1573" s="5">
        <v>7</v>
      </c>
      <c r="G1573" s="11">
        <v>4.56983e-11</v>
      </c>
      <c r="H1573" s="5" t="s">
        <v>29</v>
      </c>
      <c r="I1573" s="5" t="s">
        <v>30</v>
      </c>
      <c r="J1573" s="5" t="b">
        <v>1</v>
      </c>
      <c r="K1573" s="5">
        <f t="shared" si="37"/>
        <v>0.0129360825525744</v>
      </c>
      <c r="L1573" s="5">
        <f>'Table S3'!K1573*3299/(1-'Table S3'!K1573)</f>
        <v>43.2354334776057</v>
      </c>
    </row>
    <row r="1574" spans="1:12">
      <c r="A1574" s="5" t="s">
        <v>1435</v>
      </c>
      <c r="B1574" s="5" t="s">
        <v>1436</v>
      </c>
      <c r="C1574" s="5" t="s">
        <v>1599</v>
      </c>
      <c r="D1574" s="5">
        <v>0.2126</v>
      </c>
      <c r="E1574" s="5">
        <v>0.0322</v>
      </c>
      <c r="F1574" s="5">
        <v>13</v>
      </c>
      <c r="G1574" s="11">
        <v>3.94912e-11</v>
      </c>
      <c r="H1574" s="5" t="s">
        <v>32</v>
      </c>
      <c r="I1574" s="5" t="s">
        <v>30</v>
      </c>
      <c r="J1574" s="5" t="b">
        <v>1</v>
      </c>
      <c r="K1574" s="5">
        <f t="shared" si="37"/>
        <v>0.0130338142173747</v>
      </c>
      <c r="L1574" s="5">
        <f>'Table S3'!K1574*3299/(1-'Table S3'!K1574)</f>
        <v>43.5663893277387</v>
      </c>
    </row>
    <row r="1575" spans="1:12">
      <c r="A1575" s="5" t="s">
        <v>1435</v>
      </c>
      <c r="B1575" s="5" t="s">
        <v>1436</v>
      </c>
      <c r="C1575" s="5" t="s">
        <v>1600</v>
      </c>
      <c r="D1575" s="5">
        <v>0.1004</v>
      </c>
      <c r="E1575" s="5">
        <v>0.0173</v>
      </c>
      <c r="F1575" s="5">
        <v>3</v>
      </c>
      <c r="G1575" s="11">
        <v>6.27798e-9</v>
      </c>
      <c r="H1575" s="5" t="s">
        <v>32</v>
      </c>
      <c r="I1575" s="5" t="s">
        <v>33</v>
      </c>
      <c r="J1575" s="5" t="b">
        <v>1</v>
      </c>
      <c r="K1575" s="5">
        <f t="shared" si="37"/>
        <v>0.0100999918389754</v>
      </c>
      <c r="L1575" s="5">
        <f>'Table S3'!K1575*3299/(1-'Table S3'!K1575)</f>
        <v>33.6598371573706</v>
      </c>
    </row>
    <row r="1576" spans="1:12">
      <c r="A1576" s="5" t="s">
        <v>1435</v>
      </c>
      <c r="B1576" s="5" t="s">
        <v>1436</v>
      </c>
      <c r="C1576" s="5" t="s">
        <v>1601</v>
      </c>
      <c r="D1576" s="5">
        <v>-0.1233</v>
      </c>
      <c r="E1576" s="5">
        <v>0.0185</v>
      </c>
      <c r="F1576" s="5">
        <v>17</v>
      </c>
      <c r="G1576" s="11">
        <v>2.4149e-11</v>
      </c>
      <c r="H1576" s="5" t="s">
        <v>29</v>
      </c>
      <c r="I1576" s="5" t="s">
        <v>30</v>
      </c>
      <c r="J1576" s="5" t="b">
        <v>1</v>
      </c>
      <c r="K1576" s="5">
        <f t="shared" si="37"/>
        <v>0.0132779794589228</v>
      </c>
      <c r="L1576" s="5">
        <f>'Table S3'!K1576*3299/(1-'Table S3'!K1576)</f>
        <v>44.3935103535706</v>
      </c>
    </row>
    <row r="1577" spans="1:12">
      <c r="A1577" s="5" t="s">
        <v>1435</v>
      </c>
      <c r="B1577" s="5" t="s">
        <v>1436</v>
      </c>
      <c r="C1577" s="5" t="s">
        <v>973</v>
      </c>
      <c r="D1577" s="5">
        <v>0.6117</v>
      </c>
      <c r="E1577" s="5">
        <v>0.0329</v>
      </c>
      <c r="F1577" s="5">
        <v>7</v>
      </c>
      <c r="G1577" s="11">
        <v>5.3064e-77</v>
      </c>
      <c r="H1577" s="5" t="s">
        <v>29</v>
      </c>
      <c r="I1577" s="5" t="s">
        <v>30</v>
      </c>
      <c r="J1577" s="5" t="b">
        <v>1</v>
      </c>
      <c r="K1577" s="5">
        <f t="shared" si="37"/>
        <v>0.0947952280144648</v>
      </c>
      <c r="L1577" s="5">
        <f>'Table S3'!K1577*3299/(1-'Table S3'!K1577)</f>
        <v>345.479240607358</v>
      </c>
    </row>
    <row r="1578" spans="1:12">
      <c r="A1578" s="5" t="s">
        <v>1435</v>
      </c>
      <c r="B1578" s="5" t="s">
        <v>1436</v>
      </c>
      <c r="C1578" s="5" t="s">
        <v>1602</v>
      </c>
      <c r="D1578" s="5">
        <v>0.2477</v>
      </c>
      <c r="E1578" s="5">
        <v>0.0184</v>
      </c>
      <c r="F1578" s="5">
        <v>1</v>
      </c>
      <c r="G1578" s="11">
        <v>3.94457e-41</v>
      </c>
      <c r="H1578" s="5" t="s">
        <v>29</v>
      </c>
      <c r="I1578" s="5" t="s">
        <v>30</v>
      </c>
      <c r="J1578" s="5" t="b">
        <v>1</v>
      </c>
      <c r="K1578" s="5">
        <f t="shared" si="37"/>
        <v>0.0520426770836916</v>
      </c>
      <c r="L1578" s="5">
        <f>'Table S3'!K1578*3299/(1-'Table S3'!K1578)</f>
        <v>181.114473772841</v>
      </c>
    </row>
    <row r="1579" spans="1:12">
      <c r="A1579" s="5" t="s">
        <v>1435</v>
      </c>
      <c r="B1579" s="5" t="s">
        <v>1436</v>
      </c>
      <c r="C1579" s="5" t="s">
        <v>1603</v>
      </c>
      <c r="D1579" s="5">
        <v>-0.1336</v>
      </c>
      <c r="E1579" s="5">
        <v>0.0175</v>
      </c>
      <c r="F1579" s="5">
        <v>8</v>
      </c>
      <c r="G1579" s="11">
        <v>2.07014e-14</v>
      </c>
      <c r="H1579" s="5" t="s">
        <v>32</v>
      </c>
      <c r="I1579" s="5" t="s">
        <v>33</v>
      </c>
      <c r="J1579" s="5" t="b">
        <v>1</v>
      </c>
      <c r="K1579" s="5">
        <f t="shared" si="37"/>
        <v>0.0173496338931325</v>
      </c>
      <c r="L1579" s="5">
        <f>'Table S3'!K1579*3299/(1-'Table S3'!K1579)</f>
        <v>58.2470064507354</v>
      </c>
    </row>
    <row r="1580" spans="1:12">
      <c r="A1580" s="5" t="s">
        <v>1435</v>
      </c>
      <c r="B1580" s="5" t="s">
        <v>1436</v>
      </c>
      <c r="C1580" s="5" t="s">
        <v>1604</v>
      </c>
      <c r="D1580" s="5">
        <v>0.1832</v>
      </c>
      <c r="E1580" s="5">
        <v>0.0173</v>
      </c>
      <c r="F1580" s="5">
        <v>3</v>
      </c>
      <c r="G1580" s="11">
        <v>3.08887e-26</v>
      </c>
      <c r="H1580" s="5" t="s">
        <v>30</v>
      </c>
      <c r="I1580" s="5" t="s">
        <v>29</v>
      </c>
      <c r="J1580" s="5" t="b">
        <v>1</v>
      </c>
      <c r="K1580" s="5">
        <f t="shared" si="37"/>
        <v>0.0328552434579919</v>
      </c>
      <c r="L1580" s="5">
        <f>'Table S3'!K1580*3299/(1-'Table S3'!K1580)</f>
        <v>112.071587458591</v>
      </c>
    </row>
    <row r="1581" spans="1:12">
      <c r="A1581" s="5" t="s">
        <v>1435</v>
      </c>
      <c r="B1581" s="5" t="s">
        <v>1436</v>
      </c>
      <c r="C1581" s="5" t="s">
        <v>1605</v>
      </c>
      <c r="D1581" s="5">
        <v>-0.1496</v>
      </c>
      <c r="E1581" s="5">
        <v>0.0175</v>
      </c>
      <c r="F1581" s="5">
        <v>3</v>
      </c>
      <c r="G1581" s="11">
        <v>1.40702e-17</v>
      </c>
      <c r="H1581" s="5" t="s">
        <v>29</v>
      </c>
      <c r="I1581" s="5" t="s">
        <v>30</v>
      </c>
      <c r="J1581" s="5" t="b">
        <v>1</v>
      </c>
      <c r="K1581" s="5">
        <f t="shared" si="37"/>
        <v>0.0216586788681642</v>
      </c>
      <c r="L1581" s="5">
        <f>'Table S3'!K1581*3299/(1-'Table S3'!K1581)</f>
        <v>73.0337971449592</v>
      </c>
    </row>
    <row r="1582" spans="1:12">
      <c r="A1582" s="5" t="s">
        <v>1435</v>
      </c>
      <c r="B1582" s="5" t="s">
        <v>1436</v>
      </c>
      <c r="C1582" s="5" t="s">
        <v>1606</v>
      </c>
      <c r="D1582" s="5">
        <v>-0.1219</v>
      </c>
      <c r="E1582" s="5">
        <v>0.018</v>
      </c>
      <c r="F1582" s="5">
        <v>4</v>
      </c>
      <c r="G1582" s="11">
        <v>1.1371e-11</v>
      </c>
      <c r="H1582" s="5" t="s">
        <v>32</v>
      </c>
      <c r="I1582" s="5" t="s">
        <v>33</v>
      </c>
      <c r="J1582" s="5" t="b">
        <v>1</v>
      </c>
      <c r="K1582" s="5">
        <f t="shared" si="37"/>
        <v>0.0137032779386992</v>
      </c>
      <c r="L1582" s="5">
        <f>'Table S3'!K1582*3299/(1-'Table S3'!K1582)</f>
        <v>45.8352064937299</v>
      </c>
    </row>
    <row r="1583" spans="1:12">
      <c r="A1583" s="5" t="s">
        <v>1435</v>
      </c>
      <c r="B1583" s="5" t="s">
        <v>1436</v>
      </c>
      <c r="C1583" s="5" t="s">
        <v>1273</v>
      </c>
      <c r="D1583" s="5">
        <v>-0.1586</v>
      </c>
      <c r="E1583" s="5">
        <v>0.0194</v>
      </c>
      <c r="F1583" s="5">
        <v>10</v>
      </c>
      <c r="G1583" s="11">
        <v>3.24116e-16</v>
      </c>
      <c r="H1583" s="5" t="s">
        <v>32</v>
      </c>
      <c r="I1583" s="5" t="s">
        <v>30</v>
      </c>
      <c r="J1583" s="5" t="b">
        <v>1</v>
      </c>
      <c r="K1583" s="5">
        <f t="shared" si="37"/>
        <v>0.0198450464999985</v>
      </c>
      <c r="L1583" s="5">
        <f>'Table S3'!K1583*3299/(1-'Table S3'!K1583)</f>
        <v>66.7943452917468</v>
      </c>
    </row>
    <row r="1584" spans="1:12">
      <c r="A1584" s="5" t="s">
        <v>1435</v>
      </c>
      <c r="B1584" s="5" t="s">
        <v>1436</v>
      </c>
      <c r="C1584" s="5" t="s">
        <v>1607</v>
      </c>
      <c r="D1584" s="5">
        <v>-0.1127</v>
      </c>
      <c r="E1584" s="5">
        <v>0.0176</v>
      </c>
      <c r="F1584" s="5">
        <v>17</v>
      </c>
      <c r="G1584" s="11">
        <v>1.45201e-10</v>
      </c>
      <c r="H1584" s="5" t="s">
        <v>32</v>
      </c>
      <c r="I1584" s="5" t="s">
        <v>30</v>
      </c>
      <c r="J1584" s="5" t="b">
        <v>1</v>
      </c>
      <c r="K1584" s="5">
        <f t="shared" si="37"/>
        <v>0.0122691810974692</v>
      </c>
      <c r="L1584" s="5">
        <f>'Table S3'!K1584*3299/(1-'Table S3'!K1584)</f>
        <v>40.978804818021</v>
      </c>
    </row>
    <row r="1585" spans="1:12">
      <c r="A1585" s="5" t="s">
        <v>1435</v>
      </c>
      <c r="B1585" s="5" t="s">
        <v>1436</v>
      </c>
      <c r="C1585" s="5" t="s">
        <v>1608</v>
      </c>
      <c r="D1585" s="5">
        <v>0.2602</v>
      </c>
      <c r="E1585" s="5">
        <v>0.0192</v>
      </c>
      <c r="F1585" s="5">
        <v>6</v>
      </c>
      <c r="G1585" s="11">
        <v>7.52315e-42</v>
      </c>
      <c r="H1585" s="5" t="s">
        <v>33</v>
      </c>
      <c r="I1585" s="5" t="s">
        <v>32</v>
      </c>
      <c r="J1585" s="5" t="b">
        <v>1</v>
      </c>
      <c r="K1585" s="5">
        <f t="shared" si="37"/>
        <v>0.0527050034568371</v>
      </c>
      <c r="L1585" s="5">
        <f>'Table S3'!K1585*3299/(1-'Table S3'!K1585)</f>
        <v>183.547687931004</v>
      </c>
    </row>
    <row r="1586" spans="1:12">
      <c r="A1586" s="5" t="s">
        <v>1435</v>
      </c>
      <c r="B1586" s="5" t="s">
        <v>1436</v>
      </c>
      <c r="C1586" s="5" t="s">
        <v>1609</v>
      </c>
      <c r="D1586" s="5">
        <v>-0.0981</v>
      </c>
      <c r="E1586" s="5">
        <v>0.0175</v>
      </c>
      <c r="F1586" s="5">
        <v>14</v>
      </c>
      <c r="G1586" s="11">
        <v>2.11101e-8</v>
      </c>
      <c r="H1586" s="5" t="s">
        <v>29</v>
      </c>
      <c r="I1586" s="5" t="s">
        <v>30</v>
      </c>
      <c r="J1586" s="5" t="b">
        <v>1</v>
      </c>
      <c r="K1586" s="5">
        <f t="shared" si="37"/>
        <v>0.009429782148115</v>
      </c>
      <c r="L1586" s="5">
        <f>'Table S3'!K1586*3299/(1-'Table S3'!K1586)</f>
        <v>31.4049935542105</v>
      </c>
    </row>
    <row r="1587" spans="1:12">
      <c r="A1587" s="5" t="s">
        <v>1435</v>
      </c>
      <c r="B1587" s="5" t="s">
        <v>1436</v>
      </c>
      <c r="C1587" s="5" t="s">
        <v>1610</v>
      </c>
      <c r="D1587" s="5">
        <v>0.1244</v>
      </c>
      <c r="E1587" s="5">
        <v>0.0211</v>
      </c>
      <c r="F1587" s="5">
        <v>2</v>
      </c>
      <c r="G1587" s="11">
        <v>3.60296e-9</v>
      </c>
      <c r="H1587" s="5" t="s">
        <v>30</v>
      </c>
      <c r="I1587" s="5" t="s">
        <v>32</v>
      </c>
      <c r="J1587" s="5" t="b">
        <v>1</v>
      </c>
      <c r="K1587" s="5">
        <f t="shared" si="37"/>
        <v>0.0104203209186217</v>
      </c>
      <c r="L1587" s="5">
        <f>'Table S3'!K1587*3299/(1-'Table S3'!K1587)</f>
        <v>34.7386263453235</v>
      </c>
    </row>
    <row r="1588" spans="1:12">
      <c r="A1588" s="5" t="s">
        <v>1435</v>
      </c>
      <c r="B1588" s="5" t="s">
        <v>1436</v>
      </c>
      <c r="C1588" s="5" t="s">
        <v>1611</v>
      </c>
      <c r="D1588" s="5">
        <v>0.3562</v>
      </c>
      <c r="E1588" s="5">
        <v>0.0415</v>
      </c>
      <c r="F1588" s="5">
        <v>16</v>
      </c>
      <c r="G1588" s="11">
        <v>8.49963e-18</v>
      </c>
      <c r="H1588" s="5" t="s">
        <v>29</v>
      </c>
      <c r="I1588" s="5" t="s">
        <v>30</v>
      </c>
      <c r="J1588" s="5" t="b">
        <v>1</v>
      </c>
      <c r="K1588" s="5">
        <f t="shared" si="37"/>
        <v>0.021830330209707</v>
      </c>
      <c r="L1588" s="5">
        <f>'Table S3'!K1588*3299/(1-'Table S3'!K1588)</f>
        <v>73.6255289711274</v>
      </c>
    </row>
    <row r="1589" spans="1:12">
      <c r="A1589" s="5" t="s">
        <v>1435</v>
      </c>
      <c r="B1589" s="5" t="s">
        <v>1436</v>
      </c>
      <c r="C1589" s="5" t="s">
        <v>1612</v>
      </c>
      <c r="D1589" s="5">
        <v>-0.1601</v>
      </c>
      <c r="E1589" s="5">
        <v>0.0247</v>
      </c>
      <c r="F1589" s="5">
        <v>7</v>
      </c>
      <c r="G1589" s="11">
        <v>9.66496e-11</v>
      </c>
      <c r="H1589" s="5" t="s">
        <v>29</v>
      </c>
      <c r="I1589" s="5" t="s">
        <v>30</v>
      </c>
      <c r="J1589" s="5" t="b">
        <v>1</v>
      </c>
      <c r="K1589" s="5">
        <f t="shared" si="37"/>
        <v>0.0125675501881773</v>
      </c>
      <c r="L1589" s="5">
        <f>'Table S3'!K1589*3299/(1-'Table S3'!K1589)</f>
        <v>41.9880348055183</v>
      </c>
    </row>
    <row r="1590" spans="1:12">
      <c r="A1590" s="5" t="s">
        <v>1435</v>
      </c>
      <c r="B1590" s="5" t="s">
        <v>1436</v>
      </c>
      <c r="C1590" s="5" t="s">
        <v>1613</v>
      </c>
      <c r="D1590" s="5">
        <v>0.114</v>
      </c>
      <c r="E1590" s="5">
        <v>0.0174</v>
      </c>
      <c r="F1590" s="5">
        <v>9</v>
      </c>
      <c r="G1590" s="11">
        <v>6.09537e-11</v>
      </c>
      <c r="H1590" s="5" t="s">
        <v>33</v>
      </c>
      <c r="I1590" s="5" t="s">
        <v>32</v>
      </c>
      <c r="J1590" s="5" t="b">
        <v>1</v>
      </c>
      <c r="K1590" s="5">
        <f t="shared" si="37"/>
        <v>0.0128367376764651</v>
      </c>
      <c r="L1590" s="5">
        <f>'Table S3'!K1590*3299/(1-'Table S3'!K1590)</f>
        <v>42.8990818549922</v>
      </c>
    </row>
    <row r="1591" spans="1:12">
      <c r="A1591" s="5" t="s">
        <v>1435</v>
      </c>
      <c r="B1591" s="5" t="s">
        <v>1436</v>
      </c>
      <c r="C1591" s="5" t="s">
        <v>1614</v>
      </c>
      <c r="D1591" s="5">
        <v>-0.1142</v>
      </c>
      <c r="E1591" s="5">
        <v>0.0185</v>
      </c>
      <c r="F1591" s="5">
        <v>5</v>
      </c>
      <c r="G1591" s="11">
        <v>7.03607e-10</v>
      </c>
      <c r="H1591" s="5" t="s">
        <v>33</v>
      </c>
      <c r="I1591" s="5" t="s">
        <v>32</v>
      </c>
      <c r="J1591" s="5" t="b">
        <v>1</v>
      </c>
      <c r="K1591" s="5">
        <f t="shared" si="37"/>
        <v>0.0114119168253933</v>
      </c>
      <c r="L1591" s="5">
        <f>'Table S3'!K1591*3299/(1-'Table S3'!K1591)</f>
        <v>38.0825080210105</v>
      </c>
    </row>
    <row r="1592" spans="1:12">
      <c r="A1592" s="5" t="s">
        <v>1435</v>
      </c>
      <c r="B1592" s="5" t="s">
        <v>1436</v>
      </c>
      <c r="C1592" s="5" t="s">
        <v>977</v>
      </c>
      <c r="D1592" s="5">
        <v>0.1409</v>
      </c>
      <c r="E1592" s="5">
        <v>0.0173</v>
      </c>
      <c r="F1592" s="5">
        <v>2</v>
      </c>
      <c r="G1592" s="11">
        <v>4.48849e-16</v>
      </c>
      <c r="H1592" s="5" t="s">
        <v>30</v>
      </c>
      <c r="I1592" s="5" t="s">
        <v>29</v>
      </c>
      <c r="J1592" s="5" t="b">
        <v>1</v>
      </c>
      <c r="K1592" s="5">
        <f t="shared" si="37"/>
        <v>0.0196989787053917</v>
      </c>
      <c r="L1592" s="5">
        <f>'Table S3'!K1592*3299/(1-'Table S3'!K1592)</f>
        <v>66.2928318316593</v>
      </c>
    </row>
    <row r="1593" spans="1:12">
      <c r="A1593" s="5" t="s">
        <v>1435</v>
      </c>
      <c r="B1593" s="5" t="s">
        <v>1436</v>
      </c>
      <c r="C1593" s="5" t="s">
        <v>1615</v>
      </c>
      <c r="D1593" s="5">
        <v>0.1087</v>
      </c>
      <c r="E1593" s="5">
        <v>0.0193</v>
      </c>
      <c r="F1593" s="5">
        <v>5</v>
      </c>
      <c r="G1593" s="11">
        <v>1.71301e-8</v>
      </c>
      <c r="H1593" s="5" t="s">
        <v>29</v>
      </c>
      <c r="I1593" s="5" t="s">
        <v>30</v>
      </c>
      <c r="J1593" s="5" t="b">
        <v>1</v>
      </c>
      <c r="K1593" s="5">
        <f t="shared" si="37"/>
        <v>0.0095179963724656</v>
      </c>
      <c r="L1593" s="5">
        <f>'Table S3'!K1593*3299/(1-'Table S3'!K1593)</f>
        <v>31.7016058017867</v>
      </c>
    </row>
    <row r="1594" spans="1:12">
      <c r="A1594" s="5" t="s">
        <v>1435</v>
      </c>
      <c r="B1594" s="5" t="s">
        <v>1436</v>
      </c>
      <c r="C1594" s="5" t="s">
        <v>1616</v>
      </c>
      <c r="D1594" s="5">
        <v>-0.1323</v>
      </c>
      <c r="E1594" s="5">
        <v>0.0176</v>
      </c>
      <c r="F1594" s="5">
        <v>8</v>
      </c>
      <c r="G1594" s="11">
        <v>5.81166e-14</v>
      </c>
      <c r="H1594" s="5" t="s">
        <v>30</v>
      </c>
      <c r="I1594" s="5" t="s">
        <v>32</v>
      </c>
      <c r="J1594" s="5" t="b">
        <v>1</v>
      </c>
      <c r="K1594" s="5">
        <f t="shared" si="37"/>
        <v>0.0168297458979316</v>
      </c>
      <c r="L1594" s="5">
        <f>'Table S3'!K1594*3299/(1-'Table S3'!K1594)</f>
        <v>56.4717366962898</v>
      </c>
    </row>
    <row r="1595" spans="1:12">
      <c r="A1595" s="5" t="s">
        <v>1435</v>
      </c>
      <c r="B1595" s="5" t="s">
        <v>1436</v>
      </c>
      <c r="C1595" s="5" t="s">
        <v>1617</v>
      </c>
      <c r="D1595" s="5">
        <v>0.108</v>
      </c>
      <c r="E1595" s="5">
        <v>0.0194</v>
      </c>
      <c r="F1595" s="5">
        <v>9</v>
      </c>
      <c r="G1595" s="11">
        <v>2.41301e-8</v>
      </c>
      <c r="H1595" s="5" t="s">
        <v>30</v>
      </c>
      <c r="I1595" s="5" t="s">
        <v>29</v>
      </c>
      <c r="J1595" s="5" t="b">
        <v>1</v>
      </c>
      <c r="K1595" s="5">
        <f t="shared" si="37"/>
        <v>0.00930122505363435</v>
      </c>
      <c r="L1595" s="5">
        <f>'Table S3'!K1595*3299/(1-'Table S3'!K1595)</f>
        <v>30.9728266834699</v>
      </c>
    </row>
    <row r="1596" spans="1:12">
      <c r="A1596" s="5" t="s">
        <v>1435</v>
      </c>
      <c r="B1596" s="5" t="s">
        <v>1436</v>
      </c>
      <c r="C1596" s="5" t="s">
        <v>1618</v>
      </c>
      <c r="D1596" s="5">
        <v>0.1456</v>
      </c>
      <c r="E1596" s="5">
        <v>0.0227</v>
      </c>
      <c r="F1596" s="5">
        <v>11</v>
      </c>
      <c r="G1596" s="11">
        <v>1.477e-10</v>
      </c>
      <c r="H1596" s="5" t="s">
        <v>33</v>
      </c>
      <c r="I1596" s="5" t="s">
        <v>32</v>
      </c>
      <c r="J1596" s="5" t="b">
        <v>1</v>
      </c>
      <c r="K1596" s="5">
        <f t="shared" si="37"/>
        <v>0.0123096672738748</v>
      </c>
      <c r="L1596" s="5">
        <f>'Table S3'!K1596*3299/(1-'Table S3'!K1596)</f>
        <v>41.115713084309</v>
      </c>
    </row>
    <row r="1597" spans="1:12">
      <c r="A1597" s="5" t="s">
        <v>1435</v>
      </c>
      <c r="B1597" s="5" t="s">
        <v>1436</v>
      </c>
      <c r="C1597" s="5" t="s">
        <v>1619</v>
      </c>
      <c r="D1597" s="5">
        <v>-0.1003</v>
      </c>
      <c r="E1597" s="5">
        <v>0.0184</v>
      </c>
      <c r="F1597" s="5">
        <v>20</v>
      </c>
      <c r="G1597" s="11">
        <v>4.617e-8</v>
      </c>
      <c r="H1597" s="5" t="s">
        <v>29</v>
      </c>
      <c r="I1597" s="5" t="s">
        <v>30</v>
      </c>
      <c r="J1597" s="5" t="b">
        <v>1</v>
      </c>
      <c r="K1597" s="5">
        <f t="shared" si="37"/>
        <v>0.00892131413683533</v>
      </c>
      <c r="L1597" s="5">
        <f>'Table S3'!K1597*3299/(1-'Table S3'!K1597)</f>
        <v>29.6963457667207</v>
      </c>
    </row>
    <row r="1598" spans="1:12">
      <c r="A1598" s="5" t="s">
        <v>1435</v>
      </c>
      <c r="B1598" s="5" t="s">
        <v>1436</v>
      </c>
      <c r="C1598" s="5" t="s">
        <v>1286</v>
      </c>
      <c r="D1598" s="5">
        <v>0.1401</v>
      </c>
      <c r="E1598" s="5">
        <v>0.0231</v>
      </c>
      <c r="F1598" s="5">
        <v>8</v>
      </c>
      <c r="G1598" s="11">
        <v>1.28201e-9</v>
      </c>
      <c r="H1598" s="5" t="s">
        <v>29</v>
      </c>
      <c r="I1598" s="5" t="s">
        <v>30</v>
      </c>
      <c r="J1598" s="5" t="b">
        <v>1</v>
      </c>
      <c r="K1598" s="5">
        <f t="shared" si="37"/>
        <v>0.0110203187331927</v>
      </c>
      <c r="L1598" s="5">
        <f>'Table S3'!K1598*3299/(1-'Table S3'!K1598)</f>
        <v>36.7611511029562</v>
      </c>
    </row>
    <row r="1599" spans="1:12">
      <c r="A1599" s="5" t="s">
        <v>1435</v>
      </c>
      <c r="B1599" s="5" t="s">
        <v>1436</v>
      </c>
      <c r="C1599" s="5" t="s">
        <v>984</v>
      </c>
      <c r="D1599" s="5">
        <v>-0.1931</v>
      </c>
      <c r="E1599" s="5">
        <v>0.0208</v>
      </c>
      <c r="F1599" s="5">
        <v>1</v>
      </c>
      <c r="G1599" s="11">
        <v>1.94089e-20</v>
      </c>
      <c r="H1599" s="5" t="s">
        <v>29</v>
      </c>
      <c r="I1599" s="5" t="s">
        <v>30</v>
      </c>
      <c r="J1599" s="5" t="b">
        <v>1</v>
      </c>
      <c r="K1599" s="5">
        <f t="shared" si="37"/>
        <v>0.025444786000854</v>
      </c>
      <c r="L1599" s="5">
        <f>'Table S3'!K1599*3299/(1-'Table S3'!K1599)</f>
        <v>86.1340104808992</v>
      </c>
    </row>
    <row r="1600" spans="1:12">
      <c r="A1600" s="5" t="s">
        <v>1435</v>
      </c>
      <c r="B1600" s="5" t="s">
        <v>1436</v>
      </c>
      <c r="C1600" s="5" t="s">
        <v>1620</v>
      </c>
      <c r="D1600" s="5">
        <v>0.1131</v>
      </c>
      <c r="E1600" s="5">
        <v>0.0199</v>
      </c>
      <c r="F1600" s="5">
        <v>18</v>
      </c>
      <c r="G1600" s="11">
        <v>1.32801e-8</v>
      </c>
      <c r="H1600" s="5" t="s">
        <v>32</v>
      </c>
      <c r="I1600" s="5" t="s">
        <v>33</v>
      </c>
      <c r="J1600" s="5" t="b">
        <v>1</v>
      </c>
      <c r="K1600" s="5">
        <f t="shared" si="37"/>
        <v>0.00969046225959713</v>
      </c>
      <c r="L1600" s="5">
        <f>'Table S3'!K1600*3299/(1-'Table S3'!K1600)</f>
        <v>32.2816591945125</v>
      </c>
    </row>
    <row r="1601" spans="1:12">
      <c r="A1601" s="5" t="s">
        <v>1435</v>
      </c>
      <c r="B1601" s="5" t="s">
        <v>1436</v>
      </c>
      <c r="C1601" s="5" t="s">
        <v>1621</v>
      </c>
      <c r="D1601" s="5">
        <v>0.1159</v>
      </c>
      <c r="E1601" s="5">
        <v>0.0187</v>
      </c>
      <c r="F1601" s="5">
        <v>18</v>
      </c>
      <c r="G1601" s="11">
        <v>5.71702e-10</v>
      </c>
      <c r="H1601" s="5" t="s">
        <v>33</v>
      </c>
      <c r="I1601" s="5" t="s">
        <v>32</v>
      </c>
      <c r="J1601" s="5" t="b">
        <v>1</v>
      </c>
      <c r="K1601" s="5">
        <f t="shared" si="37"/>
        <v>0.0115030620602958</v>
      </c>
      <c r="L1601" s="5">
        <f>'Table S3'!K1601*3299/(1-'Table S3'!K1601)</f>
        <v>38.3902066667106</v>
      </c>
    </row>
    <row r="1602" spans="1:12">
      <c r="A1602" s="5" t="s">
        <v>1435</v>
      </c>
      <c r="B1602" s="5" t="s">
        <v>1436</v>
      </c>
      <c r="C1602" s="5" t="s">
        <v>1622</v>
      </c>
      <c r="D1602" s="5">
        <v>-0.1543</v>
      </c>
      <c r="E1602" s="5">
        <v>0.0206</v>
      </c>
      <c r="F1602" s="5">
        <v>14</v>
      </c>
      <c r="G1602" s="11">
        <v>7.84332e-14</v>
      </c>
      <c r="H1602" s="5" t="s">
        <v>30</v>
      </c>
      <c r="I1602" s="5" t="s">
        <v>29</v>
      </c>
      <c r="J1602" s="5" t="b">
        <v>1</v>
      </c>
      <c r="K1602" s="5">
        <f t="shared" si="37"/>
        <v>0.016712158887749</v>
      </c>
      <c r="L1602" s="5">
        <f>'Table S3'!K1602*3299/(1-'Table S3'!K1602)</f>
        <v>56.0704707873937</v>
      </c>
    </row>
    <row r="1603" spans="1:12">
      <c r="A1603" s="5" t="s">
        <v>1435</v>
      </c>
      <c r="B1603" s="5" t="s">
        <v>1436</v>
      </c>
      <c r="C1603" s="5" t="s">
        <v>1623</v>
      </c>
      <c r="D1603" s="5">
        <v>0.0984</v>
      </c>
      <c r="E1603" s="5">
        <v>0.018</v>
      </c>
      <c r="F1603" s="5">
        <v>1</v>
      </c>
      <c r="G1603" s="11">
        <v>4.81903e-8</v>
      </c>
      <c r="H1603" s="5" t="s">
        <v>32</v>
      </c>
      <c r="I1603" s="5" t="s">
        <v>33</v>
      </c>
      <c r="J1603" s="5" t="b">
        <v>1</v>
      </c>
      <c r="K1603" s="5">
        <f t="shared" si="37"/>
        <v>0.00897192470735167</v>
      </c>
      <c r="L1603" s="5">
        <f>'Table S3'!K1603*3299/(1-'Table S3'!K1603)</f>
        <v>29.8663381466896</v>
      </c>
    </row>
    <row r="1604" spans="1:12">
      <c r="A1604" s="5" t="s">
        <v>1435</v>
      </c>
      <c r="B1604" s="5" t="s">
        <v>1436</v>
      </c>
      <c r="C1604" s="5" t="s">
        <v>1624</v>
      </c>
      <c r="D1604" s="5">
        <v>-0.1918</v>
      </c>
      <c r="E1604" s="5">
        <v>0.0308</v>
      </c>
      <c r="F1604" s="5">
        <v>1</v>
      </c>
      <c r="G1604" s="11">
        <v>4.74898e-10</v>
      </c>
      <c r="H1604" s="5" t="s">
        <v>30</v>
      </c>
      <c r="I1604" s="5" t="s">
        <v>29</v>
      </c>
      <c r="J1604" s="5" t="b">
        <v>1</v>
      </c>
      <c r="K1604" s="5">
        <f t="shared" si="37"/>
        <v>0.0116112253186452</v>
      </c>
      <c r="L1604" s="5">
        <f>'Table S3'!K1604*3299/(1-'Table S3'!K1604)</f>
        <v>38.7554303604467</v>
      </c>
    </row>
    <row r="1605" spans="1:12">
      <c r="A1605" s="5" t="s">
        <v>1435</v>
      </c>
      <c r="B1605" s="5" t="s">
        <v>1436</v>
      </c>
      <c r="C1605" s="5" t="s">
        <v>1289</v>
      </c>
      <c r="D1605" s="5">
        <v>0.3664</v>
      </c>
      <c r="E1605" s="5">
        <v>0.0189</v>
      </c>
      <c r="F1605" s="5">
        <v>15</v>
      </c>
      <c r="G1605" s="11">
        <v>7.70903e-84</v>
      </c>
      <c r="H1605" s="5" t="s">
        <v>30</v>
      </c>
      <c r="I1605" s="5" t="s">
        <v>32</v>
      </c>
      <c r="J1605" s="5" t="b">
        <v>1</v>
      </c>
      <c r="K1605" s="5">
        <f t="shared" si="37"/>
        <v>0.10221489632889</v>
      </c>
      <c r="L1605" s="5">
        <f>'Table S3'!K1605*3299/(1-'Table S3'!K1605)</f>
        <v>375.598728036524</v>
      </c>
    </row>
    <row r="1606" spans="1:12">
      <c r="A1606" s="5" t="s">
        <v>1435</v>
      </c>
      <c r="B1606" s="5" t="s">
        <v>1436</v>
      </c>
      <c r="C1606" s="5" t="s">
        <v>1625</v>
      </c>
      <c r="D1606" s="5">
        <v>0.1745</v>
      </c>
      <c r="E1606" s="5">
        <v>0.0178</v>
      </c>
      <c r="F1606" s="5">
        <v>11</v>
      </c>
      <c r="G1606" s="11">
        <v>1.16305e-22</v>
      </c>
      <c r="H1606" s="5" t="s">
        <v>32</v>
      </c>
      <c r="I1606" s="5" t="s">
        <v>30</v>
      </c>
      <c r="J1606" s="5" t="b">
        <v>1</v>
      </c>
      <c r="K1606" s="5">
        <f t="shared" si="37"/>
        <v>0.0282905733731179</v>
      </c>
      <c r="L1606" s="5">
        <f>'Table S3'!K1606*3299/(1-'Table S3'!K1606)</f>
        <v>96.0478503145707</v>
      </c>
    </row>
    <row r="1607" spans="1:12">
      <c r="A1607" s="5" t="s">
        <v>1435</v>
      </c>
      <c r="B1607" s="5" t="s">
        <v>1436</v>
      </c>
      <c r="C1607" s="5" t="s">
        <v>1626</v>
      </c>
      <c r="D1607" s="5">
        <v>-0.192</v>
      </c>
      <c r="E1607" s="5">
        <v>0.018</v>
      </c>
      <c r="F1607" s="5">
        <v>2</v>
      </c>
      <c r="G1607" s="11">
        <v>1.12902e-26</v>
      </c>
      <c r="H1607" s="5" t="s">
        <v>32</v>
      </c>
      <c r="I1607" s="5" t="s">
        <v>33</v>
      </c>
      <c r="J1607" s="5" t="b">
        <v>1</v>
      </c>
      <c r="K1607" s="5">
        <f t="shared" si="37"/>
        <v>0.0333192333973254</v>
      </c>
      <c r="L1607" s="5">
        <f>'Table S3'!K1607*3299/(1-'Table S3'!K1607)</f>
        <v>113.708842438318</v>
      </c>
    </row>
    <row r="1608" spans="1:12">
      <c r="A1608" s="5" t="s">
        <v>1435</v>
      </c>
      <c r="B1608" s="5" t="s">
        <v>1436</v>
      </c>
      <c r="C1608" s="5" t="s">
        <v>1627</v>
      </c>
      <c r="D1608" s="5">
        <v>-0.1225</v>
      </c>
      <c r="E1608" s="5">
        <v>0.0179</v>
      </c>
      <c r="F1608" s="5">
        <v>2</v>
      </c>
      <c r="G1608" s="11">
        <v>8.14517e-12</v>
      </c>
      <c r="H1608" s="5" t="s">
        <v>29</v>
      </c>
      <c r="I1608" s="5" t="s">
        <v>30</v>
      </c>
      <c r="J1608" s="5" t="b">
        <v>1</v>
      </c>
      <c r="K1608" s="5">
        <f t="shared" si="37"/>
        <v>0.0139894980389579</v>
      </c>
      <c r="L1608" s="5">
        <f>'Table S3'!K1608*3299/(1-'Table S3'!K1608)</f>
        <v>46.8061485539284</v>
      </c>
    </row>
    <row r="1609" spans="1:12">
      <c r="A1609" s="5" t="s">
        <v>1435</v>
      </c>
      <c r="B1609" s="5" t="s">
        <v>1436</v>
      </c>
      <c r="C1609" s="5" t="s">
        <v>1628</v>
      </c>
      <c r="D1609" s="5">
        <v>-0.0956</v>
      </c>
      <c r="E1609" s="5">
        <v>0.0174</v>
      </c>
      <c r="F1609" s="5">
        <v>6</v>
      </c>
      <c r="G1609" s="11">
        <v>3.65704e-8</v>
      </c>
      <c r="H1609" s="5" t="s">
        <v>33</v>
      </c>
      <c r="I1609" s="5" t="s">
        <v>29</v>
      </c>
      <c r="J1609" s="5" t="b">
        <v>1</v>
      </c>
      <c r="K1609" s="5">
        <f t="shared" si="37"/>
        <v>0.00906187983994291</v>
      </c>
      <c r="L1609" s="5">
        <f>'Table S3'!K1609*3299/(1-'Table S3'!K1609)</f>
        <v>30.1685251417545</v>
      </c>
    </row>
    <row r="1610" spans="1:12">
      <c r="A1610" s="5" t="s">
        <v>1435</v>
      </c>
      <c r="B1610" s="5" t="s">
        <v>1436</v>
      </c>
      <c r="C1610" s="5" t="s">
        <v>1629</v>
      </c>
      <c r="D1610" s="5">
        <v>0.2745</v>
      </c>
      <c r="E1610" s="5">
        <v>0.0335</v>
      </c>
      <c r="F1610" s="5">
        <v>11</v>
      </c>
      <c r="G1610" s="11">
        <v>2.50611e-16</v>
      </c>
      <c r="H1610" s="5" t="s">
        <v>29</v>
      </c>
      <c r="I1610" s="5" t="s">
        <v>30</v>
      </c>
      <c r="J1610" s="5" t="b">
        <v>1</v>
      </c>
      <c r="K1610" s="5">
        <f t="shared" si="37"/>
        <v>0.0199344691225093</v>
      </c>
      <c r="L1610" s="5">
        <f>'Table S3'!K1610*3299/(1-'Table S3'!K1610)</f>
        <v>67.1014453250664</v>
      </c>
    </row>
    <row r="1611" spans="1:12">
      <c r="A1611" s="5" t="s">
        <v>1435</v>
      </c>
      <c r="B1611" s="5" t="s">
        <v>1436</v>
      </c>
      <c r="C1611" s="5" t="s">
        <v>1630</v>
      </c>
      <c r="D1611" s="5">
        <v>-0.1177</v>
      </c>
      <c r="E1611" s="5">
        <v>0.0177</v>
      </c>
      <c r="F1611" s="5">
        <v>6</v>
      </c>
      <c r="G1611" s="11">
        <v>3.13834e-11</v>
      </c>
      <c r="H1611" s="5" t="s">
        <v>32</v>
      </c>
      <c r="I1611" s="5" t="s">
        <v>30</v>
      </c>
      <c r="J1611" s="5" t="b">
        <v>1</v>
      </c>
      <c r="K1611" s="5">
        <f t="shared" si="37"/>
        <v>0.013218490751897</v>
      </c>
      <c r="L1611" s="5">
        <f>'Table S3'!K1611*3299/(1-'Table S3'!K1611)</f>
        <v>44.19195189798</v>
      </c>
    </row>
    <row r="1612" spans="1:12">
      <c r="A1612" s="5" t="s">
        <v>1435</v>
      </c>
      <c r="B1612" s="5" t="s">
        <v>1436</v>
      </c>
      <c r="C1612" s="5" t="s">
        <v>1631</v>
      </c>
      <c r="D1612" s="5">
        <v>0.1436</v>
      </c>
      <c r="E1612" s="5">
        <v>0.0175</v>
      </c>
      <c r="F1612" s="5">
        <v>6</v>
      </c>
      <c r="G1612" s="11">
        <v>2.64789e-16</v>
      </c>
      <c r="H1612" s="5" t="s">
        <v>30</v>
      </c>
      <c r="I1612" s="5" t="s">
        <v>29</v>
      </c>
      <c r="J1612" s="5" t="b">
        <v>1</v>
      </c>
      <c r="K1612" s="5">
        <f t="shared" si="37"/>
        <v>0.0199902242466234</v>
      </c>
      <c r="L1612" s="5">
        <f>'Table S3'!K1612*3299/(1-'Table S3'!K1612)</f>
        <v>67.2929509697123</v>
      </c>
    </row>
    <row r="1613" spans="1:12">
      <c r="A1613" s="5" t="s">
        <v>1435</v>
      </c>
      <c r="B1613" s="5" t="s">
        <v>1436</v>
      </c>
      <c r="C1613" s="5" t="s">
        <v>1632</v>
      </c>
      <c r="D1613" s="5">
        <v>0.1727</v>
      </c>
      <c r="E1613" s="5">
        <v>0.0248</v>
      </c>
      <c r="F1613" s="5">
        <v>12</v>
      </c>
      <c r="G1613" s="11">
        <v>3.51399e-12</v>
      </c>
      <c r="H1613" s="5" t="s">
        <v>33</v>
      </c>
      <c r="I1613" s="5" t="s">
        <v>29</v>
      </c>
      <c r="J1613" s="5" t="b">
        <v>1</v>
      </c>
      <c r="K1613" s="5">
        <f t="shared" ref="K1613:K1676" si="38">D1613^2/(D1613^2+E1613^2*3301)</f>
        <v>0.0144777877774806</v>
      </c>
      <c r="L1613" s="5">
        <f>'Table S3'!K1613*3299/(1-'Table S3'!K1613)</f>
        <v>48.4638715247185</v>
      </c>
    </row>
    <row r="1614" spans="1:12">
      <c r="A1614" s="5" t="s">
        <v>1435</v>
      </c>
      <c r="B1614" s="5" t="s">
        <v>1436</v>
      </c>
      <c r="C1614" s="5" t="s">
        <v>1633</v>
      </c>
      <c r="D1614" s="5">
        <v>-0.1143</v>
      </c>
      <c r="E1614" s="5">
        <v>0.0201</v>
      </c>
      <c r="F1614" s="5">
        <v>13</v>
      </c>
      <c r="G1614" s="11">
        <v>1.37499e-8</v>
      </c>
      <c r="H1614" s="5" t="s">
        <v>33</v>
      </c>
      <c r="I1614" s="5" t="s">
        <v>29</v>
      </c>
      <c r="J1614" s="5" t="b">
        <v>1</v>
      </c>
      <c r="K1614" s="5">
        <f t="shared" si="38"/>
        <v>0.00970110302839939</v>
      </c>
      <c r="L1614" s="5">
        <f>'Table S3'!K1614*3299/(1-'Table S3'!K1614)</f>
        <v>32.317453840007</v>
      </c>
    </row>
    <row r="1615" spans="1:12">
      <c r="A1615" s="5" t="s">
        <v>1435</v>
      </c>
      <c r="B1615" s="5" t="s">
        <v>1436</v>
      </c>
      <c r="C1615" s="5" t="s">
        <v>1634</v>
      </c>
      <c r="D1615" s="5">
        <v>-0.122</v>
      </c>
      <c r="E1615" s="5">
        <v>0.0189</v>
      </c>
      <c r="F1615" s="5">
        <v>13</v>
      </c>
      <c r="G1615" s="11">
        <v>1.014e-10</v>
      </c>
      <c r="H1615" s="5" t="s">
        <v>33</v>
      </c>
      <c r="I1615" s="5" t="s">
        <v>32</v>
      </c>
      <c r="J1615" s="5" t="b">
        <v>1</v>
      </c>
      <c r="K1615" s="5">
        <f t="shared" si="38"/>
        <v>0.0124653044907315</v>
      </c>
      <c r="L1615" s="5">
        <f>'Table S3'!K1615*3299/(1-'Table S3'!K1615)</f>
        <v>41.6421212357669</v>
      </c>
    </row>
    <row r="1616" spans="1:12">
      <c r="A1616" s="5" t="s">
        <v>1435</v>
      </c>
      <c r="B1616" s="5" t="s">
        <v>1436</v>
      </c>
      <c r="C1616" s="5" t="s">
        <v>1635</v>
      </c>
      <c r="D1616" s="5">
        <v>-0.1281</v>
      </c>
      <c r="E1616" s="5">
        <v>0.0175</v>
      </c>
      <c r="F1616" s="5">
        <v>5</v>
      </c>
      <c r="G1616" s="11">
        <v>2.20191e-13</v>
      </c>
      <c r="H1616" s="5" t="s">
        <v>29</v>
      </c>
      <c r="I1616" s="5" t="s">
        <v>30</v>
      </c>
      <c r="J1616" s="5" t="b">
        <v>1</v>
      </c>
      <c r="K1616" s="5">
        <f t="shared" si="38"/>
        <v>0.015972897252427</v>
      </c>
      <c r="L1616" s="5">
        <f>'Table S3'!K1616*3299/(1-'Table S3'!K1616)</f>
        <v>53.5499356558619</v>
      </c>
    </row>
    <row r="1617" spans="1:12">
      <c r="A1617" s="5" t="s">
        <v>1435</v>
      </c>
      <c r="B1617" s="5" t="s">
        <v>1436</v>
      </c>
      <c r="C1617" s="5" t="s">
        <v>1636</v>
      </c>
      <c r="D1617" s="5">
        <v>-0.5224</v>
      </c>
      <c r="E1617" s="5">
        <v>0.0235</v>
      </c>
      <c r="F1617" s="5">
        <v>1</v>
      </c>
      <c r="G1617" s="11">
        <v>5.04661e-109</v>
      </c>
      <c r="H1617" s="5" t="s">
        <v>32</v>
      </c>
      <c r="I1617" s="5" t="s">
        <v>33</v>
      </c>
      <c r="J1617" s="5" t="b">
        <v>1</v>
      </c>
      <c r="K1617" s="5">
        <f t="shared" si="38"/>
        <v>0.130208737574026</v>
      </c>
      <c r="L1617" s="5">
        <f>'Table S3'!K1617*3299/(1-'Table S3'!K1617)</f>
        <v>493.864038204536</v>
      </c>
    </row>
    <row r="1618" spans="1:12">
      <c r="A1618" s="5" t="s">
        <v>1435</v>
      </c>
      <c r="B1618" s="5" t="s">
        <v>1436</v>
      </c>
      <c r="C1618" s="5" t="s">
        <v>1637</v>
      </c>
      <c r="D1618" s="5">
        <v>0.1443</v>
      </c>
      <c r="E1618" s="5">
        <v>0.0178</v>
      </c>
      <c r="F1618" s="5">
        <v>17</v>
      </c>
      <c r="G1618" s="11">
        <v>5.54243e-16</v>
      </c>
      <c r="H1618" s="5" t="s">
        <v>32</v>
      </c>
      <c r="I1618" s="5" t="s">
        <v>33</v>
      </c>
      <c r="J1618" s="5" t="b">
        <v>1</v>
      </c>
      <c r="K1618" s="5">
        <f t="shared" si="38"/>
        <v>0.0195202670248192</v>
      </c>
      <c r="L1618" s="5">
        <f>'Table S3'!K1618*3299/(1-'Table S3'!K1618)</f>
        <v>65.6794411440512</v>
      </c>
    </row>
    <row r="1619" spans="1:12">
      <c r="A1619" s="5" t="s">
        <v>1435</v>
      </c>
      <c r="B1619" s="5" t="s">
        <v>1436</v>
      </c>
      <c r="C1619" s="5" t="s">
        <v>989</v>
      </c>
      <c r="D1619" s="5">
        <v>0.2365</v>
      </c>
      <c r="E1619" s="5">
        <v>0.0204</v>
      </c>
      <c r="F1619" s="5">
        <v>2</v>
      </c>
      <c r="G1619" s="11">
        <v>3.26964e-31</v>
      </c>
      <c r="H1619" s="5" t="s">
        <v>33</v>
      </c>
      <c r="I1619" s="5" t="s">
        <v>32</v>
      </c>
      <c r="J1619" s="5" t="b">
        <v>1</v>
      </c>
      <c r="K1619" s="5">
        <f t="shared" si="38"/>
        <v>0.0391223143984029</v>
      </c>
      <c r="L1619" s="5">
        <f>'Table S3'!K1619*3299/(1-'Table S3'!K1619)</f>
        <v>134.319401037526</v>
      </c>
    </row>
    <row r="1620" spans="1:12">
      <c r="A1620" s="5" t="s">
        <v>1435</v>
      </c>
      <c r="B1620" s="5" t="s">
        <v>1436</v>
      </c>
      <c r="C1620" s="5" t="s">
        <v>1638</v>
      </c>
      <c r="D1620" s="5">
        <v>-0.2097</v>
      </c>
      <c r="E1620" s="5">
        <v>0.0191</v>
      </c>
      <c r="F1620" s="5">
        <v>5</v>
      </c>
      <c r="G1620" s="11">
        <v>3.81856e-28</v>
      </c>
      <c r="H1620" s="5" t="s">
        <v>29</v>
      </c>
      <c r="I1620" s="5" t="s">
        <v>33</v>
      </c>
      <c r="J1620" s="5" t="b">
        <v>1</v>
      </c>
      <c r="K1620" s="5">
        <f t="shared" si="38"/>
        <v>0.0352296673345287</v>
      </c>
      <c r="L1620" s="5">
        <f>'Table S3'!K1620*3299/(1-'Table S3'!K1620)</f>
        <v>120.466673364126</v>
      </c>
    </row>
    <row r="1621" spans="1:12">
      <c r="A1621" s="5" t="s">
        <v>1435</v>
      </c>
      <c r="B1621" s="5" t="s">
        <v>1436</v>
      </c>
      <c r="C1621" s="5" t="s">
        <v>1639</v>
      </c>
      <c r="D1621" s="5">
        <v>0.1926</v>
      </c>
      <c r="E1621" s="5">
        <v>0.0263</v>
      </c>
      <c r="F1621" s="5">
        <v>13</v>
      </c>
      <c r="G1621" s="11">
        <v>2.59896e-13</v>
      </c>
      <c r="H1621" s="5" t="s">
        <v>32</v>
      </c>
      <c r="I1621" s="5" t="s">
        <v>33</v>
      </c>
      <c r="J1621" s="5" t="b">
        <v>1</v>
      </c>
      <c r="K1621" s="5">
        <f t="shared" si="38"/>
        <v>0.0159866162346248</v>
      </c>
      <c r="L1621" s="5">
        <f>'Table S3'!K1621*3299/(1-'Table S3'!K1621)</f>
        <v>53.5966764559803</v>
      </c>
    </row>
    <row r="1622" spans="1:12">
      <c r="A1622" s="5" t="s">
        <v>1435</v>
      </c>
      <c r="B1622" s="5" t="s">
        <v>1436</v>
      </c>
      <c r="C1622" s="5" t="s">
        <v>1640</v>
      </c>
      <c r="D1622" s="5">
        <v>0.1102</v>
      </c>
      <c r="E1622" s="5">
        <v>0.0199</v>
      </c>
      <c r="F1622" s="5">
        <v>2</v>
      </c>
      <c r="G1622" s="11">
        <v>3.03298e-8</v>
      </c>
      <c r="H1622" s="5" t="s">
        <v>29</v>
      </c>
      <c r="I1622" s="5" t="s">
        <v>33</v>
      </c>
      <c r="J1622" s="5" t="b">
        <v>1</v>
      </c>
      <c r="K1622" s="5">
        <f t="shared" si="38"/>
        <v>0.00920440204535025</v>
      </c>
      <c r="L1622" s="5">
        <f>'Table S3'!K1622*3299/(1-'Table S3'!K1622)</f>
        <v>30.6474134627719</v>
      </c>
    </row>
    <row r="1623" spans="1:12">
      <c r="A1623" s="5" t="s">
        <v>1435</v>
      </c>
      <c r="B1623" s="5" t="s">
        <v>1436</v>
      </c>
      <c r="C1623" s="5" t="s">
        <v>1641</v>
      </c>
      <c r="D1623" s="5">
        <v>-0.1907</v>
      </c>
      <c r="E1623" s="5">
        <v>0.0214</v>
      </c>
      <c r="F1623" s="5">
        <v>15</v>
      </c>
      <c r="G1623" s="11">
        <v>4.72607e-19</v>
      </c>
      <c r="H1623" s="5" t="s">
        <v>33</v>
      </c>
      <c r="I1623" s="5" t="s">
        <v>32</v>
      </c>
      <c r="J1623" s="5" t="b">
        <v>1</v>
      </c>
      <c r="K1623" s="5">
        <f t="shared" si="38"/>
        <v>0.0234911616551066</v>
      </c>
      <c r="L1623" s="5">
        <f>'Table S3'!K1623*3299/(1-'Table S3'!K1623)</f>
        <v>79.3616394005697</v>
      </c>
    </row>
    <row r="1624" spans="1:12">
      <c r="A1624" s="5" t="s">
        <v>1435</v>
      </c>
      <c r="B1624" s="5" t="s">
        <v>1436</v>
      </c>
      <c r="C1624" s="5" t="s">
        <v>1642</v>
      </c>
      <c r="D1624" s="5">
        <v>-0.1584</v>
      </c>
      <c r="E1624" s="5">
        <v>0.0202</v>
      </c>
      <c r="F1624" s="5">
        <v>18</v>
      </c>
      <c r="G1624" s="11">
        <v>3.81593e-15</v>
      </c>
      <c r="H1624" s="5" t="s">
        <v>33</v>
      </c>
      <c r="I1624" s="5" t="s">
        <v>32</v>
      </c>
      <c r="J1624" s="5" t="b">
        <v>1</v>
      </c>
      <c r="K1624" s="5">
        <f t="shared" si="38"/>
        <v>0.0182871723123376</v>
      </c>
      <c r="L1624" s="5">
        <f>'Table S3'!K1624*3299/(1-'Table S3'!K1624)</f>
        <v>61.4531864684934</v>
      </c>
    </row>
    <row r="1625" spans="1:12">
      <c r="A1625" s="5" t="s">
        <v>1435</v>
      </c>
      <c r="B1625" s="5" t="s">
        <v>1436</v>
      </c>
      <c r="C1625" s="5" t="s">
        <v>1643</v>
      </c>
      <c r="D1625" s="5">
        <v>0.1684</v>
      </c>
      <c r="E1625" s="5">
        <v>0.0193</v>
      </c>
      <c r="F1625" s="5">
        <v>22</v>
      </c>
      <c r="G1625" s="11">
        <v>3.07114e-18</v>
      </c>
      <c r="H1625" s="5" t="s">
        <v>29</v>
      </c>
      <c r="I1625" s="5" t="s">
        <v>30</v>
      </c>
      <c r="J1625" s="5" t="b">
        <v>1</v>
      </c>
      <c r="K1625" s="5">
        <f t="shared" si="38"/>
        <v>0.0225435064667416</v>
      </c>
      <c r="L1625" s="5">
        <f>'Table S3'!K1625*3299/(1-'Table S3'!K1625)</f>
        <v>76.0862793646683</v>
      </c>
    </row>
    <row r="1626" spans="1:12">
      <c r="A1626" s="5" t="s">
        <v>1435</v>
      </c>
      <c r="B1626" s="5" t="s">
        <v>1436</v>
      </c>
      <c r="C1626" s="5" t="s">
        <v>1644</v>
      </c>
      <c r="D1626" s="5">
        <v>0.1351</v>
      </c>
      <c r="E1626" s="5">
        <v>0.0195</v>
      </c>
      <c r="F1626" s="5">
        <v>1</v>
      </c>
      <c r="G1626" s="11">
        <v>3.97192e-12</v>
      </c>
      <c r="H1626" s="5" t="s">
        <v>32</v>
      </c>
      <c r="I1626" s="5" t="s">
        <v>33</v>
      </c>
      <c r="J1626" s="5" t="b">
        <v>1</v>
      </c>
      <c r="K1626" s="5">
        <f t="shared" si="38"/>
        <v>0.0143326443480325</v>
      </c>
      <c r="L1626" s="5">
        <f>'Table S3'!K1626*3299/(1-'Table S3'!K1626)</f>
        <v>47.9709441862197</v>
      </c>
    </row>
    <row r="1627" spans="1:12">
      <c r="A1627" s="5" t="s">
        <v>1435</v>
      </c>
      <c r="B1627" s="5" t="s">
        <v>1436</v>
      </c>
      <c r="C1627" s="5" t="s">
        <v>994</v>
      </c>
      <c r="D1627" s="5">
        <v>0.1153</v>
      </c>
      <c r="E1627" s="5">
        <v>0.0175</v>
      </c>
      <c r="F1627" s="5">
        <v>20</v>
      </c>
      <c r="G1627" s="11">
        <v>4.94083e-11</v>
      </c>
      <c r="H1627" s="5" t="s">
        <v>33</v>
      </c>
      <c r="I1627" s="5" t="s">
        <v>32</v>
      </c>
      <c r="J1627" s="5" t="b">
        <v>1</v>
      </c>
      <c r="K1627" s="5">
        <f t="shared" si="38"/>
        <v>0.0129796534813325</v>
      </c>
      <c r="L1627" s="5">
        <f>'Table S3'!K1627*3299/(1-'Table S3'!K1627)</f>
        <v>43.3829727887035</v>
      </c>
    </row>
    <row r="1628" spans="1:12">
      <c r="A1628" s="5" t="s">
        <v>1435</v>
      </c>
      <c r="B1628" s="5" t="s">
        <v>1436</v>
      </c>
      <c r="C1628" s="5" t="s">
        <v>995</v>
      </c>
      <c r="D1628" s="5">
        <v>0.3848</v>
      </c>
      <c r="E1628" s="5">
        <v>0.0194</v>
      </c>
      <c r="F1628" s="5">
        <v>11</v>
      </c>
      <c r="G1628" s="11">
        <v>2.32381e-87</v>
      </c>
      <c r="H1628" s="5" t="s">
        <v>30</v>
      </c>
      <c r="I1628" s="5" t="s">
        <v>29</v>
      </c>
      <c r="J1628" s="5" t="b">
        <v>1</v>
      </c>
      <c r="K1628" s="5">
        <f t="shared" si="38"/>
        <v>0.106492570600547</v>
      </c>
      <c r="L1628" s="5">
        <f>'Table S3'!K1628*3299/(1-'Table S3'!K1628)</f>
        <v>393.190900099549</v>
      </c>
    </row>
    <row r="1629" spans="1:12">
      <c r="A1629" s="5" t="s">
        <v>1435</v>
      </c>
      <c r="B1629" s="5" t="s">
        <v>1436</v>
      </c>
      <c r="C1629" s="5" t="s">
        <v>1645</v>
      </c>
      <c r="D1629" s="5">
        <v>-0.1201</v>
      </c>
      <c r="E1629" s="5">
        <v>0.0195</v>
      </c>
      <c r="F1629" s="5">
        <v>20</v>
      </c>
      <c r="G1629" s="11">
        <v>6.82999e-10</v>
      </c>
      <c r="H1629" s="5" t="s">
        <v>32</v>
      </c>
      <c r="I1629" s="5" t="s">
        <v>30</v>
      </c>
      <c r="J1629" s="5" t="b">
        <v>1</v>
      </c>
      <c r="K1629" s="5">
        <f t="shared" si="38"/>
        <v>0.0113608046493825</v>
      </c>
      <c r="L1629" s="5">
        <f>'Table S3'!K1629*3299/(1-'Table S3'!K1629)</f>
        <v>37.9099824431104</v>
      </c>
    </row>
    <row r="1630" spans="1:12">
      <c r="A1630" s="5" t="s">
        <v>1435</v>
      </c>
      <c r="B1630" s="5" t="s">
        <v>1436</v>
      </c>
      <c r="C1630" s="5" t="s">
        <v>1646</v>
      </c>
      <c r="D1630" s="5">
        <v>0.1191</v>
      </c>
      <c r="E1630" s="5">
        <v>0.0177</v>
      </c>
      <c r="F1630" s="5">
        <v>20</v>
      </c>
      <c r="G1630" s="11">
        <v>1.80717e-11</v>
      </c>
      <c r="H1630" s="5" t="s">
        <v>29</v>
      </c>
      <c r="I1630" s="5" t="s">
        <v>30</v>
      </c>
      <c r="J1630" s="5" t="b">
        <v>1</v>
      </c>
      <c r="K1630" s="5">
        <f t="shared" si="38"/>
        <v>0.0135305394136014</v>
      </c>
      <c r="L1630" s="5">
        <f>'Table S3'!K1630*3299/(1-'Table S3'!K1630)</f>
        <v>45.249499664122</v>
      </c>
    </row>
    <row r="1631" spans="1:12">
      <c r="A1631" s="5" t="s">
        <v>1435</v>
      </c>
      <c r="B1631" s="5" t="s">
        <v>1436</v>
      </c>
      <c r="C1631" s="5" t="s">
        <v>1647</v>
      </c>
      <c r="D1631" s="5">
        <v>-0.1205</v>
      </c>
      <c r="E1631" s="5">
        <v>0.0176</v>
      </c>
      <c r="F1631" s="5">
        <v>20</v>
      </c>
      <c r="G1631" s="11">
        <v>7.65773e-12</v>
      </c>
      <c r="H1631" s="5" t="s">
        <v>33</v>
      </c>
      <c r="I1631" s="5" t="s">
        <v>29</v>
      </c>
      <c r="J1631" s="5" t="b">
        <v>1</v>
      </c>
      <c r="K1631" s="5">
        <f t="shared" si="38"/>
        <v>0.014001656506303</v>
      </c>
      <c r="L1631" s="5">
        <f>'Table S3'!K1631*3299/(1-'Table S3'!K1631)</f>
        <v>46.8474061027556</v>
      </c>
    </row>
    <row r="1632" spans="1:12">
      <c r="A1632" s="5" t="s">
        <v>1435</v>
      </c>
      <c r="B1632" s="5" t="s">
        <v>1436</v>
      </c>
      <c r="C1632" s="5" t="s">
        <v>997</v>
      </c>
      <c r="D1632" s="5">
        <v>-0.1901</v>
      </c>
      <c r="E1632" s="5">
        <v>0.0199</v>
      </c>
      <c r="F1632" s="5">
        <v>20</v>
      </c>
      <c r="G1632" s="11">
        <v>1.10306e-21</v>
      </c>
      <c r="H1632" s="5" t="s">
        <v>32</v>
      </c>
      <c r="I1632" s="5" t="s">
        <v>30</v>
      </c>
      <c r="J1632" s="5" t="b">
        <v>1</v>
      </c>
      <c r="K1632" s="5">
        <f t="shared" si="38"/>
        <v>0.0269010698208149</v>
      </c>
      <c r="L1632" s="5">
        <f>'Table S3'!K1632*3299/(1-'Table S3'!K1632)</f>
        <v>91.2000070974557</v>
      </c>
    </row>
    <row r="1633" spans="1:12">
      <c r="A1633" s="5" t="s">
        <v>1435</v>
      </c>
      <c r="B1633" s="5" t="s">
        <v>1436</v>
      </c>
      <c r="C1633" s="5" t="s">
        <v>1648</v>
      </c>
      <c r="D1633" s="5">
        <v>0.3039</v>
      </c>
      <c r="E1633" s="5">
        <v>0.0436</v>
      </c>
      <c r="F1633" s="5">
        <v>4</v>
      </c>
      <c r="G1633" s="11">
        <v>3.06478e-12</v>
      </c>
      <c r="H1633" s="5" t="s">
        <v>33</v>
      </c>
      <c r="I1633" s="5" t="s">
        <v>32</v>
      </c>
      <c r="J1633" s="5" t="b">
        <v>1</v>
      </c>
      <c r="K1633" s="5">
        <f t="shared" si="38"/>
        <v>0.0145043282078065</v>
      </c>
      <c r="L1633" s="5">
        <f>'Table S3'!K1633*3299/(1-'Table S3'!K1633)</f>
        <v>48.5540222318131</v>
      </c>
    </row>
    <row r="1634" spans="1:12">
      <c r="A1634" s="5" t="s">
        <v>1435</v>
      </c>
      <c r="B1634" s="5" t="s">
        <v>1436</v>
      </c>
      <c r="C1634" s="5" t="s">
        <v>1316</v>
      </c>
      <c r="D1634" s="5">
        <v>0.2246</v>
      </c>
      <c r="E1634" s="5">
        <v>0.0297</v>
      </c>
      <c r="F1634" s="5">
        <v>12</v>
      </c>
      <c r="G1634" s="11">
        <v>3.71621e-14</v>
      </c>
      <c r="H1634" s="5" t="s">
        <v>29</v>
      </c>
      <c r="I1634" s="5" t="s">
        <v>30</v>
      </c>
      <c r="J1634" s="5" t="b">
        <v>1</v>
      </c>
      <c r="K1634" s="5">
        <f t="shared" si="38"/>
        <v>0.017029487217249</v>
      </c>
      <c r="L1634" s="5">
        <f>'Table S3'!K1634*3299/(1-'Table S3'!K1634)</f>
        <v>57.1535743942718</v>
      </c>
    </row>
    <row r="1635" spans="1:12">
      <c r="A1635" s="5" t="s">
        <v>1435</v>
      </c>
      <c r="B1635" s="5" t="s">
        <v>1436</v>
      </c>
      <c r="C1635" s="5" t="s">
        <v>1649</v>
      </c>
      <c r="D1635" s="5">
        <v>0.1737</v>
      </c>
      <c r="E1635" s="5">
        <v>0.027</v>
      </c>
      <c r="F1635" s="5">
        <v>13</v>
      </c>
      <c r="G1635" s="11">
        <v>1.16501e-10</v>
      </c>
      <c r="H1635" s="5" t="s">
        <v>30</v>
      </c>
      <c r="I1635" s="5" t="s">
        <v>32</v>
      </c>
      <c r="J1635" s="5" t="b">
        <v>1</v>
      </c>
      <c r="K1635" s="5">
        <f t="shared" si="38"/>
        <v>0.0123826977985465</v>
      </c>
      <c r="L1635" s="5">
        <f>'Table S3'!K1635*3299/(1-'Table S3'!K1635)</f>
        <v>41.3627018748527</v>
      </c>
    </row>
    <row r="1636" spans="1:12">
      <c r="A1636" s="5" t="s">
        <v>1435</v>
      </c>
      <c r="B1636" s="5" t="s">
        <v>1436</v>
      </c>
      <c r="C1636" s="5" t="s">
        <v>1650</v>
      </c>
      <c r="D1636" s="5">
        <v>-0.1336</v>
      </c>
      <c r="E1636" s="5">
        <v>0.0209</v>
      </c>
      <c r="F1636" s="5">
        <v>16</v>
      </c>
      <c r="G1636" s="11">
        <v>1.54899e-10</v>
      </c>
      <c r="H1636" s="5" t="s">
        <v>33</v>
      </c>
      <c r="I1636" s="5" t="s">
        <v>32</v>
      </c>
      <c r="J1636" s="5" t="b">
        <v>1</v>
      </c>
      <c r="K1636" s="5">
        <f t="shared" si="38"/>
        <v>0.0122273353425375</v>
      </c>
      <c r="L1636" s="5">
        <f>'Table S3'!K1636*3299/(1-'Table S3'!K1636)</f>
        <v>40.8373107885298</v>
      </c>
    </row>
    <row r="1637" spans="1:12">
      <c r="A1637" s="5" t="s">
        <v>1435</v>
      </c>
      <c r="B1637" s="5" t="s">
        <v>1436</v>
      </c>
      <c r="C1637" s="5" t="s">
        <v>1651</v>
      </c>
      <c r="D1637" s="5">
        <v>0.2177</v>
      </c>
      <c r="E1637" s="5">
        <v>0.0196</v>
      </c>
      <c r="F1637" s="5">
        <v>2</v>
      </c>
      <c r="G1637" s="11">
        <v>8.26609e-29</v>
      </c>
      <c r="H1637" s="5" t="s">
        <v>33</v>
      </c>
      <c r="I1637" s="5" t="s">
        <v>32</v>
      </c>
      <c r="J1637" s="5" t="b">
        <v>1</v>
      </c>
      <c r="K1637" s="5">
        <f t="shared" si="38"/>
        <v>0.0360266770464539</v>
      </c>
      <c r="L1637" s="5">
        <f>'Table S3'!K1637*3299/(1-'Table S3'!K1637)</f>
        <v>123.293876237257</v>
      </c>
    </row>
    <row r="1638" spans="1:12">
      <c r="A1638" s="5" t="s">
        <v>1435</v>
      </c>
      <c r="B1638" s="5" t="s">
        <v>1436</v>
      </c>
      <c r="C1638" s="5" t="s">
        <v>1652</v>
      </c>
      <c r="D1638" s="5">
        <v>-0.1645</v>
      </c>
      <c r="E1638" s="5">
        <v>0.0211</v>
      </c>
      <c r="F1638" s="5">
        <v>2</v>
      </c>
      <c r="G1638" s="11">
        <v>6.63285e-15</v>
      </c>
      <c r="H1638" s="5" t="s">
        <v>33</v>
      </c>
      <c r="I1638" s="5" t="s">
        <v>32</v>
      </c>
      <c r="J1638" s="5" t="b">
        <v>1</v>
      </c>
      <c r="K1638" s="5">
        <f t="shared" si="38"/>
        <v>0.0180799611432753</v>
      </c>
      <c r="L1638" s="5">
        <f>'Table S3'!K1638*3299/(1-'Table S3'!K1638)</f>
        <v>60.7440417257524</v>
      </c>
    </row>
    <row r="1639" spans="1:12">
      <c r="A1639" s="5" t="s">
        <v>1435</v>
      </c>
      <c r="B1639" s="5" t="s">
        <v>1436</v>
      </c>
      <c r="C1639" s="5" t="s">
        <v>1653</v>
      </c>
      <c r="D1639" s="5">
        <v>0.1248</v>
      </c>
      <c r="E1639" s="5">
        <v>0.0229</v>
      </c>
      <c r="F1639" s="5">
        <v>3</v>
      </c>
      <c r="G1639" s="11">
        <v>4.923e-8</v>
      </c>
      <c r="H1639" s="5" t="s">
        <v>32</v>
      </c>
      <c r="I1639" s="5" t="s">
        <v>30</v>
      </c>
      <c r="J1639" s="5" t="b">
        <v>1</v>
      </c>
      <c r="K1639" s="5">
        <f t="shared" si="38"/>
        <v>0.00891708021249448</v>
      </c>
      <c r="L1639" s="5">
        <f>'Table S3'!K1639*3299/(1-'Table S3'!K1639)</f>
        <v>29.6821255151149</v>
      </c>
    </row>
    <row r="1640" spans="1:12">
      <c r="A1640" s="5" t="s">
        <v>1435</v>
      </c>
      <c r="B1640" s="5" t="s">
        <v>1436</v>
      </c>
      <c r="C1640" s="5" t="s">
        <v>1654</v>
      </c>
      <c r="D1640" s="5">
        <v>0.1734</v>
      </c>
      <c r="E1640" s="5">
        <v>0.0284</v>
      </c>
      <c r="F1640" s="5">
        <v>4</v>
      </c>
      <c r="G1640" s="11">
        <v>1.06299e-9</v>
      </c>
      <c r="H1640" s="5" t="s">
        <v>33</v>
      </c>
      <c r="I1640" s="5" t="s">
        <v>32</v>
      </c>
      <c r="J1640" s="5" t="b">
        <v>1</v>
      </c>
      <c r="K1640" s="5">
        <f t="shared" si="38"/>
        <v>0.0111670614613187</v>
      </c>
      <c r="L1640" s="5">
        <f>'Table S3'!K1640*3299/(1-'Table S3'!K1640)</f>
        <v>37.2561777880634</v>
      </c>
    </row>
    <row r="1641" spans="1:12">
      <c r="A1641" s="5" t="s">
        <v>1435</v>
      </c>
      <c r="B1641" s="5" t="s">
        <v>1436</v>
      </c>
      <c r="C1641" s="5" t="s">
        <v>1655</v>
      </c>
      <c r="D1641" s="5">
        <v>-0.1714</v>
      </c>
      <c r="E1641" s="5">
        <v>0.028</v>
      </c>
      <c r="F1641" s="5">
        <v>5</v>
      </c>
      <c r="G1641" s="11">
        <v>8.90389e-10</v>
      </c>
      <c r="H1641" s="5" t="s">
        <v>29</v>
      </c>
      <c r="I1641" s="5" t="s">
        <v>30</v>
      </c>
      <c r="J1641" s="5" t="b">
        <v>1</v>
      </c>
      <c r="K1641" s="5">
        <f t="shared" si="38"/>
        <v>0.0112242633800638</v>
      </c>
      <c r="L1641" s="5">
        <f>'Table S3'!K1641*3299/(1-'Table S3'!K1641)</f>
        <v>37.4491843999036</v>
      </c>
    </row>
    <row r="1642" spans="1:12">
      <c r="A1642" s="5" t="s">
        <v>1435</v>
      </c>
      <c r="B1642" s="5" t="s">
        <v>1436</v>
      </c>
      <c r="C1642" s="5" t="s">
        <v>1656</v>
      </c>
      <c r="D1642" s="5">
        <v>-0.1877</v>
      </c>
      <c r="E1642" s="5">
        <v>0.032</v>
      </c>
      <c r="F1642" s="5">
        <v>6</v>
      </c>
      <c r="G1642" s="11">
        <v>4.583e-9</v>
      </c>
      <c r="H1642" s="5" t="s">
        <v>29</v>
      </c>
      <c r="I1642" s="5" t="s">
        <v>30</v>
      </c>
      <c r="J1642" s="5" t="b">
        <v>1</v>
      </c>
      <c r="K1642" s="5">
        <f t="shared" si="38"/>
        <v>0.0103152543390489</v>
      </c>
      <c r="L1642" s="5">
        <f>'Table S3'!K1642*3299/(1-'Table S3'!K1642)</f>
        <v>34.3847111049445</v>
      </c>
    </row>
    <row r="1643" spans="1:12">
      <c r="A1643" s="5" t="s">
        <v>1435</v>
      </c>
      <c r="B1643" s="5" t="s">
        <v>1436</v>
      </c>
      <c r="C1643" s="5" t="s">
        <v>1657</v>
      </c>
      <c r="D1643" s="5">
        <v>-0.4853</v>
      </c>
      <c r="E1643" s="5">
        <v>0.0338</v>
      </c>
      <c r="F1643" s="5">
        <v>6</v>
      </c>
      <c r="G1643" s="11">
        <v>7.8343e-47</v>
      </c>
      <c r="H1643" s="5" t="s">
        <v>29</v>
      </c>
      <c r="I1643" s="5" t="s">
        <v>30</v>
      </c>
      <c r="J1643" s="5" t="b">
        <v>1</v>
      </c>
      <c r="K1643" s="5">
        <f t="shared" si="38"/>
        <v>0.0587804105728596</v>
      </c>
      <c r="L1643" s="5">
        <f>'Table S3'!K1643*3299/(1-'Table S3'!K1643)</f>
        <v>206.026921515614</v>
      </c>
    </row>
    <row r="1644" spans="1:12">
      <c r="A1644" s="5" t="s">
        <v>1435</v>
      </c>
      <c r="B1644" s="5" t="s">
        <v>1436</v>
      </c>
      <c r="C1644" s="5" t="s">
        <v>1658</v>
      </c>
      <c r="D1644" s="5">
        <v>0.2033</v>
      </c>
      <c r="E1644" s="5">
        <v>0.0204</v>
      </c>
      <c r="F1644" s="5">
        <v>8</v>
      </c>
      <c r="G1644" s="11">
        <v>2.11009e-23</v>
      </c>
      <c r="H1644" s="5" t="s">
        <v>29</v>
      </c>
      <c r="I1644" s="5" t="s">
        <v>30</v>
      </c>
      <c r="J1644" s="5" t="b">
        <v>1</v>
      </c>
      <c r="K1644" s="5">
        <f t="shared" si="38"/>
        <v>0.0292075604046584</v>
      </c>
      <c r="L1644" s="5">
        <f>'Table S3'!K1644*3299/(1-'Table S3'!K1644)</f>
        <v>99.2547303058235</v>
      </c>
    </row>
    <row r="1645" spans="1:12">
      <c r="A1645" s="5" t="s">
        <v>1435</v>
      </c>
      <c r="B1645" s="5" t="s">
        <v>1436</v>
      </c>
      <c r="C1645" s="5" t="s">
        <v>1003</v>
      </c>
      <c r="D1645" s="5">
        <v>-0.4313</v>
      </c>
      <c r="E1645" s="5">
        <v>0.0352</v>
      </c>
      <c r="F1645" s="5">
        <v>9</v>
      </c>
      <c r="G1645" s="11">
        <v>1.71791e-34</v>
      </c>
      <c r="H1645" s="5" t="s">
        <v>29</v>
      </c>
      <c r="I1645" s="5" t="s">
        <v>30</v>
      </c>
      <c r="J1645" s="5" t="b">
        <v>1</v>
      </c>
      <c r="K1645" s="5">
        <f t="shared" si="38"/>
        <v>0.0435022785402872</v>
      </c>
      <c r="L1645" s="5">
        <f>'Table S3'!K1645*3299/(1-'Table S3'!K1645)</f>
        <v>150.041148749827</v>
      </c>
    </row>
    <row r="1646" spans="1:12">
      <c r="A1646" s="5" t="s">
        <v>1435</v>
      </c>
      <c r="B1646" s="5" t="s">
        <v>1436</v>
      </c>
      <c r="C1646" s="5" t="s">
        <v>1659</v>
      </c>
      <c r="D1646" s="5">
        <v>-0.1023</v>
      </c>
      <c r="E1646" s="5">
        <v>0.0174</v>
      </c>
      <c r="F1646" s="5">
        <v>6</v>
      </c>
      <c r="G1646" s="11">
        <v>4.39896e-9</v>
      </c>
      <c r="H1646" s="5" t="s">
        <v>30</v>
      </c>
      <c r="I1646" s="5" t="s">
        <v>29</v>
      </c>
      <c r="J1646" s="5" t="b">
        <v>1</v>
      </c>
      <c r="K1646" s="5">
        <f t="shared" si="38"/>
        <v>0.0103629450366706</v>
      </c>
      <c r="L1646" s="5">
        <f>'Table S3'!K1646*3299/(1-'Table S3'!K1646)</f>
        <v>34.5453472103903</v>
      </c>
    </row>
    <row r="1647" spans="1:12">
      <c r="A1647" s="5" t="s">
        <v>1435</v>
      </c>
      <c r="B1647" s="5" t="s">
        <v>1436</v>
      </c>
      <c r="C1647" s="5" t="s">
        <v>1660</v>
      </c>
      <c r="D1647" s="5">
        <v>0.217</v>
      </c>
      <c r="E1647" s="5">
        <v>0.0195</v>
      </c>
      <c r="F1647" s="5">
        <v>7</v>
      </c>
      <c r="G1647" s="11">
        <v>7.34007e-29</v>
      </c>
      <c r="H1647" s="5" t="s">
        <v>30</v>
      </c>
      <c r="I1647" s="5" t="s">
        <v>29</v>
      </c>
      <c r="J1647" s="5" t="b">
        <v>1</v>
      </c>
      <c r="K1647" s="5">
        <f t="shared" si="38"/>
        <v>0.0361584949023617</v>
      </c>
      <c r="L1647" s="5">
        <f>'Table S3'!K1647*3299/(1-'Table S3'!K1647)</f>
        <v>123.761919415171</v>
      </c>
    </row>
    <row r="1648" spans="1:12">
      <c r="A1648" s="5" t="s">
        <v>1435</v>
      </c>
      <c r="B1648" s="5" t="s">
        <v>1436</v>
      </c>
      <c r="C1648" s="5" t="s">
        <v>1661</v>
      </c>
      <c r="D1648" s="5">
        <v>-0.174</v>
      </c>
      <c r="E1648" s="5">
        <v>0.0209</v>
      </c>
      <c r="F1648" s="5">
        <v>12</v>
      </c>
      <c r="G1648" s="11">
        <v>8.6856e-17</v>
      </c>
      <c r="H1648" s="5" t="s">
        <v>33</v>
      </c>
      <c r="I1648" s="5" t="s">
        <v>32</v>
      </c>
      <c r="J1648" s="5" t="b">
        <v>1</v>
      </c>
      <c r="K1648" s="5">
        <f t="shared" si="38"/>
        <v>0.0205653388277122</v>
      </c>
      <c r="L1648" s="5">
        <f>'Table S3'!K1648*3299/(1-'Table S3'!K1648)</f>
        <v>69.2696057043956</v>
      </c>
    </row>
    <row r="1649" spans="1:12">
      <c r="A1649" s="5" t="s">
        <v>1435</v>
      </c>
      <c r="B1649" s="5" t="s">
        <v>1436</v>
      </c>
      <c r="C1649" s="5" t="s">
        <v>1662</v>
      </c>
      <c r="D1649" s="5">
        <v>0.12</v>
      </c>
      <c r="E1649" s="5">
        <v>0.0181</v>
      </c>
      <c r="F1649" s="5">
        <v>2</v>
      </c>
      <c r="G1649" s="11">
        <v>3.16228e-11</v>
      </c>
      <c r="H1649" s="5" t="s">
        <v>30</v>
      </c>
      <c r="I1649" s="5" t="s">
        <v>29</v>
      </c>
      <c r="J1649" s="5" t="b">
        <v>1</v>
      </c>
      <c r="K1649" s="5">
        <f t="shared" si="38"/>
        <v>0.0131405971530841</v>
      </c>
      <c r="L1649" s="5">
        <f>'Table S3'!K1649*3299/(1-'Table S3'!K1649)</f>
        <v>43.9280710939827</v>
      </c>
    </row>
    <row r="1650" spans="1:12">
      <c r="A1650" s="5" t="s">
        <v>1435</v>
      </c>
      <c r="B1650" s="5" t="s">
        <v>1436</v>
      </c>
      <c r="C1650" s="5" t="s">
        <v>1663</v>
      </c>
      <c r="D1650" s="5">
        <v>-0.152</v>
      </c>
      <c r="E1650" s="5">
        <v>0.0221</v>
      </c>
      <c r="F1650" s="5">
        <v>5</v>
      </c>
      <c r="G1650" s="11">
        <v>5.90745e-12</v>
      </c>
      <c r="H1650" s="5" t="s">
        <v>32</v>
      </c>
      <c r="I1650" s="5" t="s">
        <v>30</v>
      </c>
      <c r="J1650" s="5" t="b">
        <v>1</v>
      </c>
      <c r="K1650" s="5">
        <f t="shared" si="38"/>
        <v>0.0141279021904002</v>
      </c>
      <c r="L1650" s="5">
        <f>'Table S3'!K1650*3299/(1-'Table S3'!K1650)</f>
        <v>47.2758580242645</v>
      </c>
    </row>
    <row r="1651" spans="1:12">
      <c r="A1651" s="5" t="s">
        <v>1435</v>
      </c>
      <c r="B1651" s="5" t="s">
        <v>1436</v>
      </c>
      <c r="C1651" s="5" t="s">
        <v>1664</v>
      </c>
      <c r="D1651" s="5">
        <v>-0.1661</v>
      </c>
      <c r="E1651" s="5">
        <v>0.0191</v>
      </c>
      <c r="F1651" s="5">
        <v>12</v>
      </c>
      <c r="G1651" s="11">
        <v>4.0281e-18</v>
      </c>
      <c r="H1651" s="5" t="s">
        <v>29</v>
      </c>
      <c r="I1651" s="5" t="s">
        <v>30</v>
      </c>
      <c r="J1651" s="5" t="b">
        <v>1</v>
      </c>
      <c r="K1651" s="5">
        <f t="shared" si="38"/>
        <v>0.0223969839531528</v>
      </c>
      <c r="L1651" s="5">
        <f>'Table S3'!K1651*3299/(1-'Table S3'!K1651)</f>
        <v>75.5804235959009</v>
      </c>
    </row>
    <row r="1652" spans="1:12">
      <c r="A1652" s="5" t="s">
        <v>1435</v>
      </c>
      <c r="B1652" s="5" t="s">
        <v>1436</v>
      </c>
      <c r="C1652" s="5" t="s">
        <v>1665</v>
      </c>
      <c r="D1652" s="5">
        <v>-0.1203</v>
      </c>
      <c r="E1652" s="5">
        <v>0.0207</v>
      </c>
      <c r="F1652" s="5">
        <v>10</v>
      </c>
      <c r="G1652" s="11">
        <v>6.52094e-9</v>
      </c>
      <c r="H1652" s="5" t="s">
        <v>29</v>
      </c>
      <c r="I1652" s="5" t="s">
        <v>30</v>
      </c>
      <c r="J1652" s="5" t="b">
        <v>1</v>
      </c>
      <c r="K1652" s="5">
        <f t="shared" si="38"/>
        <v>0.01012800892267</v>
      </c>
      <c r="L1652" s="5">
        <f>'Table S3'!K1652*3299/(1-'Table S3'!K1652)</f>
        <v>33.7541639091373</v>
      </c>
    </row>
    <row r="1653" spans="1:12">
      <c r="A1653" s="5" t="s">
        <v>1435</v>
      </c>
      <c r="B1653" s="5" t="s">
        <v>1436</v>
      </c>
      <c r="C1653" s="5" t="s">
        <v>1666</v>
      </c>
      <c r="D1653" s="5">
        <v>-0.1348</v>
      </c>
      <c r="E1653" s="5">
        <v>0.0194</v>
      </c>
      <c r="F1653" s="5">
        <v>11</v>
      </c>
      <c r="G1653" s="11">
        <v>3.43637e-12</v>
      </c>
      <c r="H1653" s="5" t="s">
        <v>33</v>
      </c>
      <c r="I1653" s="5" t="s">
        <v>32</v>
      </c>
      <c r="J1653" s="5" t="b">
        <v>1</v>
      </c>
      <c r="K1653" s="5">
        <f t="shared" si="38"/>
        <v>0.0144153349441832</v>
      </c>
      <c r="L1653" s="5">
        <f>'Table S3'!K1653*3299/(1-'Table S3'!K1653)</f>
        <v>48.2517551936213</v>
      </c>
    </row>
    <row r="1654" spans="1:12">
      <c r="A1654" s="5" t="s">
        <v>1435</v>
      </c>
      <c r="B1654" s="5" t="s">
        <v>1436</v>
      </c>
      <c r="C1654" s="5" t="s">
        <v>1667</v>
      </c>
      <c r="D1654" s="5">
        <v>0.1918</v>
      </c>
      <c r="E1654" s="5">
        <v>0.0199</v>
      </c>
      <c r="F1654" s="5">
        <v>1</v>
      </c>
      <c r="G1654" s="11">
        <v>6.94544e-22</v>
      </c>
      <c r="H1654" s="5" t="s">
        <v>29</v>
      </c>
      <c r="I1654" s="5" t="s">
        <v>30</v>
      </c>
      <c r="J1654" s="5" t="b">
        <v>1</v>
      </c>
      <c r="K1654" s="5">
        <f t="shared" si="38"/>
        <v>0.0273711273952231</v>
      </c>
      <c r="L1654" s="5">
        <f>'Table S3'!K1654*3299/(1-'Table S3'!K1654)</f>
        <v>92.838442102811</v>
      </c>
    </row>
    <row r="1655" spans="1:12">
      <c r="A1655" s="5" t="s">
        <v>1435</v>
      </c>
      <c r="B1655" s="5" t="s">
        <v>1436</v>
      </c>
      <c r="C1655" s="5" t="s">
        <v>1668</v>
      </c>
      <c r="D1655" s="5">
        <v>0.161</v>
      </c>
      <c r="E1655" s="5">
        <v>0.0174</v>
      </c>
      <c r="F1655" s="5">
        <v>4</v>
      </c>
      <c r="G1655" s="11">
        <v>1.834e-20</v>
      </c>
      <c r="H1655" s="5" t="s">
        <v>30</v>
      </c>
      <c r="I1655" s="5" t="s">
        <v>29</v>
      </c>
      <c r="J1655" s="5" t="b">
        <v>1</v>
      </c>
      <c r="K1655" s="5">
        <f t="shared" si="38"/>
        <v>0.0252805979598252</v>
      </c>
      <c r="L1655" s="5">
        <f>'Table S3'!K1655*3299/(1-'Table S3'!K1655)</f>
        <v>85.5637966115154</v>
      </c>
    </row>
    <row r="1656" spans="1:12">
      <c r="A1656" s="5" t="s">
        <v>1435</v>
      </c>
      <c r="B1656" s="5" t="s">
        <v>1436</v>
      </c>
      <c r="C1656" s="5" t="s">
        <v>1669</v>
      </c>
      <c r="D1656" s="5">
        <v>-0.1377</v>
      </c>
      <c r="E1656" s="5">
        <v>0.0174</v>
      </c>
      <c r="F1656" s="5">
        <v>2</v>
      </c>
      <c r="G1656" s="11">
        <v>2.75994e-15</v>
      </c>
      <c r="H1656" s="5" t="s">
        <v>32</v>
      </c>
      <c r="I1656" s="5" t="s">
        <v>33</v>
      </c>
      <c r="J1656" s="5" t="b">
        <v>1</v>
      </c>
      <c r="K1656" s="5">
        <f t="shared" si="38"/>
        <v>0.018619216817665</v>
      </c>
      <c r="L1656" s="5">
        <f>'Table S3'!K1656*3299/(1-'Table S3'!K1656)</f>
        <v>62.5901763455098</v>
      </c>
    </row>
    <row r="1657" spans="1:12">
      <c r="A1657" s="5" t="s">
        <v>1435</v>
      </c>
      <c r="B1657" s="5" t="s">
        <v>1436</v>
      </c>
      <c r="C1657" s="5" t="s">
        <v>1670</v>
      </c>
      <c r="D1657" s="5">
        <v>-0.1851</v>
      </c>
      <c r="E1657" s="5">
        <v>0.0178</v>
      </c>
      <c r="F1657" s="5">
        <v>20</v>
      </c>
      <c r="G1657" s="11">
        <v>2.77204e-25</v>
      </c>
      <c r="H1657" s="5" t="s">
        <v>29</v>
      </c>
      <c r="I1657" s="5" t="s">
        <v>30</v>
      </c>
      <c r="J1657" s="5" t="b">
        <v>1</v>
      </c>
      <c r="K1657" s="5">
        <f t="shared" si="38"/>
        <v>0.0317196528614499</v>
      </c>
      <c r="L1657" s="5">
        <f>'Table S3'!K1657*3299/(1-'Table S3'!K1657)</f>
        <v>108.071112977934</v>
      </c>
    </row>
    <row r="1658" spans="1:12">
      <c r="A1658" s="5" t="s">
        <v>1435</v>
      </c>
      <c r="B1658" s="5" t="s">
        <v>1436</v>
      </c>
      <c r="C1658" s="5" t="s">
        <v>1671</v>
      </c>
      <c r="D1658" s="5">
        <v>-0.1225</v>
      </c>
      <c r="E1658" s="5">
        <v>0.0194</v>
      </c>
      <c r="F1658" s="5">
        <v>2</v>
      </c>
      <c r="G1658" s="11">
        <v>2.61903e-10</v>
      </c>
      <c r="H1658" s="5" t="s">
        <v>30</v>
      </c>
      <c r="I1658" s="5" t="s">
        <v>29</v>
      </c>
      <c r="J1658" s="5" t="b">
        <v>1</v>
      </c>
      <c r="K1658" s="5">
        <f t="shared" si="38"/>
        <v>0.0119346276115043</v>
      </c>
      <c r="L1658" s="5">
        <f>'Table S3'!K1658*3299/(1-'Table S3'!K1658)</f>
        <v>39.8479064145079</v>
      </c>
    </row>
    <row r="1659" spans="1:12">
      <c r="A1659" s="5" t="s">
        <v>1435</v>
      </c>
      <c r="B1659" s="5" t="s">
        <v>1436</v>
      </c>
      <c r="C1659" s="5" t="s">
        <v>1672</v>
      </c>
      <c r="D1659" s="5">
        <v>0.1383</v>
      </c>
      <c r="E1659" s="5">
        <v>0.0173</v>
      </c>
      <c r="F1659" s="5">
        <v>3</v>
      </c>
      <c r="G1659" s="11">
        <v>1.48115e-15</v>
      </c>
      <c r="H1659" s="5" t="s">
        <v>32</v>
      </c>
      <c r="I1659" s="5" t="s">
        <v>33</v>
      </c>
      <c r="J1659" s="5" t="b">
        <v>1</v>
      </c>
      <c r="K1659" s="5">
        <f t="shared" si="38"/>
        <v>0.0189923636695035</v>
      </c>
      <c r="L1659" s="5">
        <f>'Table S3'!K1659*3299/(1-'Table S3'!K1659)</f>
        <v>63.8688277494544</v>
      </c>
    </row>
    <row r="1660" spans="1:12">
      <c r="A1660" s="5" t="s">
        <v>1435</v>
      </c>
      <c r="B1660" s="5" t="s">
        <v>1436</v>
      </c>
      <c r="C1660" s="5" t="s">
        <v>1673</v>
      </c>
      <c r="D1660" s="5">
        <v>0.1249</v>
      </c>
      <c r="E1660" s="5">
        <v>0.0195</v>
      </c>
      <c r="F1660" s="5">
        <v>3</v>
      </c>
      <c r="G1660" s="11">
        <v>1.50501e-10</v>
      </c>
      <c r="H1660" s="5" t="s">
        <v>32</v>
      </c>
      <c r="I1660" s="5" t="s">
        <v>33</v>
      </c>
      <c r="J1660" s="5" t="b">
        <v>1</v>
      </c>
      <c r="K1660" s="5">
        <f t="shared" si="38"/>
        <v>0.0122756888809226</v>
      </c>
      <c r="L1660" s="5">
        <f>'Table S3'!K1660*3299/(1-'Table S3'!K1660)</f>
        <v>41.0008108156017</v>
      </c>
    </row>
    <row r="1661" spans="1:12">
      <c r="A1661" s="5" t="s">
        <v>1435</v>
      </c>
      <c r="B1661" s="5" t="s">
        <v>1436</v>
      </c>
      <c r="C1661" s="5" t="s">
        <v>1674</v>
      </c>
      <c r="D1661" s="5">
        <v>0.1791</v>
      </c>
      <c r="E1661" s="5">
        <v>0.0184</v>
      </c>
      <c r="F1661" s="5">
        <v>3</v>
      </c>
      <c r="G1661" s="11">
        <v>2.27982e-22</v>
      </c>
      <c r="H1661" s="5" t="s">
        <v>33</v>
      </c>
      <c r="I1661" s="5" t="s">
        <v>32</v>
      </c>
      <c r="J1661" s="5" t="b">
        <v>1</v>
      </c>
      <c r="K1661" s="5">
        <f t="shared" si="38"/>
        <v>0.0279010455034329</v>
      </c>
      <c r="L1661" s="5">
        <f>'Table S3'!K1661*3299/(1-'Table S3'!K1661)</f>
        <v>94.6874273344876</v>
      </c>
    </row>
    <row r="1662" spans="1:12">
      <c r="A1662" s="5" t="s">
        <v>1435</v>
      </c>
      <c r="B1662" s="5" t="s">
        <v>1436</v>
      </c>
      <c r="C1662" s="5" t="s">
        <v>1675</v>
      </c>
      <c r="D1662" s="5">
        <v>-0.1438</v>
      </c>
      <c r="E1662" s="5">
        <v>0.0176</v>
      </c>
      <c r="F1662" s="5">
        <v>3</v>
      </c>
      <c r="G1662" s="11">
        <v>3.05422e-16</v>
      </c>
      <c r="H1662" s="5" t="s">
        <v>29</v>
      </c>
      <c r="I1662" s="5" t="s">
        <v>30</v>
      </c>
      <c r="J1662" s="5" t="b">
        <v>1</v>
      </c>
      <c r="K1662" s="5">
        <f t="shared" si="38"/>
        <v>0.0198221964382156</v>
      </c>
      <c r="L1662" s="5">
        <f>'Table S3'!K1662*3299/(1-'Table S3'!K1662)</f>
        <v>66.7158813554495</v>
      </c>
    </row>
    <row r="1663" spans="1:12">
      <c r="A1663" s="5" t="s">
        <v>1435</v>
      </c>
      <c r="B1663" s="5" t="s">
        <v>1436</v>
      </c>
      <c r="C1663" s="5" t="s">
        <v>1676</v>
      </c>
      <c r="D1663" s="5">
        <v>0.2476</v>
      </c>
      <c r="E1663" s="5">
        <v>0.0185</v>
      </c>
      <c r="F1663" s="5">
        <v>3</v>
      </c>
      <c r="G1663" s="11">
        <v>8.00387e-41</v>
      </c>
      <c r="H1663" s="5" t="s">
        <v>33</v>
      </c>
      <c r="I1663" s="5" t="s">
        <v>32</v>
      </c>
      <c r="J1663" s="5" t="b">
        <v>1</v>
      </c>
      <c r="K1663" s="5">
        <f t="shared" si="38"/>
        <v>0.0514710345086235</v>
      </c>
      <c r="L1663" s="5">
        <f>'Table S3'!K1663*3299/(1-'Table S3'!K1663)</f>
        <v>179.01714024725</v>
      </c>
    </row>
    <row r="1664" spans="1:12">
      <c r="A1664" s="5" t="s">
        <v>1435</v>
      </c>
      <c r="B1664" s="5" t="s">
        <v>1436</v>
      </c>
      <c r="C1664" s="5" t="s">
        <v>1338</v>
      </c>
      <c r="D1664" s="5">
        <v>0.191</v>
      </c>
      <c r="E1664" s="5">
        <v>0.0205</v>
      </c>
      <c r="F1664" s="5">
        <v>1</v>
      </c>
      <c r="G1664" s="11">
        <v>9.82426e-21</v>
      </c>
      <c r="H1664" s="5" t="s">
        <v>29</v>
      </c>
      <c r="I1664" s="5" t="s">
        <v>30</v>
      </c>
      <c r="J1664" s="5" t="b">
        <v>1</v>
      </c>
      <c r="K1664" s="5">
        <f t="shared" si="38"/>
        <v>0.0256236056615519</v>
      </c>
      <c r="L1664" s="5">
        <f>'Table S3'!K1664*3299/(1-'Table S3'!K1664)</f>
        <v>86.7552575869335</v>
      </c>
    </row>
    <row r="1665" spans="1:12">
      <c r="A1665" s="5" t="s">
        <v>1435</v>
      </c>
      <c r="B1665" s="5" t="s">
        <v>1436</v>
      </c>
      <c r="C1665" s="5" t="s">
        <v>1677</v>
      </c>
      <c r="D1665" s="5">
        <v>0.1454</v>
      </c>
      <c r="E1665" s="5">
        <v>0.0185</v>
      </c>
      <c r="F1665" s="5">
        <v>13</v>
      </c>
      <c r="G1665" s="11">
        <v>4.47301e-15</v>
      </c>
      <c r="H1665" s="5" t="s">
        <v>30</v>
      </c>
      <c r="I1665" s="5" t="s">
        <v>29</v>
      </c>
      <c r="J1665" s="5" t="b">
        <v>1</v>
      </c>
      <c r="K1665" s="5">
        <f t="shared" si="38"/>
        <v>0.0183691072341717</v>
      </c>
      <c r="L1665" s="5">
        <f>'Table S3'!K1665*3299/(1-'Table S3'!K1665)</f>
        <v>61.7336773038872</v>
      </c>
    </row>
    <row r="1666" spans="1:12">
      <c r="A1666" s="5" t="s">
        <v>1435</v>
      </c>
      <c r="B1666" s="5" t="s">
        <v>1436</v>
      </c>
      <c r="C1666" s="5" t="s">
        <v>1678</v>
      </c>
      <c r="D1666" s="5">
        <v>-0.1344</v>
      </c>
      <c r="E1666" s="5">
        <v>0.0181</v>
      </c>
      <c r="F1666" s="5">
        <v>5</v>
      </c>
      <c r="G1666" s="11">
        <v>1.21395e-13</v>
      </c>
      <c r="H1666" s="5" t="s">
        <v>33</v>
      </c>
      <c r="I1666" s="5" t="s">
        <v>32</v>
      </c>
      <c r="J1666" s="5" t="b">
        <v>1</v>
      </c>
      <c r="K1666" s="5">
        <f t="shared" si="38"/>
        <v>0.0164286446369084</v>
      </c>
      <c r="L1666" s="5">
        <f>'Table S3'!K1666*3299/(1-'Table S3'!K1666)</f>
        <v>55.1033723802919</v>
      </c>
    </row>
    <row r="1667" spans="1:12">
      <c r="A1667" s="5" t="s">
        <v>1435</v>
      </c>
      <c r="B1667" s="5" t="s">
        <v>1436</v>
      </c>
      <c r="C1667" s="5" t="s">
        <v>1679</v>
      </c>
      <c r="D1667" s="5">
        <v>0.1759</v>
      </c>
      <c r="E1667" s="5">
        <v>0.0179</v>
      </c>
      <c r="F1667" s="5">
        <v>6</v>
      </c>
      <c r="G1667" s="11">
        <v>7.79112e-23</v>
      </c>
      <c r="H1667" s="5" t="s">
        <v>32</v>
      </c>
      <c r="I1667" s="5" t="s">
        <v>33</v>
      </c>
      <c r="J1667" s="5" t="b">
        <v>1</v>
      </c>
      <c r="K1667" s="5">
        <f t="shared" si="38"/>
        <v>0.0284221990045289</v>
      </c>
      <c r="L1667" s="5">
        <f>'Table S3'!K1667*3299/(1-'Table S3'!K1667)</f>
        <v>96.5077983666055</v>
      </c>
    </row>
    <row r="1668" spans="1:12">
      <c r="A1668" s="5" t="s">
        <v>1435</v>
      </c>
      <c r="B1668" s="5" t="s">
        <v>1436</v>
      </c>
      <c r="C1668" s="5" t="s">
        <v>1680</v>
      </c>
      <c r="D1668" s="5">
        <v>0.1275</v>
      </c>
      <c r="E1668" s="5">
        <v>0.0177</v>
      </c>
      <c r="F1668" s="5">
        <v>6</v>
      </c>
      <c r="G1668" s="11">
        <v>5.21435e-13</v>
      </c>
      <c r="H1668" s="5" t="s">
        <v>32</v>
      </c>
      <c r="I1668" s="5" t="s">
        <v>33</v>
      </c>
      <c r="J1668" s="5" t="b">
        <v>1</v>
      </c>
      <c r="K1668" s="5">
        <f t="shared" si="38"/>
        <v>0.0154758561222187</v>
      </c>
      <c r="L1668" s="5">
        <f>'Table S3'!K1668*3299/(1-'Table S3'!K1668)</f>
        <v>51.8573868042564</v>
      </c>
    </row>
    <row r="1669" spans="1:12">
      <c r="A1669" s="5" t="s">
        <v>1435</v>
      </c>
      <c r="B1669" s="5" t="s">
        <v>1436</v>
      </c>
      <c r="C1669" s="5" t="s">
        <v>1681</v>
      </c>
      <c r="D1669" s="5">
        <v>0.1159</v>
      </c>
      <c r="E1669" s="5">
        <v>0.0211</v>
      </c>
      <c r="F1669" s="5">
        <v>8</v>
      </c>
      <c r="G1669" s="11">
        <v>3.70604e-8</v>
      </c>
      <c r="H1669" s="5" t="s">
        <v>29</v>
      </c>
      <c r="I1669" s="5" t="s">
        <v>33</v>
      </c>
      <c r="J1669" s="5" t="b">
        <v>1</v>
      </c>
      <c r="K1669" s="5">
        <f t="shared" si="38"/>
        <v>0.00905742868605173</v>
      </c>
      <c r="L1669" s="5">
        <f>'Table S3'!K1669*3299/(1-'Table S3'!K1669)</f>
        <v>30.1535710547428</v>
      </c>
    </row>
    <row r="1670" spans="1:12">
      <c r="A1670" s="5" t="s">
        <v>1435</v>
      </c>
      <c r="B1670" s="5" t="s">
        <v>1436</v>
      </c>
      <c r="C1670" s="5" t="s">
        <v>1682</v>
      </c>
      <c r="D1670" s="5">
        <v>0.1391</v>
      </c>
      <c r="E1670" s="5">
        <v>0.0205</v>
      </c>
      <c r="F1670" s="5">
        <v>8</v>
      </c>
      <c r="G1670" s="11">
        <v>1.19509e-11</v>
      </c>
      <c r="H1670" s="5" t="s">
        <v>30</v>
      </c>
      <c r="I1670" s="5" t="s">
        <v>29</v>
      </c>
      <c r="J1670" s="5" t="b">
        <v>1</v>
      </c>
      <c r="K1670" s="5">
        <f t="shared" si="38"/>
        <v>0.0137557882193815</v>
      </c>
      <c r="L1670" s="5">
        <f>'Table S3'!K1670*3299/(1-'Table S3'!K1670)</f>
        <v>46.0132944697414</v>
      </c>
    </row>
    <row r="1671" spans="1:12">
      <c r="A1671" s="5" t="s">
        <v>1435</v>
      </c>
      <c r="B1671" s="5" t="s">
        <v>1436</v>
      </c>
      <c r="C1671" s="5" t="s">
        <v>1683</v>
      </c>
      <c r="D1671" s="5">
        <v>0.1186</v>
      </c>
      <c r="E1671" s="5">
        <v>0.0193</v>
      </c>
      <c r="F1671" s="5">
        <v>11</v>
      </c>
      <c r="G1671" s="11">
        <v>7.72094e-10</v>
      </c>
      <c r="H1671" s="5" t="s">
        <v>30</v>
      </c>
      <c r="I1671" s="5" t="s">
        <v>29</v>
      </c>
      <c r="J1671" s="5" t="b">
        <v>1</v>
      </c>
      <c r="K1671" s="5">
        <f t="shared" si="38"/>
        <v>0.0113101743734569</v>
      </c>
      <c r="L1671" s="5">
        <f>'Table S3'!K1671*3299/(1-'Table S3'!K1671)</f>
        <v>37.7391010718545</v>
      </c>
    </row>
    <row r="1672" spans="1:12">
      <c r="A1672" s="5" t="s">
        <v>1435</v>
      </c>
      <c r="B1672" s="5" t="s">
        <v>1436</v>
      </c>
      <c r="C1672" s="5" t="s">
        <v>1684</v>
      </c>
      <c r="D1672" s="5">
        <v>-0.1059</v>
      </c>
      <c r="E1672" s="5">
        <v>0.0176</v>
      </c>
      <c r="F1672" s="5">
        <v>12</v>
      </c>
      <c r="G1672" s="11">
        <v>1.88499e-9</v>
      </c>
      <c r="H1672" s="5" t="s">
        <v>33</v>
      </c>
      <c r="I1672" s="5" t="s">
        <v>32</v>
      </c>
      <c r="J1672" s="5" t="b">
        <v>1</v>
      </c>
      <c r="K1672" s="5">
        <f t="shared" si="38"/>
        <v>0.0108488503946432</v>
      </c>
      <c r="L1672" s="5">
        <f>'Table S3'!K1672*3299/(1-'Table S3'!K1672)</f>
        <v>36.1829003243914</v>
      </c>
    </row>
    <row r="1673" spans="1:12">
      <c r="A1673" s="5" t="s">
        <v>1435</v>
      </c>
      <c r="B1673" s="5" t="s">
        <v>1436</v>
      </c>
      <c r="C1673" s="5" t="s">
        <v>1685</v>
      </c>
      <c r="D1673" s="5">
        <v>0.1266</v>
      </c>
      <c r="E1673" s="5">
        <v>0.0192</v>
      </c>
      <c r="F1673" s="5">
        <v>11</v>
      </c>
      <c r="G1673" s="11">
        <v>3.91471e-11</v>
      </c>
      <c r="H1673" s="5" t="s">
        <v>33</v>
      </c>
      <c r="I1673" s="5" t="s">
        <v>29</v>
      </c>
      <c r="J1673" s="5" t="b">
        <v>1</v>
      </c>
      <c r="K1673" s="5">
        <f t="shared" si="38"/>
        <v>0.0129997999851084</v>
      </c>
      <c r="L1673" s="5">
        <f>'Table S3'!K1673*3299/(1-'Table S3'!K1673)</f>
        <v>43.4511970212625</v>
      </c>
    </row>
    <row r="1674" spans="1:12">
      <c r="A1674" s="5" t="s">
        <v>1435</v>
      </c>
      <c r="B1674" s="5" t="s">
        <v>1436</v>
      </c>
      <c r="C1674" s="5" t="s">
        <v>1686</v>
      </c>
      <c r="D1674" s="5">
        <v>-0.1563</v>
      </c>
      <c r="E1674" s="5">
        <v>0.0185</v>
      </c>
      <c r="F1674" s="5">
        <v>12</v>
      </c>
      <c r="G1674" s="11">
        <v>3.16592e-17</v>
      </c>
      <c r="H1674" s="5" t="s">
        <v>33</v>
      </c>
      <c r="I1674" s="5" t="s">
        <v>32</v>
      </c>
      <c r="J1674" s="5" t="b">
        <v>1</v>
      </c>
      <c r="K1674" s="5">
        <f t="shared" si="38"/>
        <v>0.0211659632367419</v>
      </c>
      <c r="L1674" s="5">
        <f>'Table S3'!K1674*3299/(1-'Table S3'!K1674)</f>
        <v>71.336416691137</v>
      </c>
    </row>
    <row r="1675" spans="1:12">
      <c r="A1675" s="5" t="s">
        <v>1435</v>
      </c>
      <c r="B1675" s="5" t="s">
        <v>1436</v>
      </c>
      <c r="C1675" s="5" t="s">
        <v>1350</v>
      </c>
      <c r="D1675" s="5">
        <v>0.2278</v>
      </c>
      <c r="E1675" s="5">
        <v>0.0323</v>
      </c>
      <c r="F1675" s="5">
        <v>12</v>
      </c>
      <c r="G1675" s="11">
        <v>1.75106e-12</v>
      </c>
      <c r="H1675" s="5" t="s">
        <v>29</v>
      </c>
      <c r="I1675" s="5" t="s">
        <v>30</v>
      </c>
      <c r="J1675" s="5" t="b">
        <v>1</v>
      </c>
      <c r="K1675" s="5">
        <f t="shared" si="38"/>
        <v>0.0148443680933717</v>
      </c>
      <c r="L1675" s="5">
        <f>'Table S3'!K1675*3299/(1-'Table S3'!K1675)</f>
        <v>49.7094761010052</v>
      </c>
    </row>
    <row r="1676" spans="1:12">
      <c r="A1676" s="5" t="s">
        <v>1435</v>
      </c>
      <c r="B1676" s="5" t="s">
        <v>1436</v>
      </c>
      <c r="C1676" s="5" t="s">
        <v>1687</v>
      </c>
      <c r="D1676" s="5">
        <v>-0.5027</v>
      </c>
      <c r="E1676" s="5">
        <v>0.0176</v>
      </c>
      <c r="F1676" s="5">
        <v>12</v>
      </c>
      <c r="G1676" s="11">
        <v>4.79733e-180</v>
      </c>
      <c r="H1676" s="5" t="s">
        <v>29</v>
      </c>
      <c r="I1676" s="5" t="s">
        <v>30</v>
      </c>
      <c r="J1676" s="5" t="b">
        <v>1</v>
      </c>
      <c r="K1676" s="5">
        <f t="shared" si="38"/>
        <v>0.198166817692297</v>
      </c>
      <c r="L1676" s="5">
        <f>'Table S3'!K1676*3299/(1-'Table S3'!K1676)</f>
        <v>815.322121847546</v>
      </c>
    </row>
    <row r="1677" spans="1:12">
      <c r="A1677" s="5" t="s">
        <v>1435</v>
      </c>
      <c r="B1677" s="5" t="s">
        <v>1436</v>
      </c>
      <c r="C1677" s="5" t="s">
        <v>1688</v>
      </c>
      <c r="D1677" s="5">
        <v>-0.2286</v>
      </c>
      <c r="E1677" s="5">
        <v>0.0317</v>
      </c>
      <c r="F1677" s="5">
        <v>14</v>
      </c>
      <c r="G1677" s="11">
        <v>5.16179e-13</v>
      </c>
      <c r="H1677" s="5" t="s">
        <v>30</v>
      </c>
      <c r="I1677" s="5" t="s">
        <v>29</v>
      </c>
      <c r="J1677" s="5" t="b">
        <v>1</v>
      </c>
      <c r="K1677" s="5">
        <f t="shared" ref="K1677:K1740" si="39">D1677^2/(D1677^2+E1677^2*3301)</f>
        <v>0.0155095750953987</v>
      </c>
      <c r="L1677" s="5">
        <f>'Table S3'!K1677*3299/(1-'Table S3'!K1677)</f>
        <v>51.9721542692284</v>
      </c>
    </row>
    <row r="1678" spans="1:12">
      <c r="A1678" s="5" t="s">
        <v>1435</v>
      </c>
      <c r="B1678" s="5" t="s">
        <v>1436</v>
      </c>
      <c r="C1678" s="5" t="s">
        <v>1689</v>
      </c>
      <c r="D1678" s="5">
        <v>-0.1019</v>
      </c>
      <c r="E1678" s="5">
        <v>0.0174</v>
      </c>
      <c r="F1678" s="5">
        <v>16</v>
      </c>
      <c r="G1678" s="11">
        <v>4.53398e-9</v>
      </c>
      <c r="H1678" s="5" t="s">
        <v>30</v>
      </c>
      <c r="I1678" s="5" t="s">
        <v>29</v>
      </c>
      <c r="J1678" s="5" t="b">
        <v>1</v>
      </c>
      <c r="K1678" s="5">
        <f t="shared" si="39"/>
        <v>0.0102828955166387</v>
      </c>
      <c r="L1678" s="5">
        <f>'Table S3'!K1678*3299/(1-'Table S3'!K1678)</f>
        <v>34.2757260187993</v>
      </c>
    </row>
    <row r="1679" spans="1:12">
      <c r="A1679" s="5" t="s">
        <v>1435</v>
      </c>
      <c r="B1679" s="5" t="s">
        <v>1436</v>
      </c>
      <c r="C1679" s="5" t="s">
        <v>1690</v>
      </c>
      <c r="D1679" s="5">
        <v>-0.1111</v>
      </c>
      <c r="E1679" s="5">
        <v>0.0179</v>
      </c>
      <c r="F1679" s="5">
        <v>17</v>
      </c>
      <c r="G1679" s="11">
        <v>5.633e-10</v>
      </c>
      <c r="H1679" s="5" t="s">
        <v>33</v>
      </c>
      <c r="I1679" s="5" t="s">
        <v>32</v>
      </c>
      <c r="J1679" s="5" t="b">
        <v>1</v>
      </c>
      <c r="K1679" s="5">
        <f t="shared" si="39"/>
        <v>0.0115355311023113</v>
      </c>
      <c r="L1679" s="5">
        <f>'Table S3'!K1679*3299/(1-'Table S3'!K1679)</f>
        <v>38.4998331290185</v>
      </c>
    </row>
    <row r="1680" spans="1:12">
      <c r="A1680" s="5" t="s">
        <v>1435</v>
      </c>
      <c r="B1680" s="5" t="s">
        <v>1436</v>
      </c>
      <c r="C1680" s="5" t="s">
        <v>1691</v>
      </c>
      <c r="D1680" s="5">
        <v>-0.2093</v>
      </c>
      <c r="E1680" s="5">
        <v>0.0208</v>
      </c>
      <c r="F1680" s="5">
        <v>8</v>
      </c>
      <c r="G1680" s="11">
        <v>9.0261e-24</v>
      </c>
      <c r="H1680" s="5" t="s">
        <v>32</v>
      </c>
      <c r="I1680" s="5" t="s">
        <v>33</v>
      </c>
      <c r="J1680" s="5" t="b">
        <v>1</v>
      </c>
      <c r="K1680" s="5">
        <f t="shared" si="39"/>
        <v>0.0297608318015286</v>
      </c>
      <c r="L1680" s="5">
        <f>'Table S3'!K1680*3299/(1-'Table S3'!K1680)</f>
        <v>101.192558836337</v>
      </c>
    </row>
    <row r="1681" spans="1:12">
      <c r="A1681" s="5" t="s">
        <v>1435</v>
      </c>
      <c r="B1681" s="5" t="s">
        <v>1436</v>
      </c>
      <c r="C1681" s="5" t="s">
        <v>1692</v>
      </c>
      <c r="D1681" s="5">
        <v>-0.1692</v>
      </c>
      <c r="E1681" s="5">
        <v>0.0288</v>
      </c>
      <c r="F1681" s="5">
        <v>18</v>
      </c>
      <c r="G1681" s="11">
        <v>4.12098e-9</v>
      </c>
      <c r="H1681" s="5" t="s">
        <v>29</v>
      </c>
      <c r="I1681" s="5" t="s">
        <v>33</v>
      </c>
      <c r="J1681" s="5" t="b">
        <v>1</v>
      </c>
      <c r="K1681" s="5">
        <f t="shared" si="39"/>
        <v>0.0103479128508055</v>
      </c>
      <c r="L1681" s="5">
        <f>'Table S3'!K1681*3299/(1-'Table S3'!K1681)</f>
        <v>34.4947127764314</v>
      </c>
    </row>
    <row r="1682" spans="1:12">
      <c r="A1682" s="5" t="s">
        <v>1435</v>
      </c>
      <c r="B1682" s="5" t="s">
        <v>1436</v>
      </c>
      <c r="C1682" s="5" t="s">
        <v>1693</v>
      </c>
      <c r="D1682" s="5">
        <v>0.1837</v>
      </c>
      <c r="E1682" s="5">
        <v>0.0178</v>
      </c>
      <c r="F1682" s="5">
        <v>19</v>
      </c>
      <c r="G1682" s="11">
        <v>6.27914e-25</v>
      </c>
      <c r="H1682" s="5" t="s">
        <v>29</v>
      </c>
      <c r="I1682" s="5" t="s">
        <v>30</v>
      </c>
      <c r="J1682" s="5" t="b">
        <v>1</v>
      </c>
      <c r="K1682" s="5">
        <f t="shared" si="39"/>
        <v>0.0312565864302247</v>
      </c>
      <c r="L1682" s="5">
        <f>'Table S3'!K1682*3299/(1-'Table S3'!K1682)</f>
        <v>106.442508087188</v>
      </c>
    </row>
    <row r="1683" spans="1:12">
      <c r="A1683" s="5" t="s">
        <v>1435</v>
      </c>
      <c r="B1683" s="5" t="s">
        <v>1436</v>
      </c>
      <c r="C1683" s="5" t="s">
        <v>1694</v>
      </c>
      <c r="D1683" s="5">
        <v>0.105</v>
      </c>
      <c r="E1683" s="5">
        <v>0.0176</v>
      </c>
      <c r="F1683" s="5">
        <v>19</v>
      </c>
      <c r="G1683" s="11">
        <v>2.646e-9</v>
      </c>
      <c r="H1683" s="5" t="s">
        <v>32</v>
      </c>
      <c r="I1683" s="5" t="s">
        <v>33</v>
      </c>
      <c r="J1683" s="5" t="b">
        <v>1</v>
      </c>
      <c r="K1683" s="5">
        <f t="shared" si="39"/>
        <v>0.0106671929083998</v>
      </c>
      <c r="L1683" s="5">
        <f>'Table S3'!K1683*3299/(1-'Table S3'!K1683)</f>
        <v>35.5705068633722</v>
      </c>
    </row>
    <row r="1684" spans="1:12">
      <c r="A1684" s="5" t="s">
        <v>1435</v>
      </c>
      <c r="B1684" s="5" t="s">
        <v>1436</v>
      </c>
      <c r="C1684" s="5" t="s">
        <v>1695</v>
      </c>
      <c r="D1684" s="5">
        <v>-0.1967</v>
      </c>
      <c r="E1684" s="5">
        <v>0.0219</v>
      </c>
      <c r="F1684" s="5">
        <v>20</v>
      </c>
      <c r="G1684" s="11">
        <v>2.48199e-19</v>
      </c>
      <c r="H1684" s="5" t="s">
        <v>30</v>
      </c>
      <c r="I1684" s="5" t="s">
        <v>29</v>
      </c>
      <c r="J1684" s="5" t="b">
        <v>1</v>
      </c>
      <c r="K1684" s="5">
        <f t="shared" si="39"/>
        <v>0.0238555296974166</v>
      </c>
      <c r="L1684" s="5">
        <f>'Table S3'!K1684*3299/(1-'Table S3'!K1684)</f>
        <v>80.6226894338523</v>
      </c>
    </row>
    <row r="1685" spans="1:12">
      <c r="A1685" s="5" t="s">
        <v>1435</v>
      </c>
      <c r="B1685" s="5" t="s">
        <v>1436</v>
      </c>
      <c r="C1685" s="5" t="s">
        <v>1359</v>
      </c>
      <c r="D1685" s="5">
        <v>-0.5325</v>
      </c>
      <c r="E1685" s="5">
        <v>0.0635</v>
      </c>
      <c r="F1685" s="5">
        <v>14</v>
      </c>
      <c r="G1685" s="11">
        <v>5.02343e-17</v>
      </c>
      <c r="H1685" s="5" t="s">
        <v>30</v>
      </c>
      <c r="I1685" s="5" t="s">
        <v>29</v>
      </c>
      <c r="J1685" s="5" t="b">
        <v>1</v>
      </c>
      <c r="K1685" s="5">
        <f t="shared" si="39"/>
        <v>0.0208589060177114</v>
      </c>
      <c r="L1685" s="5">
        <f>'Table S3'!K1685*3299/(1-'Table S3'!K1685)</f>
        <v>70.2794841063781</v>
      </c>
    </row>
    <row r="1686" spans="1:12">
      <c r="A1686" s="5" t="s">
        <v>1435</v>
      </c>
      <c r="B1686" s="5" t="s">
        <v>1436</v>
      </c>
      <c r="C1686" s="5" t="s">
        <v>1696</v>
      </c>
      <c r="D1686" s="5">
        <v>0.1279</v>
      </c>
      <c r="E1686" s="5">
        <v>0.0186</v>
      </c>
      <c r="F1686" s="5">
        <v>4</v>
      </c>
      <c r="G1686" s="11">
        <v>6.34162e-12</v>
      </c>
      <c r="H1686" s="5" t="s">
        <v>30</v>
      </c>
      <c r="I1686" s="5" t="s">
        <v>29</v>
      </c>
      <c r="J1686" s="5" t="b">
        <v>1</v>
      </c>
      <c r="K1686" s="5">
        <f t="shared" si="39"/>
        <v>0.0141218924273893</v>
      </c>
      <c r="L1686" s="5">
        <f>'Table S3'!K1686*3299/(1-'Table S3'!K1686)</f>
        <v>47.2554596355372</v>
      </c>
    </row>
    <row r="1687" spans="1:12">
      <c r="A1687" s="5" t="s">
        <v>1435</v>
      </c>
      <c r="B1687" s="5" t="s">
        <v>1436</v>
      </c>
      <c r="C1687" s="5" t="s">
        <v>1019</v>
      </c>
      <c r="D1687" s="5">
        <v>0.1293</v>
      </c>
      <c r="E1687" s="5">
        <v>0.0176</v>
      </c>
      <c r="F1687" s="5">
        <v>21</v>
      </c>
      <c r="G1687" s="11">
        <v>1.77992e-13</v>
      </c>
      <c r="H1687" s="5" t="s">
        <v>30</v>
      </c>
      <c r="I1687" s="5" t="s">
        <v>29</v>
      </c>
      <c r="J1687" s="5" t="b">
        <v>1</v>
      </c>
      <c r="K1687" s="5">
        <f t="shared" si="39"/>
        <v>0.0160872852539545</v>
      </c>
      <c r="L1687" s="5">
        <f>'Table S3'!K1687*3299/(1-'Table S3'!K1687)</f>
        <v>53.9396973505869</v>
      </c>
    </row>
    <row r="1688" spans="1:12">
      <c r="A1688" s="5" t="s">
        <v>1435</v>
      </c>
      <c r="B1688" s="5" t="s">
        <v>1436</v>
      </c>
      <c r="C1688" s="5" t="s">
        <v>1021</v>
      </c>
      <c r="D1688" s="5">
        <v>-0.4936</v>
      </c>
      <c r="E1688" s="5">
        <v>0.0248</v>
      </c>
      <c r="F1688" s="5">
        <v>10</v>
      </c>
      <c r="G1688" s="11">
        <v>4.7687e-88</v>
      </c>
      <c r="H1688" s="5" t="s">
        <v>33</v>
      </c>
      <c r="I1688" s="5" t="s">
        <v>29</v>
      </c>
      <c r="J1688" s="5" t="b">
        <v>1</v>
      </c>
      <c r="K1688" s="5">
        <f t="shared" si="39"/>
        <v>0.107147300130877</v>
      </c>
      <c r="L1688" s="5">
        <f>'Table S3'!K1688*3299/(1-'Table S3'!K1688)</f>
        <v>395.898386355978</v>
      </c>
    </row>
    <row r="1689" spans="1:12">
      <c r="A1689" s="5" t="s">
        <v>1435</v>
      </c>
      <c r="B1689" s="5" t="s">
        <v>1436</v>
      </c>
      <c r="C1689" s="5" t="s">
        <v>1697</v>
      </c>
      <c r="D1689" s="5">
        <v>-0.2112</v>
      </c>
      <c r="E1689" s="5">
        <v>0.0211</v>
      </c>
      <c r="F1689" s="5">
        <v>10</v>
      </c>
      <c r="G1689" s="11">
        <v>1.10002e-23</v>
      </c>
      <c r="H1689" s="5" t="s">
        <v>29</v>
      </c>
      <c r="I1689" s="5" t="s">
        <v>30</v>
      </c>
      <c r="J1689" s="5" t="b">
        <v>1</v>
      </c>
      <c r="K1689" s="5">
        <f t="shared" si="39"/>
        <v>0.0294572409136403</v>
      </c>
      <c r="L1689" s="5">
        <f>'Table S3'!K1689*3299/(1-'Table S3'!K1689)</f>
        <v>100.128960691625</v>
      </c>
    </row>
    <row r="1690" spans="1:12">
      <c r="A1690" s="5" t="s">
        <v>1435</v>
      </c>
      <c r="B1690" s="5" t="s">
        <v>1436</v>
      </c>
      <c r="C1690" s="5" t="s">
        <v>1698</v>
      </c>
      <c r="D1690" s="5">
        <v>0.1718</v>
      </c>
      <c r="E1690" s="5">
        <v>0.0251</v>
      </c>
      <c r="F1690" s="5">
        <v>4</v>
      </c>
      <c r="G1690" s="11">
        <v>7.36716e-12</v>
      </c>
      <c r="H1690" s="5" t="s">
        <v>30</v>
      </c>
      <c r="I1690" s="5" t="s">
        <v>29</v>
      </c>
      <c r="J1690" s="5" t="b">
        <v>1</v>
      </c>
      <c r="K1690" s="5">
        <f t="shared" si="39"/>
        <v>0.0139937153249139</v>
      </c>
      <c r="L1690" s="5">
        <f>'Table S3'!K1690*3299/(1-'Table S3'!K1690)</f>
        <v>46.8204590319659</v>
      </c>
    </row>
    <row r="1691" spans="1:12">
      <c r="A1691" s="5" t="s">
        <v>1435</v>
      </c>
      <c r="B1691" s="5" t="s">
        <v>1436</v>
      </c>
      <c r="C1691" s="5" t="s">
        <v>1699</v>
      </c>
      <c r="D1691" s="5">
        <v>0.1759</v>
      </c>
      <c r="E1691" s="5">
        <v>0.0175</v>
      </c>
      <c r="F1691" s="5">
        <v>12</v>
      </c>
      <c r="G1691" s="11">
        <v>1.10994e-23</v>
      </c>
      <c r="H1691" s="5" t="s">
        <v>32</v>
      </c>
      <c r="I1691" s="5" t="s">
        <v>33</v>
      </c>
      <c r="J1691" s="5" t="b">
        <v>1</v>
      </c>
      <c r="K1691" s="5">
        <f t="shared" si="39"/>
        <v>0.0296973219533308</v>
      </c>
      <c r="L1691" s="5">
        <f>'Table S3'!K1691*3299/(1-'Table S3'!K1691)</f>
        <v>100.970003835572</v>
      </c>
    </row>
    <row r="1692" spans="1:12">
      <c r="A1692" s="5" t="s">
        <v>1435</v>
      </c>
      <c r="B1692" s="5" t="s">
        <v>1436</v>
      </c>
      <c r="C1692" s="5" t="s">
        <v>1700</v>
      </c>
      <c r="D1692" s="5">
        <v>-0.5312</v>
      </c>
      <c r="E1692" s="5">
        <v>0.0525</v>
      </c>
      <c r="F1692" s="5">
        <v>7</v>
      </c>
      <c r="G1692" s="11">
        <v>5.06058e-24</v>
      </c>
      <c r="H1692" s="5" t="s">
        <v>33</v>
      </c>
      <c r="I1692" s="5" t="s">
        <v>32</v>
      </c>
      <c r="J1692" s="5" t="b">
        <v>1</v>
      </c>
      <c r="K1692" s="5">
        <f t="shared" si="39"/>
        <v>0.0300806774572517</v>
      </c>
      <c r="L1692" s="5">
        <f>'Table S3'!K1692*3299/(1-'Table S3'!K1692)</f>
        <v>102.313824072826</v>
      </c>
    </row>
    <row r="1693" spans="1:12">
      <c r="A1693" s="5" t="s">
        <v>1435</v>
      </c>
      <c r="B1693" s="5" t="s">
        <v>1436</v>
      </c>
      <c r="C1693" s="5" t="s">
        <v>1023</v>
      </c>
      <c r="D1693" s="5">
        <v>-0.1518</v>
      </c>
      <c r="E1693" s="5">
        <v>0.0245</v>
      </c>
      <c r="F1693" s="5">
        <v>19</v>
      </c>
      <c r="G1693" s="11">
        <v>5.87205e-10</v>
      </c>
      <c r="H1693" s="5" t="s">
        <v>32</v>
      </c>
      <c r="I1693" s="5" t="s">
        <v>33</v>
      </c>
      <c r="J1693" s="5" t="b">
        <v>1</v>
      </c>
      <c r="K1693" s="5">
        <f t="shared" si="39"/>
        <v>0.0114959352641158</v>
      </c>
      <c r="L1693" s="5">
        <f>'Table S3'!K1693*3299/(1-'Table S3'!K1693)</f>
        <v>38.366145157381</v>
      </c>
    </row>
    <row r="1694" spans="1:12">
      <c r="A1694" s="5" t="s">
        <v>1435</v>
      </c>
      <c r="B1694" s="5" t="s">
        <v>1436</v>
      </c>
      <c r="C1694" s="5" t="s">
        <v>1701</v>
      </c>
      <c r="D1694" s="5">
        <v>0.1507</v>
      </c>
      <c r="E1694" s="5">
        <v>0.0205</v>
      </c>
      <c r="F1694" s="5">
        <v>13</v>
      </c>
      <c r="G1694" s="11">
        <v>1.98518e-13</v>
      </c>
      <c r="H1694" s="5" t="s">
        <v>32</v>
      </c>
      <c r="I1694" s="5" t="s">
        <v>30</v>
      </c>
      <c r="J1694" s="5" t="b">
        <v>1</v>
      </c>
      <c r="K1694" s="5">
        <f t="shared" si="39"/>
        <v>0.0161072361037376</v>
      </c>
      <c r="L1694" s="5">
        <f>'Table S3'!K1694*3299/(1-'Table S3'!K1694)</f>
        <v>54.0076864635147</v>
      </c>
    </row>
    <row r="1695" spans="1:12">
      <c r="A1695" s="5" t="s">
        <v>1435</v>
      </c>
      <c r="B1695" s="5" t="s">
        <v>1436</v>
      </c>
      <c r="C1695" s="5" t="s">
        <v>1702</v>
      </c>
      <c r="D1695" s="5">
        <v>0.1047</v>
      </c>
      <c r="E1695" s="5">
        <v>0.0185</v>
      </c>
      <c r="F1695" s="5">
        <v>13</v>
      </c>
      <c r="G1695" s="11">
        <v>1.59199e-8</v>
      </c>
      <c r="H1695" s="5" t="s">
        <v>32</v>
      </c>
      <c r="I1695" s="5" t="s">
        <v>30</v>
      </c>
      <c r="J1695" s="5" t="b">
        <v>1</v>
      </c>
      <c r="K1695" s="5">
        <f t="shared" si="39"/>
        <v>0.00960972039169257</v>
      </c>
      <c r="L1695" s="5">
        <f>'Table S3'!K1695*3299/(1-'Table S3'!K1695)</f>
        <v>32.010075446956</v>
      </c>
    </row>
    <row r="1696" spans="1:12">
      <c r="A1696" s="5" t="s">
        <v>1435</v>
      </c>
      <c r="B1696" s="5" t="s">
        <v>1436</v>
      </c>
      <c r="C1696" s="5" t="s">
        <v>1703</v>
      </c>
      <c r="D1696" s="5">
        <v>-0.1504</v>
      </c>
      <c r="E1696" s="5">
        <v>0.0268</v>
      </c>
      <c r="F1696" s="5">
        <v>14</v>
      </c>
      <c r="G1696" s="11">
        <v>1.96598e-8</v>
      </c>
      <c r="H1696" s="5" t="s">
        <v>32</v>
      </c>
      <c r="I1696" s="5" t="s">
        <v>33</v>
      </c>
      <c r="J1696" s="5" t="b">
        <v>1</v>
      </c>
      <c r="K1696" s="5">
        <f t="shared" si="39"/>
        <v>0.00945054217819836</v>
      </c>
      <c r="L1696" s="5">
        <f>'Table S3'!K1696*3299/(1-'Table S3'!K1696)</f>
        <v>31.4747924999472</v>
      </c>
    </row>
    <row r="1697" spans="1:12">
      <c r="A1697" s="5" t="s">
        <v>1435</v>
      </c>
      <c r="B1697" s="5" t="s">
        <v>1436</v>
      </c>
      <c r="C1697" s="5" t="s">
        <v>1704</v>
      </c>
      <c r="D1697" s="5">
        <v>-0.1098</v>
      </c>
      <c r="E1697" s="5">
        <v>0.0176</v>
      </c>
      <c r="F1697" s="5">
        <v>3</v>
      </c>
      <c r="G1697" s="11">
        <v>4.33601e-10</v>
      </c>
      <c r="H1697" s="5" t="s">
        <v>32</v>
      </c>
      <c r="I1697" s="5" t="s">
        <v>33</v>
      </c>
      <c r="J1697" s="5" t="b">
        <v>1</v>
      </c>
      <c r="K1697" s="5">
        <f t="shared" si="39"/>
        <v>0.0116531464454252</v>
      </c>
      <c r="L1697" s="5">
        <f>'Table S3'!K1697*3299/(1-'Table S3'!K1697)</f>
        <v>38.8970025909379</v>
      </c>
    </row>
    <row r="1698" spans="1:12">
      <c r="A1698" s="5" t="s">
        <v>1435</v>
      </c>
      <c r="B1698" s="5" t="s">
        <v>1436</v>
      </c>
      <c r="C1698" s="5" t="s">
        <v>1030</v>
      </c>
      <c r="D1698" s="5">
        <v>0.3496</v>
      </c>
      <c r="E1698" s="5">
        <v>0.0294</v>
      </c>
      <c r="F1698" s="5">
        <v>17</v>
      </c>
      <c r="G1698" s="11">
        <v>1.38197e-32</v>
      </c>
      <c r="H1698" s="5" t="s">
        <v>30</v>
      </c>
      <c r="I1698" s="5" t="s">
        <v>29</v>
      </c>
      <c r="J1698" s="5" t="b">
        <v>1</v>
      </c>
      <c r="K1698" s="5">
        <f t="shared" si="39"/>
        <v>0.0410758826298957</v>
      </c>
      <c r="L1698" s="5">
        <f>'Table S3'!K1698*3299/(1-'Table S3'!K1698)</f>
        <v>141.313931250021</v>
      </c>
    </row>
    <row r="1699" spans="1:12">
      <c r="A1699" s="5" t="s">
        <v>1435</v>
      </c>
      <c r="B1699" s="5" t="s">
        <v>1436</v>
      </c>
      <c r="C1699" s="5" t="s">
        <v>1705</v>
      </c>
      <c r="D1699" s="5">
        <v>-0.3937</v>
      </c>
      <c r="E1699" s="5">
        <v>0.0275</v>
      </c>
      <c r="F1699" s="5">
        <v>11</v>
      </c>
      <c r="G1699" s="11">
        <v>1.37784e-46</v>
      </c>
      <c r="H1699" s="5" t="s">
        <v>30</v>
      </c>
      <c r="I1699" s="5" t="s">
        <v>29</v>
      </c>
      <c r="J1699" s="5" t="b">
        <v>1</v>
      </c>
      <c r="K1699" s="5">
        <f t="shared" si="39"/>
        <v>0.0584599850069074</v>
      </c>
      <c r="L1699" s="5">
        <f>'Table S3'!K1699*3299/(1-'Table S3'!K1699)</f>
        <v>204.834088266766</v>
      </c>
    </row>
    <row r="1700" spans="1:12">
      <c r="A1700" s="5" t="s">
        <v>1435</v>
      </c>
      <c r="B1700" s="5" t="s">
        <v>1436</v>
      </c>
      <c r="C1700" s="5" t="s">
        <v>1706</v>
      </c>
      <c r="D1700" s="5">
        <v>0.1036</v>
      </c>
      <c r="E1700" s="5">
        <v>0.0174</v>
      </c>
      <c r="F1700" s="5">
        <v>1</v>
      </c>
      <c r="G1700" s="11">
        <v>2.59998e-9</v>
      </c>
      <c r="H1700" s="5" t="s">
        <v>29</v>
      </c>
      <c r="I1700" s="5" t="s">
        <v>30</v>
      </c>
      <c r="J1700" s="5" t="b">
        <v>1</v>
      </c>
      <c r="K1700" s="5">
        <f t="shared" si="39"/>
        <v>0.010625181137591</v>
      </c>
      <c r="L1700" s="5">
        <f>'Table S3'!K1700*3299/(1-'Table S3'!K1700)</f>
        <v>35.4289111716188</v>
      </c>
    </row>
    <row r="1701" spans="1:12">
      <c r="A1701" s="5" t="s">
        <v>1435</v>
      </c>
      <c r="B1701" s="5" t="s">
        <v>1436</v>
      </c>
      <c r="C1701" s="5" t="s">
        <v>1707</v>
      </c>
      <c r="D1701" s="5">
        <v>-0.1434</v>
      </c>
      <c r="E1701" s="5">
        <v>0.0261</v>
      </c>
      <c r="F1701" s="5">
        <v>12</v>
      </c>
      <c r="G1701" s="11">
        <v>3.94203e-8</v>
      </c>
      <c r="H1701" s="5" t="s">
        <v>29</v>
      </c>
      <c r="I1701" s="5" t="s">
        <v>33</v>
      </c>
      <c r="J1701" s="5" t="b">
        <v>1</v>
      </c>
      <c r="K1701" s="5">
        <f t="shared" si="39"/>
        <v>0.00906187983994291</v>
      </c>
      <c r="L1701" s="5">
        <f>'Table S3'!K1701*3299/(1-'Table S3'!K1701)</f>
        <v>30.1685251417545</v>
      </c>
    </row>
    <row r="1702" spans="1:12">
      <c r="A1702" s="5" t="s">
        <v>1435</v>
      </c>
      <c r="B1702" s="5" t="s">
        <v>1436</v>
      </c>
      <c r="C1702" s="5" t="s">
        <v>1708</v>
      </c>
      <c r="D1702" s="5">
        <v>0.3721</v>
      </c>
      <c r="E1702" s="5">
        <v>0.047</v>
      </c>
      <c r="F1702" s="5">
        <v>7</v>
      </c>
      <c r="G1702" s="11">
        <v>2.45188e-15</v>
      </c>
      <c r="H1702" s="5" t="s">
        <v>33</v>
      </c>
      <c r="I1702" s="5" t="s">
        <v>32</v>
      </c>
      <c r="J1702" s="5" t="b">
        <v>1</v>
      </c>
      <c r="K1702" s="5">
        <f t="shared" si="39"/>
        <v>0.0186341270034183</v>
      </c>
      <c r="L1702" s="5">
        <f>'Table S3'!K1702*3299/(1-'Table S3'!K1702)</f>
        <v>62.641249992286</v>
      </c>
    </row>
    <row r="1703" spans="1:12">
      <c r="A1703" s="5" t="s">
        <v>1435</v>
      </c>
      <c r="B1703" s="5" t="s">
        <v>1436</v>
      </c>
      <c r="C1703" s="5" t="s">
        <v>1709</v>
      </c>
      <c r="D1703" s="5">
        <v>0.1981</v>
      </c>
      <c r="E1703" s="5">
        <v>0.0225</v>
      </c>
      <c r="F1703" s="5">
        <v>2</v>
      </c>
      <c r="G1703" s="11">
        <v>1.22405e-18</v>
      </c>
      <c r="H1703" s="5" t="s">
        <v>32</v>
      </c>
      <c r="I1703" s="5" t="s">
        <v>30</v>
      </c>
      <c r="J1703" s="5" t="b">
        <v>1</v>
      </c>
      <c r="K1703" s="5">
        <f t="shared" si="39"/>
        <v>0.0229444497330837</v>
      </c>
      <c r="L1703" s="5">
        <f>'Table S3'!K1703*3299/(1-'Table S3'!K1703)</f>
        <v>77.4712754548753</v>
      </c>
    </row>
    <row r="1704" spans="1:12">
      <c r="A1704" s="5" t="s">
        <v>1435</v>
      </c>
      <c r="B1704" s="5" t="s">
        <v>1436</v>
      </c>
      <c r="C1704" s="5" t="s">
        <v>1710</v>
      </c>
      <c r="D1704" s="5">
        <v>0.1796</v>
      </c>
      <c r="E1704" s="5">
        <v>0.0287</v>
      </c>
      <c r="F1704" s="5">
        <v>2</v>
      </c>
      <c r="G1704" s="11">
        <v>4.12003e-10</v>
      </c>
      <c r="H1704" s="5" t="s">
        <v>33</v>
      </c>
      <c r="I1704" s="5" t="s">
        <v>32</v>
      </c>
      <c r="J1704" s="5" t="b">
        <v>1</v>
      </c>
      <c r="K1704" s="5">
        <f t="shared" si="39"/>
        <v>0.0117241543623962</v>
      </c>
      <c r="L1704" s="5">
        <f>'Table S3'!K1704*3299/(1-'Table S3'!K1704)</f>
        <v>39.1368314952506</v>
      </c>
    </row>
    <row r="1705" spans="1:12">
      <c r="A1705" s="5" t="s">
        <v>1435</v>
      </c>
      <c r="B1705" s="5" t="s">
        <v>1436</v>
      </c>
      <c r="C1705" s="5" t="s">
        <v>1711</v>
      </c>
      <c r="D1705" s="5">
        <v>-0.1017</v>
      </c>
      <c r="E1705" s="5">
        <v>0.0181</v>
      </c>
      <c r="F1705" s="5">
        <v>2</v>
      </c>
      <c r="G1705" s="11">
        <v>2.05201e-8</v>
      </c>
      <c r="H1705" s="5" t="s">
        <v>29</v>
      </c>
      <c r="I1705" s="5" t="s">
        <v>30</v>
      </c>
      <c r="J1705" s="5" t="b">
        <v>1</v>
      </c>
      <c r="K1705" s="5">
        <f t="shared" si="39"/>
        <v>0.0094733891838446</v>
      </c>
      <c r="L1705" s="5">
        <f>'Table S3'!K1705*3299/(1-'Table S3'!K1705)</f>
        <v>31.5516116136974</v>
      </c>
    </row>
    <row r="1706" spans="1:12">
      <c r="A1706" s="5" t="s">
        <v>1435</v>
      </c>
      <c r="B1706" s="5" t="s">
        <v>1436</v>
      </c>
      <c r="C1706" s="5" t="s">
        <v>1712</v>
      </c>
      <c r="D1706" s="5">
        <v>-0.1576</v>
      </c>
      <c r="E1706" s="5">
        <v>0.0223</v>
      </c>
      <c r="F1706" s="5">
        <v>3</v>
      </c>
      <c r="G1706" s="11">
        <v>1.67417e-12</v>
      </c>
      <c r="H1706" s="5" t="s">
        <v>33</v>
      </c>
      <c r="I1706" s="5" t="s">
        <v>29</v>
      </c>
      <c r="J1706" s="5" t="b">
        <v>1</v>
      </c>
      <c r="K1706" s="5">
        <f t="shared" si="39"/>
        <v>0.0149051119152903</v>
      </c>
      <c r="L1706" s="5">
        <f>'Table S3'!K1706*3299/(1-'Table S3'!K1706)</f>
        <v>49.9159672873201</v>
      </c>
    </row>
    <row r="1707" spans="1:12">
      <c r="A1707" s="5" t="s">
        <v>1435</v>
      </c>
      <c r="B1707" s="5" t="s">
        <v>1436</v>
      </c>
      <c r="C1707" s="5" t="s">
        <v>1713</v>
      </c>
      <c r="D1707" s="5">
        <v>-0.0975</v>
      </c>
      <c r="E1707" s="5">
        <v>0.0176</v>
      </c>
      <c r="F1707" s="5">
        <v>3</v>
      </c>
      <c r="G1707" s="11">
        <v>2.83498e-8</v>
      </c>
      <c r="H1707" s="5" t="s">
        <v>33</v>
      </c>
      <c r="I1707" s="5" t="s">
        <v>32</v>
      </c>
      <c r="J1707" s="5" t="b">
        <v>1</v>
      </c>
      <c r="K1707" s="5">
        <f t="shared" si="39"/>
        <v>0.00921126825334228</v>
      </c>
      <c r="L1707" s="5">
        <f>'Table S3'!K1707*3299/(1-'Table S3'!K1707)</f>
        <v>30.6704880607648</v>
      </c>
    </row>
    <row r="1708" spans="1:12">
      <c r="A1708" s="5" t="s">
        <v>1435</v>
      </c>
      <c r="B1708" s="5" t="s">
        <v>1436</v>
      </c>
      <c r="C1708" s="5" t="s">
        <v>1714</v>
      </c>
      <c r="D1708" s="5">
        <v>-0.3618</v>
      </c>
      <c r="E1708" s="5">
        <v>0.0305</v>
      </c>
      <c r="F1708" s="5">
        <v>2</v>
      </c>
      <c r="G1708" s="11">
        <v>2.1742e-32</v>
      </c>
      <c r="H1708" s="5" t="s">
        <v>30</v>
      </c>
      <c r="I1708" s="5" t="s">
        <v>32</v>
      </c>
      <c r="J1708" s="5" t="b">
        <v>1</v>
      </c>
      <c r="K1708" s="5">
        <f t="shared" si="39"/>
        <v>0.040884873870322</v>
      </c>
      <c r="L1708" s="5">
        <f>'Table S3'!K1708*3299/(1-'Table S3'!K1708)</f>
        <v>140.628789207476</v>
      </c>
    </row>
    <row r="1709" spans="1:12">
      <c r="A1709" s="5" t="s">
        <v>1435</v>
      </c>
      <c r="B1709" s="5" t="s">
        <v>1436</v>
      </c>
      <c r="C1709" s="5" t="s">
        <v>1033</v>
      </c>
      <c r="D1709" s="5">
        <v>-0.2246</v>
      </c>
      <c r="E1709" s="5">
        <v>0.0229</v>
      </c>
      <c r="F1709" s="5">
        <v>9</v>
      </c>
      <c r="G1709" s="11">
        <v>9.3713e-23</v>
      </c>
      <c r="H1709" s="5" t="s">
        <v>29</v>
      </c>
      <c r="I1709" s="5" t="s">
        <v>30</v>
      </c>
      <c r="J1709" s="5" t="b">
        <v>1</v>
      </c>
      <c r="K1709" s="5">
        <f t="shared" si="39"/>
        <v>0.0283157568977641</v>
      </c>
      <c r="L1709" s="5">
        <f>'Table S3'!K1709*3299/(1-'Table S3'!K1709)</f>
        <v>96.1358411118079</v>
      </c>
    </row>
    <row r="1710" spans="1:12">
      <c r="A1710" s="5" t="s">
        <v>1435</v>
      </c>
      <c r="B1710" s="5" t="s">
        <v>1436</v>
      </c>
      <c r="C1710" s="5" t="s">
        <v>1715</v>
      </c>
      <c r="D1710" s="5">
        <v>0.4285</v>
      </c>
      <c r="E1710" s="5">
        <v>0.0662</v>
      </c>
      <c r="F1710" s="5">
        <v>6</v>
      </c>
      <c r="G1710" s="11">
        <v>9.36483e-11</v>
      </c>
      <c r="H1710" s="5" t="s">
        <v>33</v>
      </c>
      <c r="I1710" s="5" t="s">
        <v>32</v>
      </c>
      <c r="J1710" s="5" t="b">
        <v>1</v>
      </c>
      <c r="K1710" s="5">
        <f t="shared" si="39"/>
        <v>0.0125332194419102</v>
      </c>
      <c r="L1710" s="5">
        <f>'Table S3'!K1710*3299/(1-'Table S3'!K1710)</f>
        <v>41.8718804044157</v>
      </c>
    </row>
    <row r="1711" spans="1:12">
      <c r="A1711" s="5" t="s">
        <v>1435</v>
      </c>
      <c r="B1711" s="5" t="s">
        <v>1436</v>
      </c>
      <c r="C1711" s="5" t="s">
        <v>1716</v>
      </c>
      <c r="D1711" s="5">
        <v>0.1213</v>
      </c>
      <c r="E1711" s="5">
        <v>0.0208</v>
      </c>
      <c r="F1711" s="5">
        <v>17</v>
      </c>
      <c r="G1711" s="11">
        <v>5.05895e-9</v>
      </c>
      <c r="H1711" s="5" t="s">
        <v>29</v>
      </c>
      <c r="I1711" s="5" t="s">
        <v>30</v>
      </c>
      <c r="J1711" s="5" t="b">
        <v>1</v>
      </c>
      <c r="K1711" s="5">
        <f t="shared" si="39"/>
        <v>0.0101975985403917</v>
      </c>
      <c r="L1711" s="5">
        <f>'Table S3'!K1711*3299/(1-'Table S3'!K1711)</f>
        <v>33.9884784429118</v>
      </c>
    </row>
    <row r="1712" spans="1:12">
      <c r="A1712" s="5" t="s">
        <v>1435</v>
      </c>
      <c r="B1712" s="5" t="s">
        <v>1436</v>
      </c>
      <c r="C1712" s="5" t="s">
        <v>1717</v>
      </c>
      <c r="D1712" s="5">
        <v>-0.1644</v>
      </c>
      <c r="E1712" s="5">
        <v>0.0183</v>
      </c>
      <c r="F1712" s="5">
        <v>7</v>
      </c>
      <c r="G1712" s="11">
        <v>3.19301e-19</v>
      </c>
      <c r="H1712" s="5" t="s">
        <v>29</v>
      </c>
      <c r="I1712" s="5" t="s">
        <v>33</v>
      </c>
      <c r="J1712" s="5" t="b">
        <v>1</v>
      </c>
      <c r="K1712" s="5">
        <f t="shared" si="39"/>
        <v>0.0238652343478373</v>
      </c>
      <c r="L1712" s="5">
        <f>'Table S3'!K1712*3299/(1-'Table S3'!K1712)</f>
        <v>80.6562893607362</v>
      </c>
    </row>
    <row r="1713" spans="1:12">
      <c r="A1713" s="5" t="s">
        <v>1435</v>
      </c>
      <c r="B1713" s="5" t="s">
        <v>1436</v>
      </c>
      <c r="C1713" s="5" t="s">
        <v>867</v>
      </c>
      <c r="D1713" s="5">
        <v>-0.3163</v>
      </c>
      <c r="E1713" s="5">
        <v>0.0224</v>
      </c>
      <c r="F1713" s="5">
        <v>16</v>
      </c>
      <c r="G1713" s="11">
        <v>3.72392e-45</v>
      </c>
      <c r="H1713" s="5" t="s">
        <v>32</v>
      </c>
      <c r="I1713" s="5" t="s">
        <v>33</v>
      </c>
      <c r="J1713" s="5" t="b">
        <v>1</v>
      </c>
      <c r="K1713" s="5">
        <f t="shared" si="39"/>
        <v>0.0569620972793406</v>
      </c>
      <c r="L1713" s="5">
        <f>'Table S3'!K1713*3299/(1-'Table S3'!K1713)</f>
        <v>199.268723327453</v>
      </c>
    </row>
    <row r="1714" spans="1:12">
      <c r="A1714" s="5" t="s">
        <v>1435</v>
      </c>
      <c r="B1714" s="5" t="s">
        <v>1436</v>
      </c>
      <c r="C1714" s="5" t="s">
        <v>1718</v>
      </c>
      <c r="D1714" s="5">
        <v>-0.096</v>
      </c>
      <c r="E1714" s="5">
        <v>0.0175</v>
      </c>
      <c r="F1714" s="5">
        <v>7</v>
      </c>
      <c r="G1714" s="11">
        <v>4.45903e-8</v>
      </c>
      <c r="H1714" s="5" t="s">
        <v>30</v>
      </c>
      <c r="I1714" s="5" t="s">
        <v>29</v>
      </c>
      <c r="J1714" s="5" t="b">
        <v>1</v>
      </c>
      <c r="K1714" s="5">
        <f t="shared" si="39"/>
        <v>0.00903398994605926</v>
      </c>
      <c r="L1714" s="5">
        <f>'Table S3'!K1714*3299/(1-'Table S3'!K1714)</f>
        <v>30.0748285306246</v>
      </c>
    </row>
    <row r="1715" spans="1:12">
      <c r="A1715" s="5" t="s">
        <v>1435</v>
      </c>
      <c r="B1715" s="5" t="s">
        <v>1436</v>
      </c>
      <c r="C1715" s="5" t="s">
        <v>1719</v>
      </c>
      <c r="D1715" s="5">
        <v>0.1869</v>
      </c>
      <c r="E1715" s="5">
        <v>0.0233</v>
      </c>
      <c r="F1715" s="5">
        <v>3</v>
      </c>
      <c r="G1715" s="11">
        <v>1.03896e-15</v>
      </c>
      <c r="H1715" s="5" t="s">
        <v>30</v>
      </c>
      <c r="I1715" s="5" t="s">
        <v>29</v>
      </c>
      <c r="J1715" s="5" t="b">
        <v>1</v>
      </c>
      <c r="K1715" s="5">
        <f t="shared" si="39"/>
        <v>0.0191195348250408</v>
      </c>
      <c r="L1715" s="5">
        <f>'Table S3'!K1715*3299/(1-'Table S3'!K1715)</f>
        <v>64.304823704037</v>
      </c>
    </row>
    <row r="1716" spans="1:12">
      <c r="A1716" s="5" t="s">
        <v>1435</v>
      </c>
      <c r="B1716" s="5" t="s">
        <v>1436</v>
      </c>
      <c r="C1716" s="5" t="s">
        <v>1720</v>
      </c>
      <c r="D1716" s="5">
        <v>-0.4113</v>
      </c>
      <c r="E1716" s="5">
        <v>0.0657</v>
      </c>
      <c r="F1716" s="5">
        <v>1</v>
      </c>
      <c r="G1716" s="11">
        <v>3.73199e-10</v>
      </c>
      <c r="H1716" s="5" t="s">
        <v>33</v>
      </c>
      <c r="I1716" s="5" t="s">
        <v>29</v>
      </c>
      <c r="J1716" s="5" t="b">
        <v>1</v>
      </c>
      <c r="K1716" s="5">
        <f t="shared" si="39"/>
        <v>0.0117331703059987</v>
      </c>
      <c r="L1716" s="5">
        <f>'Table S3'!K1716*3299/(1-'Table S3'!K1716)</f>
        <v>39.1672852679624</v>
      </c>
    </row>
    <row r="1717" spans="1:12">
      <c r="A1717" s="5" t="s">
        <v>1435</v>
      </c>
      <c r="B1717" s="5" t="s">
        <v>1436</v>
      </c>
      <c r="C1717" s="5" t="s">
        <v>1721</v>
      </c>
      <c r="D1717" s="5">
        <v>-0.1145</v>
      </c>
      <c r="E1717" s="5">
        <v>0.0176</v>
      </c>
      <c r="F1717" s="5">
        <v>1</v>
      </c>
      <c r="G1717" s="11">
        <v>8.6278e-11</v>
      </c>
      <c r="H1717" s="5" t="s">
        <v>32</v>
      </c>
      <c r="I1717" s="5" t="s">
        <v>33</v>
      </c>
      <c r="J1717" s="5" t="b">
        <v>1</v>
      </c>
      <c r="K1717" s="5">
        <f t="shared" si="39"/>
        <v>0.0126592269361274</v>
      </c>
      <c r="L1717" s="5">
        <f>'Table S3'!K1717*3299/(1-'Table S3'!K1717)</f>
        <v>42.2982528440386</v>
      </c>
    </row>
    <row r="1718" spans="1:12">
      <c r="A1718" s="5" t="s">
        <v>1435</v>
      </c>
      <c r="B1718" s="5" t="s">
        <v>1436</v>
      </c>
      <c r="C1718" s="5" t="s">
        <v>1722</v>
      </c>
      <c r="D1718" s="5">
        <v>-0.2281</v>
      </c>
      <c r="E1718" s="5">
        <v>0.0288</v>
      </c>
      <c r="F1718" s="5">
        <v>3</v>
      </c>
      <c r="G1718" s="11">
        <v>2.58226e-15</v>
      </c>
      <c r="H1718" s="5" t="s">
        <v>32</v>
      </c>
      <c r="I1718" s="5" t="s">
        <v>33</v>
      </c>
      <c r="J1718" s="5" t="b">
        <v>1</v>
      </c>
      <c r="K1718" s="5">
        <f t="shared" si="39"/>
        <v>0.0186485318758863</v>
      </c>
      <c r="L1718" s="5">
        <f>'Table S3'!K1718*3299/(1-'Table S3'!K1718)</f>
        <v>62.6905942028592</v>
      </c>
    </row>
    <row r="1719" spans="1:12">
      <c r="A1719" s="5" t="s">
        <v>1435</v>
      </c>
      <c r="B1719" s="5" t="s">
        <v>1436</v>
      </c>
      <c r="C1719" s="5" t="s">
        <v>1723</v>
      </c>
      <c r="D1719" s="5">
        <v>-0.321</v>
      </c>
      <c r="E1719" s="5">
        <v>0.0429</v>
      </c>
      <c r="F1719" s="5">
        <v>5</v>
      </c>
      <c r="G1719" s="11">
        <v>7.30634e-14</v>
      </c>
      <c r="H1719" s="5" t="s">
        <v>30</v>
      </c>
      <c r="I1719" s="5" t="s">
        <v>29</v>
      </c>
      <c r="J1719" s="5" t="b">
        <v>1</v>
      </c>
      <c r="K1719" s="5">
        <f t="shared" si="39"/>
        <v>0.0166780657971182</v>
      </c>
      <c r="L1719" s="5">
        <f>'Table S3'!K1719*3299/(1-'Table S3'!K1719)</f>
        <v>55.9541459931891</v>
      </c>
    </row>
    <row r="1720" spans="1:12">
      <c r="A1720" s="5" t="s">
        <v>1435</v>
      </c>
      <c r="B1720" s="5" t="s">
        <v>1436</v>
      </c>
      <c r="C1720" s="5" t="s">
        <v>1724</v>
      </c>
      <c r="D1720" s="5">
        <v>0.1804</v>
      </c>
      <c r="E1720" s="5">
        <v>0.0195</v>
      </c>
      <c r="F1720" s="5">
        <v>11</v>
      </c>
      <c r="G1720" s="11">
        <v>2.04597e-20</v>
      </c>
      <c r="H1720" s="5" t="s">
        <v>29</v>
      </c>
      <c r="I1720" s="5" t="s">
        <v>30</v>
      </c>
      <c r="J1720" s="5" t="b">
        <v>1</v>
      </c>
      <c r="K1720" s="5">
        <f t="shared" si="39"/>
        <v>0.0252721218486134</v>
      </c>
      <c r="L1720" s="5">
        <f>'Table S3'!K1720*3299/(1-'Table S3'!K1720)</f>
        <v>85.5343648698092</v>
      </c>
    </row>
    <row r="1721" spans="1:12">
      <c r="A1721" s="5" t="s">
        <v>1435</v>
      </c>
      <c r="B1721" s="5" t="s">
        <v>1436</v>
      </c>
      <c r="C1721" s="5" t="s">
        <v>1725</v>
      </c>
      <c r="D1721" s="5">
        <v>-0.1631</v>
      </c>
      <c r="E1721" s="5">
        <v>0.0299</v>
      </c>
      <c r="F1721" s="5">
        <v>16</v>
      </c>
      <c r="G1721" s="11">
        <v>4.83003e-8</v>
      </c>
      <c r="H1721" s="5" t="s">
        <v>32</v>
      </c>
      <c r="I1721" s="5" t="s">
        <v>33</v>
      </c>
      <c r="J1721" s="5" t="b">
        <v>1</v>
      </c>
      <c r="K1721" s="5">
        <f t="shared" si="39"/>
        <v>0.0089335239690177</v>
      </c>
      <c r="L1721" s="5">
        <f>'Table S3'!K1721*3299/(1-'Table S3'!K1721)</f>
        <v>29.7373549469835</v>
      </c>
    </row>
    <row r="1722" spans="1:12">
      <c r="A1722" s="5" t="s">
        <v>1435</v>
      </c>
      <c r="B1722" s="5" t="s">
        <v>1436</v>
      </c>
      <c r="C1722" s="5" t="s">
        <v>1726</v>
      </c>
      <c r="D1722" s="5">
        <v>-0.1138</v>
      </c>
      <c r="E1722" s="5">
        <v>0.0191</v>
      </c>
      <c r="F1722" s="5">
        <v>11</v>
      </c>
      <c r="G1722" s="11">
        <v>2.58e-9</v>
      </c>
      <c r="H1722" s="5" t="s">
        <v>29</v>
      </c>
      <c r="I1722" s="5" t="s">
        <v>30</v>
      </c>
      <c r="J1722" s="5" t="b">
        <v>1</v>
      </c>
      <c r="K1722" s="5">
        <f t="shared" si="39"/>
        <v>0.0106396360628687</v>
      </c>
      <c r="L1722" s="5">
        <f>'Table S3'!K1722*3299/(1-'Table S3'!K1722)</f>
        <v>35.4776284262325</v>
      </c>
    </row>
    <row r="1723" spans="1:12">
      <c r="A1723" s="5" t="s">
        <v>1435</v>
      </c>
      <c r="B1723" s="5" t="s">
        <v>1436</v>
      </c>
      <c r="C1723" s="5" t="s">
        <v>1727</v>
      </c>
      <c r="D1723" s="5">
        <v>-0.1166</v>
      </c>
      <c r="E1723" s="5">
        <v>0.0202</v>
      </c>
      <c r="F1723" s="5">
        <v>12</v>
      </c>
      <c r="G1723" s="11">
        <v>8.14292e-9</v>
      </c>
      <c r="H1723" s="5" t="s">
        <v>30</v>
      </c>
      <c r="I1723" s="5" t="s">
        <v>29</v>
      </c>
      <c r="J1723" s="5" t="b">
        <v>1</v>
      </c>
      <c r="K1723" s="5">
        <f t="shared" si="39"/>
        <v>0.00999279989439453</v>
      </c>
      <c r="L1723" s="5">
        <f>'Table S3'!K1723*3299/(1-'Table S3'!K1723)</f>
        <v>33.2989970659718</v>
      </c>
    </row>
    <row r="1724" spans="1:12">
      <c r="A1724" s="5" t="s">
        <v>1435</v>
      </c>
      <c r="B1724" s="5" t="s">
        <v>1436</v>
      </c>
      <c r="C1724" s="5" t="s">
        <v>1728</v>
      </c>
      <c r="D1724" s="5">
        <v>-0.2694</v>
      </c>
      <c r="E1724" s="5">
        <v>0.0178</v>
      </c>
      <c r="F1724" s="5">
        <v>12</v>
      </c>
      <c r="G1724" s="11">
        <v>1.53993e-51</v>
      </c>
      <c r="H1724" s="5" t="s">
        <v>30</v>
      </c>
      <c r="I1724" s="5" t="s">
        <v>29</v>
      </c>
      <c r="J1724" s="5" t="b">
        <v>1</v>
      </c>
      <c r="K1724" s="5">
        <f t="shared" si="39"/>
        <v>0.0648892428660275</v>
      </c>
      <c r="L1724" s="5">
        <f>'Table S3'!K1724*3299/(1-'Table S3'!K1724)</f>
        <v>228.924339263434</v>
      </c>
    </row>
    <row r="1725" spans="1:12">
      <c r="A1725" s="5" t="s">
        <v>1435</v>
      </c>
      <c r="B1725" s="5" t="s">
        <v>1436</v>
      </c>
      <c r="C1725" s="5" t="s">
        <v>1729</v>
      </c>
      <c r="D1725" s="5">
        <v>-0.1362</v>
      </c>
      <c r="E1725" s="5">
        <v>0.023</v>
      </c>
      <c r="F1725" s="5">
        <v>17</v>
      </c>
      <c r="G1725" s="11">
        <v>3.47096e-9</v>
      </c>
      <c r="H1725" s="5" t="s">
        <v>30</v>
      </c>
      <c r="I1725" s="5" t="s">
        <v>32</v>
      </c>
      <c r="J1725" s="5" t="b">
        <v>1</v>
      </c>
      <c r="K1725" s="5">
        <f t="shared" si="39"/>
        <v>0.0105114778535725</v>
      </c>
      <c r="L1725" s="5">
        <f>'Table S3'!K1725*3299/(1-'Table S3'!K1725)</f>
        <v>35.0457480433551</v>
      </c>
    </row>
    <row r="1726" spans="1:12">
      <c r="A1726" s="5" t="s">
        <v>1435</v>
      </c>
      <c r="B1726" s="5" t="s">
        <v>1436</v>
      </c>
      <c r="C1726" s="5" t="s">
        <v>1730</v>
      </c>
      <c r="D1726" s="5">
        <v>-0.3941</v>
      </c>
      <c r="E1726" s="5">
        <v>0.0717</v>
      </c>
      <c r="F1726" s="5">
        <v>11</v>
      </c>
      <c r="G1726" s="11">
        <v>3.86198e-8</v>
      </c>
      <c r="H1726" s="5" t="s">
        <v>29</v>
      </c>
      <c r="I1726" s="5" t="s">
        <v>33</v>
      </c>
      <c r="J1726" s="5" t="b">
        <v>1</v>
      </c>
      <c r="K1726" s="5">
        <f t="shared" si="39"/>
        <v>0.0090692699852658</v>
      </c>
      <c r="L1726" s="5">
        <f>'Table S3'!K1726*3299/(1-'Table S3'!K1726)</f>
        <v>30.1933533547264</v>
      </c>
    </row>
    <row r="1727" spans="1:12">
      <c r="A1727" s="5" t="s">
        <v>1435</v>
      </c>
      <c r="B1727" s="5" t="s">
        <v>1436</v>
      </c>
      <c r="C1727" s="5" t="s">
        <v>1731</v>
      </c>
      <c r="D1727" s="5">
        <v>0.1367</v>
      </c>
      <c r="E1727" s="5">
        <v>0.0231</v>
      </c>
      <c r="F1727" s="5">
        <v>13</v>
      </c>
      <c r="G1727" s="11">
        <v>3.18698e-9</v>
      </c>
      <c r="H1727" s="5" t="s">
        <v>32</v>
      </c>
      <c r="I1727" s="5" t="s">
        <v>33</v>
      </c>
      <c r="J1727" s="5" t="b">
        <v>1</v>
      </c>
      <c r="K1727" s="5">
        <f t="shared" si="39"/>
        <v>0.0104974654990763</v>
      </c>
      <c r="L1727" s="5">
        <f>'Table S3'!K1727*3299/(1-'Table S3'!K1727)</f>
        <v>34.9985345908384</v>
      </c>
    </row>
    <row r="1728" spans="1:12">
      <c r="A1728" s="5" t="s">
        <v>1435</v>
      </c>
      <c r="B1728" s="5" t="s">
        <v>1436</v>
      </c>
      <c r="C1728" s="5" t="s">
        <v>1732</v>
      </c>
      <c r="D1728" s="5">
        <v>0.1566</v>
      </c>
      <c r="E1728" s="5">
        <v>0.0198</v>
      </c>
      <c r="F1728" s="5">
        <v>16</v>
      </c>
      <c r="G1728" s="11">
        <v>2.81125e-15</v>
      </c>
      <c r="H1728" s="5" t="s">
        <v>33</v>
      </c>
      <c r="I1728" s="5" t="s">
        <v>32</v>
      </c>
      <c r="J1728" s="5" t="b">
        <v>1</v>
      </c>
      <c r="K1728" s="5">
        <f t="shared" si="39"/>
        <v>0.0185975085382933</v>
      </c>
      <c r="L1728" s="5">
        <f>'Table S3'!K1728*3299/(1-'Table S3'!K1728)</f>
        <v>62.515819148217</v>
      </c>
    </row>
    <row r="1729" spans="1:12">
      <c r="A1729" s="5" t="s">
        <v>1435</v>
      </c>
      <c r="B1729" s="5" t="s">
        <v>1436</v>
      </c>
      <c r="C1729" s="5" t="s">
        <v>1733</v>
      </c>
      <c r="D1729" s="5">
        <v>-0.1942</v>
      </c>
      <c r="E1729" s="5">
        <v>0.0257</v>
      </c>
      <c r="F1729" s="5">
        <v>14</v>
      </c>
      <c r="G1729" s="11">
        <v>3.93822e-14</v>
      </c>
      <c r="H1729" s="5" t="s">
        <v>29</v>
      </c>
      <c r="I1729" s="5" t="s">
        <v>30</v>
      </c>
      <c r="J1729" s="5" t="b">
        <v>1</v>
      </c>
      <c r="K1729" s="5">
        <f t="shared" si="39"/>
        <v>0.0170035125433527</v>
      </c>
      <c r="L1729" s="5">
        <f>'Table S3'!K1729*3299/(1-'Table S3'!K1729)</f>
        <v>57.0648914785613</v>
      </c>
    </row>
    <row r="1730" spans="1:12">
      <c r="A1730" s="5" t="s">
        <v>1435</v>
      </c>
      <c r="B1730" s="5" t="s">
        <v>1436</v>
      </c>
      <c r="C1730" s="5" t="s">
        <v>1050</v>
      </c>
      <c r="D1730" s="5">
        <v>-0.1277</v>
      </c>
      <c r="E1730" s="5">
        <v>0.0197</v>
      </c>
      <c r="F1730" s="5">
        <v>17</v>
      </c>
      <c r="G1730" s="11">
        <v>9.84238e-11</v>
      </c>
      <c r="H1730" s="5" t="s">
        <v>32</v>
      </c>
      <c r="I1730" s="5" t="s">
        <v>33</v>
      </c>
      <c r="J1730" s="5" t="b">
        <v>1</v>
      </c>
      <c r="K1730" s="5">
        <f t="shared" si="39"/>
        <v>0.0125692814690341</v>
      </c>
      <c r="L1730" s="5">
        <f>'Table S3'!K1730*3299/(1-'Table S3'!K1730)</f>
        <v>41.9938926226985</v>
      </c>
    </row>
    <row r="1731" spans="1:12">
      <c r="A1731" s="5" t="s">
        <v>1435</v>
      </c>
      <c r="B1731" s="5" t="s">
        <v>1436</v>
      </c>
      <c r="C1731" s="5" t="s">
        <v>1734</v>
      </c>
      <c r="D1731" s="5">
        <v>0.1226</v>
      </c>
      <c r="E1731" s="5">
        <v>0.0183</v>
      </c>
      <c r="F1731" s="5">
        <v>2</v>
      </c>
      <c r="G1731" s="11">
        <v>2.25684e-11</v>
      </c>
      <c r="H1731" s="5" t="s">
        <v>32</v>
      </c>
      <c r="I1731" s="5" t="s">
        <v>30</v>
      </c>
      <c r="J1731" s="5" t="b">
        <v>1</v>
      </c>
      <c r="K1731" s="5">
        <f t="shared" si="39"/>
        <v>0.0134143011620722</v>
      </c>
      <c r="L1731" s="5">
        <f>'Table S3'!K1731*3299/(1-'Table S3'!K1731)</f>
        <v>44.8554845116867</v>
      </c>
    </row>
    <row r="1732" spans="1:12">
      <c r="A1732" s="5" t="s">
        <v>1435</v>
      </c>
      <c r="B1732" s="5" t="s">
        <v>1436</v>
      </c>
      <c r="C1732" s="5" t="s">
        <v>1735</v>
      </c>
      <c r="D1732" s="5">
        <v>0.1553</v>
      </c>
      <c r="E1732" s="5">
        <v>0.0191</v>
      </c>
      <c r="F1732" s="5">
        <v>6</v>
      </c>
      <c r="G1732" s="11">
        <v>4.65372e-16</v>
      </c>
      <c r="H1732" s="5" t="s">
        <v>32</v>
      </c>
      <c r="I1732" s="5" t="s">
        <v>33</v>
      </c>
      <c r="J1732" s="5" t="b">
        <v>1</v>
      </c>
      <c r="K1732" s="5">
        <f t="shared" si="39"/>
        <v>0.0196344479641446</v>
      </c>
      <c r="L1732" s="5">
        <f>'Table S3'!K1732*3299/(1-'Table S3'!K1732)</f>
        <v>66.071317682676</v>
      </c>
    </row>
    <row r="1733" spans="1:12">
      <c r="A1733" s="5" t="s">
        <v>1435</v>
      </c>
      <c r="B1733" s="5" t="s">
        <v>1436</v>
      </c>
      <c r="C1733" s="5" t="s">
        <v>1736</v>
      </c>
      <c r="D1733" s="5">
        <v>-0.1571</v>
      </c>
      <c r="E1733" s="5">
        <v>0.0185</v>
      </c>
      <c r="F1733" s="5">
        <v>1</v>
      </c>
      <c r="G1733" s="11">
        <v>2.334e-17</v>
      </c>
      <c r="H1733" s="5" t="s">
        <v>29</v>
      </c>
      <c r="I1733" s="5" t="s">
        <v>30</v>
      </c>
      <c r="J1733" s="5" t="b">
        <v>1</v>
      </c>
      <c r="K1733" s="5">
        <f t="shared" si="39"/>
        <v>0.0213785439177035</v>
      </c>
      <c r="L1733" s="5">
        <f>'Table S3'!K1733*3299/(1-'Table S3'!K1733)</f>
        <v>72.0685367627713</v>
      </c>
    </row>
    <row r="1734" spans="1:12">
      <c r="A1734" s="5" t="s">
        <v>1435</v>
      </c>
      <c r="B1734" s="5" t="s">
        <v>1436</v>
      </c>
      <c r="C1734" s="5" t="s">
        <v>1416</v>
      </c>
      <c r="D1734" s="5">
        <v>-0.1983</v>
      </c>
      <c r="E1734" s="5">
        <v>0.0181</v>
      </c>
      <c r="F1734" s="5">
        <v>16</v>
      </c>
      <c r="G1734" s="11">
        <v>7.73215e-28</v>
      </c>
      <c r="H1734" s="5" t="s">
        <v>29</v>
      </c>
      <c r="I1734" s="5" t="s">
        <v>30</v>
      </c>
      <c r="J1734" s="5" t="b">
        <v>1</v>
      </c>
      <c r="K1734" s="5">
        <f t="shared" si="39"/>
        <v>0.0350858053460877</v>
      </c>
      <c r="L1734" s="5">
        <f>'Table S3'!K1734*3299/(1-'Table S3'!K1734)</f>
        <v>119.956854690338</v>
      </c>
    </row>
    <row r="1735" spans="1:12">
      <c r="A1735" s="5" t="s">
        <v>1435</v>
      </c>
      <c r="B1735" s="5" t="s">
        <v>1436</v>
      </c>
      <c r="C1735" s="5" t="s">
        <v>1737</v>
      </c>
      <c r="D1735" s="5">
        <v>0.1665</v>
      </c>
      <c r="E1735" s="5">
        <v>0.0273</v>
      </c>
      <c r="F1735" s="5">
        <v>16</v>
      </c>
      <c r="G1735" s="11">
        <v>1.03801e-9</v>
      </c>
      <c r="H1735" s="5" t="s">
        <v>29</v>
      </c>
      <c r="I1735" s="5" t="s">
        <v>30</v>
      </c>
      <c r="J1735" s="5" t="b">
        <v>1</v>
      </c>
      <c r="K1735" s="5">
        <f t="shared" si="39"/>
        <v>0.0111427213945966</v>
      </c>
      <c r="L1735" s="5">
        <f>'Table S3'!K1735*3299/(1-'Table S3'!K1735)</f>
        <v>37.1740580527628</v>
      </c>
    </row>
    <row r="1736" spans="1:12">
      <c r="A1736" s="5" t="s">
        <v>1435</v>
      </c>
      <c r="B1736" s="5" t="s">
        <v>1436</v>
      </c>
      <c r="C1736" s="5" t="s">
        <v>1054</v>
      </c>
      <c r="D1736" s="5">
        <v>0.1412</v>
      </c>
      <c r="E1736" s="5">
        <v>0.0177</v>
      </c>
      <c r="F1736" s="5">
        <v>4</v>
      </c>
      <c r="G1736" s="11">
        <v>1.60509e-15</v>
      </c>
      <c r="H1736" s="5" t="s">
        <v>33</v>
      </c>
      <c r="I1736" s="5" t="s">
        <v>32</v>
      </c>
      <c r="J1736" s="5" t="b">
        <v>1</v>
      </c>
      <c r="K1736" s="5">
        <f t="shared" si="39"/>
        <v>0.0189140440133192</v>
      </c>
      <c r="L1736" s="5">
        <f>'Table S3'!K1736*3299/(1-'Table S3'!K1736)</f>
        <v>63.6003714243231</v>
      </c>
    </row>
    <row r="1737" spans="1:12">
      <c r="A1737" s="5" t="s">
        <v>1435</v>
      </c>
      <c r="B1737" s="5" t="s">
        <v>1436</v>
      </c>
      <c r="C1737" s="5" t="s">
        <v>1738</v>
      </c>
      <c r="D1737" s="5">
        <v>-0.119</v>
      </c>
      <c r="E1737" s="5">
        <v>0.0207</v>
      </c>
      <c r="F1737" s="5">
        <v>3</v>
      </c>
      <c r="G1737" s="11">
        <v>8.681e-9</v>
      </c>
      <c r="H1737" s="5" t="s">
        <v>29</v>
      </c>
      <c r="I1737" s="5" t="s">
        <v>30</v>
      </c>
      <c r="J1737" s="5" t="b">
        <v>1</v>
      </c>
      <c r="K1737" s="5">
        <f t="shared" si="39"/>
        <v>0.00991245671857475</v>
      </c>
      <c r="L1737" s="5">
        <f>'Table S3'!K1737*3299/(1-'Table S3'!K1737)</f>
        <v>33.0285891752534</v>
      </c>
    </row>
    <row r="1738" spans="1:12">
      <c r="A1738" s="5" t="s">
        <v>1435</v>
      </c>
      <c r="B1738" s="5" t="s">
        <v>1436</v>
      </c>
      <c r="C1738" s="5" t="s">
        <v>1739</v>
      </c>
      <c r="D1738" s="5">
        <v>-0.1096</v>
      </c>
      <c r="E1738" s="5">
        <v>0.02</v>
      </c>
      <c r="F1738" s="5">
        <v>5</v>
      </c>
      <c r="G1738" s="11">
        <v>3.98602e-8</v>
      </c>
      <c r="H1738" s="5" t="s">
        <v>30</v>
      </c>
      <c r="I1738" s="5" t="s">
        <v>29</v>
      </c>
      <c r="J1738" s="5" t="b">
        <v>1</v>
      </c>
      <c r="K1738" s="5">
        <f t="shared" si="39"/>
        <v>0.00901534852398825</v>
      </c>
      <c r="L1738" s="5">
        <f>'Table S3'!K1738*3299/(1-'Table S3'!K1738)</f>
        <v>30.01220527113</v>
      </c>
    </row>
    <row r="1739" spans="1:12">
      <c r="A1739" s="5" t="s">
        <v>1435</v>
      </c>
      <c r="B1739" s="5" t="s">
        <v>1436</v>
      </c>
      <c r="C1739" s="5" t="s">
        <v>1740</v>
      </c>
      <c r="D1739" s="5">
        <v>-0.1254</v>
      </c>
      <c r="E1739" s="5">
        <v>0.0187</v>
      </c>
      <c r="F1739" s="5">
        <v>6</v>
      </c>
      <c r="G1739" s="11">
        <v>1.96381e-11</v>
      </c>
      <c r="H1739" s="5" t="s">
        <v>33</v>
      </c>
      <c r="I1739" s="5" t="s">
        <v>32</v>
      </c>
      <c r="J1739" s="5" t="b">
        <v>1</v>
      </c>
      <c r="K1739" s="5">
        <f t="shared" si="39"/>
        <v>0.0134397120948102</v>
      </c>
      <c r="L1739" s="5">
        <f>'Table S3'!K1739*3299/(1-'Table S3'!K1739)</f>
        <v>44.9416125343164</v>
      </c>
    </row>
    <row r="1740" spans="1:12">
      <c r="A1740" s="5" t="s">
        <v>1435</v>
      </c>
      <c r="B1740" s="5" t="s">
        <v>1436</v>
      </c>
      <c r="C1740" s="5" t="s">
        <v>1741</v>
      </c>
      <c r="D1740" s="5">
        <v>0.1121</v>
      </c>
      <c r="E1740" s="5">
        <v>0.0178</v>
      </c>
      <c r="F1740" s="5">
        <v>12</v>
      </c>
      <c r="G1740" s="11">
        <v>3.24496e-10</v>
      </c>
      <c r="H1740" s="5" t="s">
        <v>32</v>
      </c>
      <c r="I1740" s="5" t="s">
        <v>30</v>
      </c>
      <c r="J1740" s="5" t="b">
        <v>1</v>
      </c>
      <c r="K1740" s="5">
        <f t="shared" si="39"/>
        <v>0.0118724055646188</v>
      </c>
      <c r="L1740" s="5">
        <f>'Table S3'!K1740*3299/(1-'Table S3'!K1740)</f>
        <v>39.6376603368289</v>
      </c>
    </row>
    <row r="1741" spans="1:12">
      <c r="A1741" s="5" t="s">
        <v>1435</v>
      </c>
      <c r="B1741" s="5" t="s">
        <v>1436</v>
      </c>
      <c r="C1741" s="5" t="s">
        <v>1742</v>
      </c>
      <c r="D1741" s="5">
        <v>-0.1148</v>
      </c>
      <c r="E1741" s="5">
        <v>0.0197</v>
      </c>
      <c r="F1741" s="5">
        <v>6</v>
      </c>
      <c r="G1741" s="11">
        <v>5.83096e-9</v>
      </c>
      <c r="H1741" s="5" t="s">
        <v>30</v>
      </c>
      <c r="I1741" s="5" t="s">
        <v>29</v>
      </c>
      <c r="J1741" s="5" t="b">
        <v>1</v>
      </c>
      <c r="K1741" s="5">
        <f t="shared" ref="K1741:K1804" si="40">D1741^2/(D1741^2+E1741^2*3301)</f>
        <v>0.0101826510482061</v>
      </c>
      <c r="L1741" s="5">
        <f>'Table S3'!K1741*3299/(1-'Table S3'!K1741)</f>
        <v>33.938146107063</v>
      </c>
    </row>
    <row r="1742" spans="1:12">
      <c r="A1742" s="5" t="s">
        <v>1435</v>
      </c>
      <c r="B1742" s="5" t="s">
        <v>1436</v>
      </c>
      <c r="C1742" s="5" t="s">
        <v>1743</v>
      </c>
      <c r="D1742" s="5">
        <v>0.101</v>
      </c>
      <c r="E1742" s="5">
        <v>0.0185</v>
      </c>
      <c r="F1742" s="5">
        <v>6</v>
      </c>
      <c r="G1742" s="11">
        <v>4.649e-8</v>
      </c>
      <c r="H1742" s="5" t="s">
        <v>29</v>
      </c>
      <c r="I1742" s="5" t="s">
        <v>30</v>
      </c>
      <c r="J1742" s="5" t="b">
        <v>1</v>
      </c>
      <c r="K1742" s="5">
        <f t="shared" si="40"/>
        <v>0.00894849483746587</v>
      </c>
      <c r="L1742" s="5">
        <f>'Table S3'!K1742*3299/(1-'Table S3'!K1742)</f>
        <v>29.7876390026353</v>
      </c>
    </row>
    <row r="1743" spans="1:12">
      <c r="A1743" s="5" t="s">
        <v>1435</v>
      </c>
      <c r="B1743" s="5" t="s">
        <v>1436</v>
      </c>
      <c r="C1743" s="5" t="s">
        <v>1744</v>
      </c>
      <c r="D1743" s="5">
        <v>-0.1164</v>
      </c>
      <c r="E1743" s="5">
        <v>0.0185</v>
      </c>
      <c r="F1743" s="5">
        <v>10</v>
      </c>
      <c r="G1743" s="11">
        <v>3.44199e-10</v>
      </c>
      <c r="H1743" s="5" t="s">
        <v>33</v>
      </c>
      <c r="I1743" s="5" t="s">
        <v>32</v>
      </c>
      <c r="J1743" s="5" t="b">
        <v>1</v>
      </c>
      <c r="K1743" s="5">
        <f t="shared" si="40"/>
        <v>0.0118505798146604</v>
      </c>
      <c r="L1743" s="5">
        <f>'Table S3'!K1743*3299/(1-'Table S3'!K1743)</f>
        <v>39.5639181787222</v>
      </c>
    </row>
    <row r="1744" spans="1:12">
      <c r="A1744" s="5" t="s">
        <v>1435</v>
      </c>
      <c r="B1744" s="5" t="s">
        <v>1436</v>
      </c>
      <c r="C1744" s="5" t="s">
        <v>1745</v>
      </c>
      <c r="D1744" s="5">
        <v>-0.1994</v>
      </c>
      <c r="E1744" s="5">
        <v>0.0279</v>
      </c>
      <c r="F1744" s="5">
        <v>6</v>
      </c>
      <c r="G1744" s="11">
        <v>8.70362e-13</v>
      </c>
      <c r="H1744" s="5" t="s">
        <v>29</v>
      </c>
      <c r="I1744" s="5" t="s">
        <v>30</v>
      </c>
      <c r="J1744" s="5" t="b">
        <v>1</v>
      </c>
      <c r="K1744" s="5">
        <f t="shared" si="40"/>
        <v>0.0152379892724684</v>
      </c>
      <c r="L1744" s="5">
        <f>'Table S3'!K1744*3299/(1-'Table S3'!K1744)</f>
        <v>51.0479954164094</v>
      </c>
    </row>
    <row r="1745" spans="1:12">
      <c r="A1745" s="5" t="s">
        <v>1435</v>
      </c>
      <c r="B1745" s="5" t="s">
        <v>1436</v>
      </c>
      <c r="C1745" s="5" t="s">
        <v>1425</v>
      </c>
      <c r="D1745" s="5">
        <v>-0.1944</v>
      </c>
      <c r="E1745" s="5">
        <v>0.0204</v>
      </c>
      <c r="F1745" s="5">
        <v>13</v>
      </c>
      <c r="G1745" s="11">
        <v>1.34091e-21</v>
      </c>
      <c r="H1745" s="5" t="s">
        <v>29</v>
      </c>
      <c r="I1745" s="5" t="s">
        <v>30</v>
      </c>
      <c r="J1745" s="5" t="b">
        <v>1</v>
      </c>
      <c r="K1745" s="5">
        <f t="shared" si="40"/>
        <v>0.0267732263655682</v>
      </c>
      <c r="L1745" s="5">
        <f>'Table S3'!K1745*3299/(1-'Table S3'!K1745)</f>
        <v>90.7546690789936</v>
      </c>
    </row>
    <row r="1746" spans="1:12">
      <c r="A1746" s="5" t="s">
        <v>1435</v>
      </c>
      <c r="B1746" s="5" t="s">
        <v>1436</v>
      </c>
      <c r="C1746" s="5" t="s">
        <v>1426</v>
      </c>
      <c r="D1746" s="5">
        <v>-0.1217</v>
      </c>
      <c r="E1746" s="5">
        <v>0.0186</v>
      </c>
      <c r="F1746" s="5">
        <v>13</v>
      </c>
      <c r="G1746" s="11">
        <v>6.59022e-11</v>
      </c>
      <c r="H1746" s="5" t="s">
        <v>32</v>
      </c>
      <c r="I1746" s="5" t="s">
        <v>33</v>
      </c>
      <c r="J1746" s="5" t="b">
        <v>1</v>
      </c>
      <c r="K1746" s="5">
        <f t="shared" si="40"/>
        <v>0.0128030531156035</v>
      </c>
      <c r="L1746" s="5">
        <f>'Table S3'!K1746*3299/(1-'Table S3'!K1746)</f>
        <v>42.7850515154824</v>
      </c>
    </row>
    <row r="1747" spans="1:12">
      <c r="A1747" s="5" t="s">
        <v>1435</v>
      </c>
      <c r="B1747" s="5" t="s">
        <v>1436</v>
      </c>
      <c r="C1747" s="5" t="s">
        <v>1746</v>
      </c>
      <c r="D1747" s="5">
        <v>-0.1684</v>
      </c>
      <c r="E1747" s="5">
        <v>0.0189</v>
      </c>
      <c r="F1747" s="5">
        <v>11</v>
      </c>
      <c r="G1747" s="11">
        <v>6.02282e-19</v>
      </c>
      <c r="H1747" s="5" t="s">
        <v>30</v>
      </c>
      <c r="I1747" s="5" t="s">
        <v>29</v>
      </c>
      <c r="J1747" s="5" t="b">
        <v>1</v>
      </c>
      <c r="K1747" s="5">
        <f t="shared" si="40"/>
        <v>0.023485179325033</v>
      </c>
      <c r="L1747" s="5">
        <f>'Table S3'!K1747*3299/(1-'Table S3'!K1747)</f>
        <v>79.3409428642683</v>
      </c>
    </row>
    <row r="1748" spans="1:12">
      <c r="A1748" s="5" t="s">
        <v>1435</v>
      </c>
      <c r="B1748" s="5" t="s">
        <v>1436</v>
      </c>
      <c r="C1748" s="5" t="s">
        <v>1747</v>
      </c>
      <c r="D1748" s="5">
        <v>0.1726</v>
      </c>
      <c r="E1748" s="5">
        <v>0.0174</v>
      </c>
      <c r="F1748" s="5">
        <v>1</v>
      </c>
      <c r="G1748" s="11">
        <v>3.30979e-23</v>
      </c>
      <c r="H1748" s="5" t="s">
        <v>32</v>
      </c>
      <c r="I1748" s="5" t="s">
        <v>33</v>
      </c>
      <c r="J1748" s="5" t="b">
        <v>1</v>
      </c>
      <c r="K1748" s="5">
        <f t="shared" si="40"/>
        <v>0.0289455071927993</v>
      </c>
      <c r="L1748" s="5">
        <f>'Table S3'!K1748*3299/(1-'Table S3'!K1748)</f>
        <v>98.3376617237942</v>
      </c>
    </row>
    <row r="1749" spans="1:12">
      <c r="A1749" s="5" t="s">
        <v>1435</v>
      </c>
      <c r="B1749" s="5" t="s">
        <v>1436</v>
      </c>
      <c r="C1749" s="5" t="s">
        <v>1748</v>
      </c>
      <c r="D1749" s="5">
        <v>0.1225</v>
      </c>
      <c r="E1749" s="5">
        <v>0.0184</v>
      </c>
      <c r="F1749" s="5">
        <v>6</v>
      </c>
      <c r="G1749" s="11">
        <v>2.89268e-11</v>
      </c>
      <c r="H1749" s="5" t="s">
        <v>30</v>
      </c>
      <c r="I1749" s="5" t="s">
        <v>32</v>
      </c>
      <c r="J1749" s="5" t="b">
        <v>1</v>
      </c>
      <c r="K1749" s="5">
        <f t="shared" si="40"/>
        <v>0.0132494660636244</v>
      </c>
      <c r="L1749" s="5">
        <f>'Table S3'!K1749*3299/(1-'Table S3'!K1749)</f>
        <v>44.2968988012884</v>
      </c>
    </row>
    <row r="1750" spans="1:12">
      <c r="A1750" s="5" t="s">
        <v>1435</v>
      </c>
      <c r="B1750" s="5" t="s">
        <v>1436</v>
      </c>
      <c r="C1750" s="5" t="s">
        <v>1749</v>
      </c>
      <c r="D1750" s="5">
        <v>0.1766</v>
      </c>
      <c r="E1750" s="5">
        <v>0.0185</v>
      </c>
      <c r="F1750" s="5">
        <v>3</v>
      </c>
      <c r="G1750" s="11">
        <v>1.11506e-21</v>
      </c>
      <c r="H1750" s="5" t="s">
        <v>32</v>
      </c>
      <c r="I1750" s="5" t="s">
        <v>33</v>
      </c>
      <c r="J1750" s="5" t="b">
        <v>1</v>
      </c>
      <c r="K1750" s="5">
        <f t="shared" si="40"/>
        <v>0.0268637157375661</v>
      </c>
      <c r="L1750" s="5">
        <f>'Table S3'!K1750*3299/(1-'Table S3'!K1750)</f>
        <v>91.0698734097665</v>
      </c>
    </row>
    <row r="1751" spans="1:12">
      <c r="A1751" s="5" t="s">
        <v>1435</v>
      </c>
      <c r="B1751" s="5" t="s">
        <v>1436</v>
      </c>
      <c r="C1751" s="5" t="s">
        <v>1750</v>
      </c>
      <c r="D1751" s="5">
        <v>0.0992</v>
      </c>
      <c r="E1751" s="5">
        <v>0.0176</v>
      </c>
      <c r="F1751" s="5">
        <v>17</v>
      </c>
      <c r="G1751" s="11">
        <v>1.726e-8</v>
      </c>
      <c r="H1751" s="5" t="s">
        <v>32</v>
      </c>
      <c r="I1751" s="5" t="s">
        <v>30</v>
      </c>
      <c r="J1751" s="5" t="b">
        <v>1</v>
      </c>
      <c r="K1751" s="5">
        <f t="shared" si="40"/>
        <v>0.00953219347079464</v>
      </c>
      <c r="L1751" s="5">
        <f>'Table S3'!K1751*3299/(1-'Table S3'!K1751)</f>
        <v>31.7493471800431</v>
      </c>
    </row>
    <row r="1752" spans="1:12">
      <c r="A1752" s="5" t="s">
        <v>1435</v>
      </c>
      <c r="B1752" s="5" t="s">
        <v>1436</v>
      </c>
      <c r="C1752" s="5" t="s">
        <v>1751</v>
      </c>
      <c r="D1752" s="5">
        <v>0.1188</v>
      </c>
      <c r="E1752" s="5">
        <v>0.021</v>
      </c>
      <c r="F1752" s="5">
        <v>8</v>
      </c>
      <c r="G1752" s="11">
        <v>1.585e-8</v>
      </c>
      <c r="H1752" s="5" t="s">
        <v>33</v>
      </c>
      <c r="I1752" s="5" t="s">
        <v>32</v>
      </c>
      <c r="J1752" s="5" t="b">
        <v>1</v>
      </c>
      <c r="K1752" s="5">
        <f t="shared" si="40"/>
        <v>0.00960193037890201</v>
      </c>
      <c r="L1752" s="5">
        <f>'Table S3'!K1752*3299/(1-'Table S3'!K1752)</f>
        <v>31.9838752635256</v>
      </c>
    </row>
    <row r="1753" spans="1:12">
      <c r="A1753" s="5" t="s">
        <v>1435</v>
      </c>
      <c r="B1753" s="5" t="s">
        <v>1436</v>
      </c>
      <c r="C1753" s="5" t="s">
        <v>1752</v>
      </c>
      <c r="D1753" s="5">
        <v>-0.1591</v>
      </c>
      <c r="E1753" s="5">
        <v>0.021</v>
      </c>
      <c r="F1753" s="5">
        <v>16</v>
      </c>
      <c r="G1753" s="11">
        <v>3.75578e-14</v>
      </c>
      <c r="H1753" s="5" t="s">
        <v>32</v>
      </c>
      <c r="I1753" s="5" t="s">
        <v>33</v>
      </c>
      <c r="J1753" s="5" t="b">
        <v>1</v>
      </c>
      <c r="K1753" s="5">
        <f t="shared" si="40"/>
        <v>0.0170910805732305</v>
      </c>
      <c r="L1753" s="5">
        <f>'Table S3'!K1753*3299/(1-'Table S3'!K1753)</f>
        <v>57.3638856019031</v>
      </c>
    </row>
    <row r="1754" spans="1:12">
      <c r="A1754" s="5" t="s">
        <v>1435</v>
      </c>
      <c r="B1754" s="5" t="s">
        <v>1436</v>
      </c>
      <c r="C1754" s="5" t="s">
        <v>1753</v>
      </c>
      <c r="D1754" s="5">
        <v>-0.1554</v>
      </c>
      <c r="E1754" s="5">
        <v>0.0174</v>
      </c>
      <c r="F1754" s="5">
        <v>16</v>
      </c>
      <c r="G1754" s="11">
        <v>4.8095e-19</v>
      </c>
      <c r="H1754" s="5" t="s">
        <v>30</v>
      </c>
      <c r="I1754" s="5" t="s">
        <v>29</v>
      </c>
      <c r="J1754" s="5" t="b">
        <v>1</v>
      </c>
      <c r="K1754" s="5">
        <f t="shared" si="40"/>
        <v>0.0235933036533904</v>
      </c>
      <c r="L1754" s="5">
        <f>'Table S3'!K1754*3299/(1-'Table S3'!K1754)</f>
        <v>79.7150501361422</v>
      </c>
    </row>
    <row r="1755" spans="1:12">
      <c r="A1755" s="5" t="s">
        <v>1754</v>
      </c>
      <c r="B1755" s="5" t="s">
        <v>1755</v>
      </c>
      <c r="C1755" s="5" t="s">
        <v>1756</v>
      </c>
      <c r="D1755" s="5">
        <v>0.031327</v>
      </c>
      <c r="E1755" s="5">
        <v>0.006642</v>
      </c>
      <c r="F1755" s="5">
        <v>2</v>
      </c>
      <c r="G1755" s="11">
        <v>2.76e-6</v>
      </c>
      <c r="H1755" s="5" t="s">
        <v>29</v>
      </c>
      <c r="I1755" s="5" t="s">
        <v>30</v>
      </c>
      <c r="J1755" s="5" t="b">
        <v>1</v>
      </c>
      <c r="K1755" s="5">
        <f t="shared" si="40"/>
        <v>0.00669387289624855</v>
      </c>
      <c r="L1755" s="5">
        <f>'Table S3'!K1755*3299/(1-'Table S3'!K1755)</f>
        <v>22.2319042258534</v>
      </c>
    </row>
    <row r="1756" spans="1:12">
      <c r="A1756" s="5" t="s">
        <v>1754</v>
      </c>
      <c r="B1756" s="5" t="s">
        <v>1755</v>
      </c>
      <c r="C1756" s="5" t="s">
        <v>1757</v>
      </c>
      <c r="D1756" s="5">
        <v>-0.020613</v>
      </c>
      <c r="E1756" s="5">
        <v>0.004393</v>
      </c>
      <c r="F1756" s="5">
        <v>2</v>
      </c>
      <c r="G1756" s="11">
        <v>3.1e-6</v>
      </c>
      <c r="H1756" s="5" t="s">
        <v>33</v>
      </c>
      <c r="I1756" s="5" t="s">
        <v>30</v>
      </c>
      <c r="J1756" s="5" t="b">
        <v>1</v>
      </c>
      <c r="K1756" s="5">
        <f t="shared" si="40"/>
        <v>0.00662563373817053</v>
      </c>
      <c r="L1756" s="5">
        <f>'Table S3'!K1756*3299/(1-'Table S3'!K1756)</f>
        <v>22.0037545205423</v>
      </c>
    </row>
    <row r="1757" spans="1:12">
      <c r="A1757" s="5" t="s">
        <v>1754</v>
      </c>
      <c r="B1757" s="5" t="s">
        <v>1755</v>
      </c>
      <c r="C1757" s="5" t="s">
        <v>1758</v>
      </c>
      <c r="D1757" s="5">
        <v>-0.051834</v>
      </c>
      <c r="E1757" s="5">
        <v>0.007062</v>
      </c>
      <c r="F1757" s="5">
        <v>19</v>
      </c>
      <c r="G1757" s="11">
        <v>3e-13</v>
      </c>
      <c r="H1757" s="5" t="s">
        <v>32</v>
      </c>
      <c r="I1757" s="5" t="s">
        <v>33</v>
      </c>
      <c r="J1757" s="5" t="b">
        <v>1</v>
      </c>
      <c r="K1757" s="5">
        <f t="shared" si="40"/>
        <v>0.0160582380594075</v>
      </c>
      <c r="L1757" s="5">
        <f>'Table S3'!K1757*3299/(1-'Table S3'!K1757)</f>
        <v>53.8407143665725</v>
      </c>
    </row>
    <row r="1758" spans="1:12">
      <c r="A1758" s="5" t="s">
        <v>1754</v>
      </c>
      <c r="B1758" s="5" t="s">
        <v>1755</v>
      </c>
      <c r="C1758" s="5" t="s">
        <v>1759</v>
      </c>
      <c r="D1758" s="5">
        <v>0.023769</v>
      </c>
      <c r="E1758" s="5">
        <v>0.003885</v>
      </c>
      <c r="F1758" s="5">
        <v>12</v>
      </c>
      <c r="G1758" s="11">
        <v>1.2e-9</v>
      </c>
      <c r="H1758" s="5" t="s">
        <v>32</v>
      </c>
      <c r="I1758" s="5" t="s">
        <v>29</v>
      </c>
      <c r="J1758" s="5" t="b">
        <v>1</v>
      </c>
      <c r="K1758" s="5">
        <f t="shared" si="40"/>
        <v>0.0112123662882682</v>
      </c>
      <c r="L1758" s="5">
        <f>'Table S3'!K1758*3299/(1-'Table S3'!K1758)</f>
        <v>37.4090402467357</v>
      </c>
    </row>
    <row r="1759" spans="1:12">
      <c r="A1759" s="5" t="s">
        <v>1754</v>
      </c>
      <c r="B1759" s="5" t="s">
        <v>1755</v>
      </c>
      <c r="C1759" s="5" t="s">
        <v>1760</v>
      </c>
      <c r="D1759" s="5">
        <v>0.022355</v>
      </c>
      <c r="E1759" s="5">
        <v>0.004783</v>
      </c>
      <c r="F1759" s="5">
        <v>5</v>
      </c>
      <c r="G1759" s="11">
        <v>3.39e-6</v>
      </c>
      <c r="H1759" s="5" t="s">
        <v>29</v>
      </c>
      <c r="I1759" s="5" t="s">
        <v>30</v>
      </c>
      <c r="J1759" s="5" t="b">
        <v>1</v>
      </c>
      <c r="K1759" s="5">
        <f t="shared" si="40"/>
        <v>0.00657413360777876</v>
      </c>
      <c r="L1759" s="5">
        <f>'Table S3'!K1759*3299/(1-'Table S3'!K1759)</f>
        <v>21.8315905653088</v>
      </c>
    </row>
    <row r="1760" spans="1:12">
      <c r="A1760" s="5" t="s">
        <v>1754</v>
      </c>
      <c r="B1760" s="5" t="s">
        <v>1755</v>
      </c>
      <c r="C1760" s="5" t="s">
        <v>1761</v>
      </c>
      <c r="D1760" s="5">
        <v>0.020914</v>
      </c>
      <c r="E1760" s="5">
        <v>0.004339</v>
      </c>
      <c r="F1760" s="5">
        <v>9</v>
      </c>
      <c r="G1760" s="11">
        <v>1.67e-6</v>
      </c>
      <c r="H1760" s="5" t="s">
        <v>32</v>
      </c>
      <c r="I1760" s="5" t="s">
        <v>33</v>
      </c>
      <c r="J1760" s="5" t="b">
        <v>1</v>
      </c>
      <c r="K1760" s="5">
        <f t="shared" si="40"/>
        <v>0.00698881465798845</v>
      </c>
      <c r="L1760" s="5">
        <f>'Table S3'!K1760*3299/(1-'Table S3'!K1760)</f>
        <v>23.2183684303243</v>
      </c>
    </row>
    <row r="1761" spans="1:12">
      <c r="A1761" s="5" t="s">
        <v>1754</v>
      </c>
      <c r="B1761" s="5" t="s">
        <v>1755</v>
      </c>
      <c r="C1761" s="5" t="s">
        <v>1762</v>
      </c>
      <c r="D1761" s="5">
        <v>-0.018546</v>
      </c>
      <c r="E1761" s="5">
        <v>0.003766</v>
      </c>
      <c r="F1761" s="5">
        <v>14</v>
      </c>
      <c r="G1761" s="11">
        <v>9.85e-7</v>
      </c>
      <c r="H1761" s="5" t="s">
        <v>29</v>
      </c>
      <c r="I1761" s="5" t="s">
        <v>30</v>
      </c>
      <c r="J1761" s="5" t="b">
        <v>1</v>
      </c>
      <c r="K1761" s="5">
        <f t="shared" si="40"/>
        <v>0.00729315380039594</v>
      </c>
      <c r="L1761" s="5">
        <f>'Table S3'!K1761*3299/(1-'Table S3'!K1761)</f>
        <v>24.2368776639508</v>
      </c>
    </row>
    <row r="1762" spans="1:12">
      <c r="A1762" s="5" t="s">
        <v>1754</v>
      </c>
      <c r="B1762" s="5" t="s">
        <v>1755</v>
      </c>
      <c r="C1762" s="5" t="s">
        <v>1763</v>
      </c>
      <c r="D1762" s="5">
        <v>0.026524</v>
      </c>
      <c r="E1762" s="5">
        <v>0.00555</v>
      </c>
      <c r="F1762" s="5">
        <v>1</v>
      </c>
      <c r="G1762" s="11">
        <v>2.04e-6</v>
      </c>
      <c r="H1762" s="5" t="s">
        <v>33</v>
      </c>
      <c r="I1762" s="5" t="s">
        <v>29</v>
      </c>
      <c r="J1762" s="5" t="b">
        <v>1</v>
      </c>
      <c r="K1762" s="5">
        <f t="shared" si="40"/>
        <v>0.00687150694810875</v>
      </c>
      <c r="L1762" s="5">
        <f>'Table S3'!K1762*3299/(1-'Table S3'!K1762)</f>
        <v>22.825950096496</v>
      </c>
    </row>
    <row r="1763" spans="1:12">
      <c r="A1763" s="5" t="s">
        <v>1754</v>
      </c>
      <c r="B1763" s="5" t="s">
        <v>1755</v>
      </c>
      <c r="C1763" s="5" t="s">
        <v>1764</v>
      </c>
      <c r="D1763" s="5">
        <v>-0.028247</v>
      </c>
      <c r="E1763" s="5">
        <v>0.003926</v>
      </c>
      <c r="F1763" s="5">
        <v>6</v>
      </c>
      <c r="G1763" s="11">
        <v>8.65e-13</v>
      </c>
      <c r="H1763" s="5" t="s">
        <v>33</v>
      </c>
      <c r="I1763" s="5" t="s">
        <v>32</v>
      </c>
      <c r="J1763" s="5" t="b">
        <v>1</v>
      </c>
      <c r="K1763" s="5">
        <f t="shared" si="40"/>
        <v>0.0154397702633313</v>
      </c>
      <c r="L1763" s="5">
        <f>'Table S3'!K1763*3299/(1-'Table S3'!K1763)</f>
        <v>51.7345720051614</v>
      </c>
    </row>
    <row r="1764" spans="1:12">
      <c r="A1764" s="5" t="s">
        <v>1754</v>
      </c>
      <c r="B1764" s="5" t="s">
        <v>1755</v>
      </c>
      <c r="C1764" s="5" t="s">
        <v>1765</v>
      </c>
      <c r="D1764" s="5">
        <v>0.031645</v>
      </c>
      <c r="E1764" s="5">
        <v>0.005493</v>
      </c>
      <c r="F1764" s="5">
        <v>14</v>
      </c>
      <c r="G1764" s="11">
        <v>1.03e-8</v>
      </c>
      <c r="H1764" s="5" t="s">
        <v>33</v>
      </c>
      <c r="I1764" s="5" t="s">
        <v>29</v>
      </c>
      <c r="J1764" s="5" t="b">
        <v>1</v>
      </c>
      <c r="K1764" s="5">
        <f t="shared" si="40"/>
        <v>0.0099540729477432</v>
      </c>
      <c r="L1764" s="5">
        <f>'Table S3'!K1764*3299/(1-'Table S3'!K1764)</f>
        <v>33.1686498144359</v>
      </c>
    </row>
    <row r="1765" spans="1:12">
      <c r="A1765" s="5" t="s">
        <v>1754</v>
      </c>
      <c r="B1765" s="5" t="s">
        <v>1755</v>
      </c>
      <c r="C1765" s="5" t="s">
        <v>1766</v>
      </c>
      <c r="D1765" s="5">
        <v>0.028118</v>
      </c>
      <c r="E1765" s="5">
        <v>0.005598</v>
      </c>
      <c r="F1765" s="5">
        <v>9</v>
      </c>
      <c r="G1765" s="11">
        <v>5.98e-7</v>
      </c>
      <c r="H1765" s="5" t="s">
        <v>33</v>
      </c>
      <c r="I1765" s="5" t="s">
        <v>29</v>
      </c>
      <c r="J1765" s="5" t="b">
        <v>1</v>
      </c>
      <c r="K1765" s="5">
        <f t="shared" si="40"/>
        <v>0.00758491810950572</v>
      </c>
      <c r="L1765" s="5">
        <f>'Table S3'!K1765*3299/(1-'Table S3'!K1765)</f>
        <v>25.2138901351566</v>
      </c>
    </row>
    <row r="1766" spans="1:12">
      <c r="A1766" s="5" t="s">
        <v>1754</v>
      </c>
      <c r="B1766" s="5" t="s">
        <v>1755</v>
      </c>
      <c r="C1766" s="5" t="s">
        <v>1767</v>
      </c>
      <c r="D1766" s="5">
        <v>0.028221</v>
      </c>
      <c r="E1766" s="5">
        <v>0.003967</v>
      </c>
      <c r="F1766" s="5">
        <v>7</v>
      </c>
      <c r="G1766" s="11">
        <v>1.56e-12</v>
      </c>
      <c r="H1766" s="5" t="s">
        <v>29</v>
      </c>
      <c r="I1766" s="5" t="s">
        <v>30</v>
      </c>
      <c r="J1766" s="5" t="b">
        <v>1</v>
      </c>
      <c r="K1766" s="5">
        <f t="shared" si="40"/>
        <v>0.015099659699228</v>
      </c>
      <c r="L1766" s="5">
        <f>'Table S3'!K1766*3299/(1-'Table S3'!K1766)</f>
        <v>50.5774800854885</v>
      </c>
    </row>
    <row r="1767" spans="1:12">
      <c r="A1767" s="5" t="s">
        <v>1754</v>
      </c>
      <c r="B1767" s="5" t="s">
        <v>1755</v>
      </c>
      <c r="C1767" s="5" t="s">
        <v>1768</v>
      </c>
      <c r="D1767" s="5">
        <v>-0.022936</v>
      </c>
      <c r="E1767" s="5">
        <v>0.004358</v>
      </c>
      <c r="F1767" s="5">
        <v>16</v>
      </c>
      <c r="G1767" s="11">
        <v>1.69e-7</v>
      </c>
      <c r="H1767" s="5" t="s">
        <v>33</v>
      </c>
      <c r="I1767" s="5" t="s">
        <v>30</v>
      </c>
      <c r="J1767" s="5" t="b">
        <v>1</v>
      </c>
      <c r="K1767" s="5">
        <f t="shared" si="40"/>
        <v>0.00832120859518476</v>
      </c>
      <c r="L1767" s="5">
        <f>'Table S3'!K1767*3299/(1-'Table S3'!K1767)</f>
        <v>27.6820149764688</v>
      </c>
    </row>
    <row r="1768" spans="1:12">
      <c r="A1768" s="5" t="s">
        <v>1754</v>
      </c>
      <c r="B1768" s="5" t="s">
        <v>1755</v>
      </c>
      <c r="C1768" s="5" t="s">
        <v>1768</v>
      </c>
      <c r="D1768" s="5">
        <v>-0.022936</v>
      </c>
      <c r="E1768" s="5">
        <v>0.004358</v>
      </c>
      <c r="F1768" s="5">
        <v>16</v>
      </c>
      <c r="G1768" s="11">
        <v>1.69e-7</v>
      </c>
      <c r="H1768" s="5" t="s">
        <v>32</v>
      </c>
      <c r="I1768" s="5" t="s">
        <v>33</v>
      </c>
      <c r="J1768" s="5" t="b">
        <v>1</v>
      </c>
      <c r="K1768" s="5">
        <f t="shared" si="40"/>
        <v>0.00832120859518476</v>
      </c>
      <c r="L1768" s="5">
        <f>'Table S3'!K1768*3299/(1-'Table S3'!K1768)</f>
        <v>27.6820149764688</v>
      </c>
    </row>
    <row r="1769" spans="1:12">
      <c r="A1769" s="5" t="s">
        <v>1769</v>
      </c>
      <c r="B1769" s="57" t="s">
        <v>1770</v>
      </c>
      <c r="C1769" s="57" t="s">
        <v>1771</v>
      </c>
      <c r="D1769" s="57">
        <v>0.0109525</v>
      </c>
      <c r="E1769" s="57">
        <v>0.00190753</v>
      </c>
      <c r="F1769" s="57">
        <v>5</v>
      </c>
      <c r="G1769" s="55">
        <v>9.40005e-9</v>
      </c>
      <c r="H1769" s="57" t="s">
        <v>32</v>
      </c>
      <c r="I1769" s="57" t="s">
        <v>33</v>
      </c>
      <c r="J1769" s="5" t="b">
        <v>1</v>
      </c>
      <c r="K1769" s="5">
        <f t="shared" si="40"/>
        <v>0.00988831812868658</v>
      </c>
      <c r="L1769" s="5">
        <f>'Table S3'!K1769*3299/(1-'Table S3'!K1769)</f>
        <v>32.947355438613</v>
      </c>
    </row>
    <row r="1770" spans="1:12">
      <c r="A1770" s="5" t="s">
        <v>1769</v>
      </c>
      <c r="B1770" s="57" t="s">
        <v>1770</v>
      </c>
      <c r="C1770" s="57" t="s">
        <v>1772</v>
      </c>
      <c r="D1770" s="57">
        <v>-0.0130635</v>
      </c>
      <c r="E1770" s="57">
        <v>0.00202904</v>
      </c>
      <c r="F1770" s="57">
        <v>5</v>
      </c>
      <c r="G1770" s="55">
        <v>1.2e-10</v>
      </c>
      <c r="H1770" s="57" t="s">
        <v>30</v>
      </c>
      <c r="I1770" s="57" t="s">
        <v>29</v>
      </c>
      <c r="J1770" s="5" t="b">
        <v>1</v>
      </c>
      <c r="K1770" s="5">
        <f t="shared" si="40"/>
        <v>0.0124014594331661</v>
      </c>
      <c r="L1770" s="5">
        <f>'Table S3'!K1770*3299/(1-'Table S3'!K1770)</f>
        <v>41.426159506608</v>
      </c>
    </row>
    <row r="1771" spans="1:12">
      <c r="A1771" s="5" t="s">
        <v>1769</v>
      </c>
      <c r="B1771" s="57" t="s">
        <v>1770</v>
      </c>
      <c r="C1771" s="57" t="s">
        <v>1773</v>
      </c>
      <c r="D1771" s="57">
        <v>0.0161668</v>
      </c>
      <c r="E1771" s="57">
        <v>0.00175149</v>
      </c>
      <c r="F1771" s="57">
        <v>8</v>
      </c>
      <c r="G1771" s="55">
        <v>2.70023e-20</v>
      </c>
      <c r="H1771" s="57" t="s">
        <v>32</v>
      </c>
      <c r="I1771" s="57" t="s">
        <v>33</v>
      </c>
      <c r="J1771" s="5" t="b">
        <v>1</v>
      </c>
      <c r="K1771" s="5">
        <f t="shared" si="40"/>
        <v>0.0251605640312999</v>
      </c>
      <c r="L1771" s="5">
        <f>'Table S3'!K1771*3299/(1-'Table S3'!K1771)</f>
        <v>85.147048505251</v>
      </c>
    </row>
    <row r="1772" spans="1:12">
      <c r="A1772" s="5" t="s">
        <v>1769</v>
      </c>
      <c r="B1772" s="57" t="s">
        <v>1770</v>
      </c>
      <c r="C1772" s="57" t="s">
        <v>1774</v>
      </c>
      <c r="D1772" s="57">
        <v>-0.0177592</v>
      </c>
      <c r="E1772" s="57">
        <v>0.00195324</v>
      </c>
      <c r="F1772" s="57">
        <v>11</v>
      </c>
      <c r="G1772" s="55">
        <v>9.70063e-20</v>
      </c>
      <c r="H1772" s="57" t="s">
        <v>32</v>
      </c>
      <c r="I1772" s="57" t="s">
        <v>33</v>
      </c>
      <c r="J1772" s="5" t="b">
        <v>1</v>
      </c>
      <c r="K1772" s="5">
        <f t="shared" si="40"/>
        <v>0.0244313732343665</v>
      </c>
      <c r="L1772" s="5">
        <f>'Table S3'!K1772*3299/(1-'Table S3'!K1772)</f>
        <v>82.6175607628862</v>
      </c>
    </row>
    <row r="1773" spans="1:12">
      <c r="A1773" s="5" t="s">
        <v>1769</v>
      </c>
      <c r="B1773" s="57" t="s">
        <v>1770</v>
      </c>
      <c r="C1773" s="57" t="s">
        <v>1775</v>
      </c>
      <c r="D1773" s="57">
        <v>0.0280909</v>
      </c>
      <c r="E1773" s="57">
        <v>0.00185981</v>
      </c>
      <c r="F1773" s="57">
        <v>11</v>
      </c>
      <c r="G1773" s="55">
        <v>1.50003e-51</v>
      </c>
      <c r="H1773" s="57" t="s">
        <v>33</v>
      </c>
      <c r="I1773" s="57" t="s">
        <v>32</v>
      </c>
      <c r="J1773" s="5" t="b">
        <v>1</v>
      </c>
      <c r="K1773" s="5">
        <f t="shared" si="40"/>
        <v>0.0646436297822719</v>
      </c>
      <c r="L1773" s="5">
        <f>'Table S3'!K1773*3299/(1-'Table S3'!K1773)</f>
        <v>227.997949703463</v>
      </c>
    </row>
    <row r="1774" spans="1:12">
      <c r="A1774" s="5" t="s">
        <v>1769</v>
      </c>
      <c r="B1774" s="57" t="s">
        <v>1770</v>
      </c>
      <c r="C1774" s="57" t="s">
        <v>1776</v>
      </c>
      <c r="D1774" s="57">
        <v>0.0251981</v>
      </c>
      <c r="E1774" s="57">
        <v>0.00209344</v>
      </c>
      <c r="F1774" s="57">
        <v>14</v>
      </c>
      <c r="G1774" s="55">
        <v>2.29985e-33</v>
      </c>
      <c r="H1774" s="57" t="s">
        <v>29</v>
      </c>
      <c r="I1774" s="57" t="s">
        <v>30</v>
      </c>
      <c r="J1774" s="5" t="b">
        <v>1</v>
      </c>
      <c r="K1774" s="5">
        <f t="shared" si="40"/>
        <v>0.0420449797289949</v>
      </c>
      <c r="L1774" s="5">
        <f>'Table S3'!K1774*3299/(1-'Table S3'!K1774)</f>
        <v>144.794259846056</v>
      </c>
    </row>
    <row r="1775" spans="1:12">
      <c r="A1775" s="5" t="s">
        <v>1769</v>
      </c>
      <c r="B1775" s="57" t="s">
        <v>1770</v>
      </c>
      <c r="C1775" s="57" t="s">
        <v>1777</v>
      </c>
      <c r="D1775" s="57">
        <v>0.0179747</v>
      </c>
      <c r="E1775" s="57">
        <v>0.0018821</v>
      </c>
      <c r="F1775" s="57">
        <v>2</v>
      </c>
      <c r="G1775" s="55">
        <v>1.29987e-21</v>
      </c>
      <c r="H1775" s="57" t="s">
        <v>32</v>
      </c>
      <c r="I1775" s="57" t="s">
        <v>33</v>
      </c>
      <c r="J1775" s="5" t="b">
        <v>1</v>
      </c>
      <c r="K1775" s="5">
        <f t="shared" si="40"/>
        <v>0.0268878021671926</v>
      </c>
      <c r="L1775" s="5">
        <f>'Table S3'!K1775*3299/(1-'Table S3'!K1775)</f>
        <v>91.1537842677506</v>
      </c>
    </row>
    <row r="1776" spans="1:12">
      <c r="A1776" s="5" t="s">
        <v>1769</v>
      </c>
      <c r="B1776" s="57" t="s">
        <v>1770</v>
      </c>
      <c r="C1776" s="57" t="s">
        <v>1778</v>
      </c>
      <c r="D1776" s="57">
        <v>0.0173317</v>
      </c>
      <c r="E1776" s="57">
        <v>0.00179819</v>
      </c>
      <c r="F1776" s="57">
        <v>7</v>
      </c>
      <c r="G1776" s="55">
        <v>5.50047e-22</v>
      </c>
      <c r="H1776" s="57" t="s">
        <v>32</v>
      </c>
      <c r="I1776" s="57" t="s">
        <v>30</v>
      </c>
      <c r="J1776" s="5" t="b">
        <v>1</v>
      </c>
      <c r="K1776" s="5">
        <f t="shared" si="40"/>
        <v>0.0273723605801082</v>
      </c>
      <c r="L1776" s="5">
        <f>'Table S3'!K1776*3299/(1-'Table S3'!K1776)</f>
        <v>92.8427425809489</v>
      </c>
    </row>
    <row r="1777" spans="1:12">
      <c r="A1777" s="5" t="s">
        <v>1769</v>
      </c>
      <c r="B1777" s="57" t="s">
        <v>1770</v>
      </c>
      <c r="C1777" s="57" t="s">
        <v>1779</v>
      </c>
      <c r="D1777" s="57">
        <v>-0.0186658</v>
      </c>
      <c r="E1777" s="57">
        <v>0.00238336</v>
      </c>
      <c r="F1777" s="57">
        <v>7</v>
      </c>
      <c r="G1777" s="55">
        <v>4.79954e-15</v>
      </c>
      <c r="H1777" s="57" t="s">
        <v>33</v>
      </c>
      <c r="I1777" s="57" t="s">
        <v>32</v>
      </c>
      <c r="J1777" s="5" t="b">
        <v>1</v>
      </c>
      <c r="K1777" s="5">
        <f t="shared" si="40"/>
        <v>0.0182420163652915</v>
      </c>
      <c r="L1777" s="5">
        <f>'Table S3'!K1777*3299/(1-'Table S3'!K1777)</f>
        <v>61.2986224632408</v>
      </c>
    </row>
    <row r="1778" spans="1:12">
      <c r="A1778" s="5" t="s">
        <v>1769</v>
      </c>
      <c r="B1778" s="57" t="s">
        <v>1770</v>
      </c>
      <c r="C1778" s="57" t="s">
        <v>1780</v>
      </c>
      <c r="D1778" s="57">
        <v>0.0256368</v>
      </c>
      <c r="E1778" s="57">
        <v>0.00185008</v>
      </c>
      <c r="F1778" s="57">
        <v>7</v>
      </c>
      <c r="G1778" s="55">
        <v>1.20005e-43</v>
      </c>
      <c r="H1778" s="57" t="s">
        <v>32</v>
      </c>
      <c r="I1778" s="57" t="s">
        <v>33</v>
      </c>
      <c r="J1778" s="5" t="b">
        <v>1</v>
      </c>
      <c r="K1778" s="5">
        <f t="shared" si="40"/>
        <v>0.0549725057821652</v>
      </c>
      <c r="L1778" s="5">
        <f>'Table S3'!K1778*3299/(1-'Table S3'!K1778)</f>
        <v>191.903725219617</v>
      </c>
    </row>
    <row r="1779" spans="1:12">
      <c r="A1779" s="5" t="s">
        <v>1769</v>
      </c>
      <c r="B1779" s="57" t="s">
        <v>1770</v>
      </c>
      <c r="C1779" s="57" t="s">
        <v>1781</v>
      </c>
      <c r="D1779" s="57">
        <v>-0.0120079</v>
      </c>
      <c r="E1779" s="57">
        <v>0.00181229</v>
      </c>
      <c r="F1779" s="57">
        <v>19</v>
      </c>
      <c r="G1779" s="55">
        <v>3.50026e-11</v>
      </c>
      <c r="H1779" s="57" t="s">
        <v>32</v>
      </c>
      <c r="I1779" s="57" t="s">
        <v>30</v>
      </c>
      <c r="J1779" s="5" t="b">
        <v>1</v>
      </c>
      <c r="K1779" s="5">
        <f t="shared" si="40"/>
        <v>0.0131248821277722</v>
      </c>
      <c r="L1779" s="5">
        <f>'Table S3'!K1779*3299/(1-'Table S3'!K1779)</f>
        <v>43.8748382195269</v>
      </c>
    </row>
    <row r="1780" spans="1:12">
      <c r="A1780" s="5" t="s">
        <v>1769</v>
      </c>
      <c r="B1780" s="57" t="s">
        <v>1770</v>
      </c>
      <c r="C1780" s="57" t="s">
        <v>1782</v>
      </c>
      <c r="D1780" s="57">
        <v>0.0107685</v>
      </c>
      <c r="E1780" s="57">
        <v>0.00189381</v>
      </c>
      <c r="F1780" s="57">
        <v>19</v>
      </c>
      <c r="G1780" s="55">
        <v>1.29999e-8</v>
      </c>
      <c r="H1780" s="57" t="s">
        <v>30</v>
      </c>
      <c r="I1780" s="57" t="s">
        <v>29</v>
      </c>
      <c r="J1780" s="5" t="b">
        <v>1</v>
      </c>
      <c r="K1780" s="5">
        <f t="shared" si="40"/>
        <v>0.00969971543563755</v>
      </c>
      <c r="L1780" s="5">
        <f>'Table S3'!K1780*3299/(1-'Table S3'!K1780)</f>
        <v>32.3127860518034</v>
      </c>
    </row>
    <row r="1781" spans="1:12">
      <c r="A1781" s="5" t="s">
        <v>1769</v>
      </c>
      <c r="B1781" s="57" t="s">
        <v>1770</v>
      </c>
      <c r="C1781" s="57" t="s">
        <v>1783</v>
      </c>
      <c r="D1781" s="57">
        <v>0.0165688</v>
      </c>
      <c r="E1781" s="57">
        <v>0.0017332</v>
      </c>
      <c r="F1781" s="57">
        <v>6</v>
      </c>
      <c r="G1781" s="55">
        <v>1.20005e-21</v>
      </c>
      <c r="H1781" s="57" t="s">
        <v>32</v>
      </c>
      <c r="I1781" s="57" t="s">
        <v>33</v>
      </c>
      <c r="J1781" s="5" t="b">
        <v>1</v>
      </c>
      <c r="K1781" s="5">
        <f t="shared" si="40"/>
        <v>0.0269388685693556</v>
      </c>
      <c r="L1781" s="5">
        <f>'Table S3'!K1781*3299/(1-'Table S3'!K1781)</f>
        <v>91.331700074836</v>
      </c>
    </row>
    <row r="1782" spans="1:12">
      <c r="A1782" s="5" t="s">
        <v>1769</v>
      </c>
      <c r="B1782" s="57" t="s">
        <v>1770</v>
      </c>
      <c r="C1782" s="57" t="s">
        <v>207</v>
      </c>
      <c r="D1782" s="57">
        <v>0.0163674</v>
      </c>
      <c r="E1782" s="57">
        <v>0.00185888</v>
      </c>
      <c r="F1782" s="57">
        <v>2</v>
      </c>
      <c r="G1782" s="55">
        <v>1.29987e-18</v>
      </c>
      <c r="H1782" s="57" t="s">
        <v>32</v>
      </c>
      <c r="I1782" s="57" t="s">
        <v>30</v>
      </c>
      <c r="J1782" s="5" t="b">
        <v>1</v>
      </c>
      <c r="K1782" s="5">
        <f t="shared" si="40"/>
        <v>0.0229471737378312</v>
      </c>
      <c r="L1782" s="5">
        <f>'Table S3'!K1782*3299/(1-'Table S3'!K1782)</f>
        <v>77.4806889927487</v>
      </c>
    </row>
    <row r="1783" spans="1:12">
      <c r="A1783" s="5" t="s">
        <v>1769</v>
      </c>
      <c r="B1783" s="57" t="s">
        <v>1770</v>
      </c>
      <c r="C1783" s="57" t="s">
        <v>1784</v>
      </c>
      <c r="D1783" s="57">
        <v>-0.0210989</v>
      </c>
      <c r="E1783" s="57">
        <v>0.00385113</v>
      </c>
      <c r="F1783" s="57">
        <v>4</v>
      </c>
      <c r="G1783" s="55">
        <v>4.30002e-8</v>
      </c>
      <c r="H1783" s="57" t="s">
        <v>29</v>
      </c>
      <c r="I1783" s="57" t="s">
        <v>30</v>
      </c>
      <c r="J1783" s="5" t="b">
        <v>1</v>
      </c>
      <c r="K1783" s="5">
        <f t="shared" si="40"/>
        <v>0.00901086818501808</v>
      </c>
      <c r="L1783" s="5">
        <f>'Table S3'!K1783*3299/(1-'Table S3'!K1783)</f>
        <v>29.9971545479317</v>
      </c>
    </row>
    <row r="1784" spans="1:12">
      <c r="A1784" s="5" t="s">
        <v>1769</v>
      </c>
      <c r="B1784" s="57" t="s">
        <v>1770</v>
      </c>
      <c r="C1784" s="57" t="s">
        <v>1785</v>
      </c>
      <c r="D1784" s="57">
        <v>-0.0132097</v>
      </c>
      <c r="E1784" s="57">
        <v>0.00209241</v>
      </c>
      <c r="F1784" s="57">
        <v>20</v>
      </c>
      <c r="G1784" s="55">
        <v>2.69998e-10</v>
      </c>
      <c r="H1784" s="57" t="s">
        <v>33</v>
      </c>
      <c r="I1784" s="57" t="s">
        <v>32</v>
      </c>
      <c r="J1784" s="5" t="b">
        <v>1</v>
      </c>
      <c r="K1784" s="5">
        <f t="shared" si="40"/>
        <v>0.01192983934079</v>
      </c>
      <c r="L1784" s="5">
        <f>'Table S3'!K1784*3299/(1-'Table S3'!K1784)</f>
        <v>39.8317260780435</v>
      </c>
    </row>
    <row r="1785" spans="1:12">
      <c r="A1785" s="5" t="s">
        <v>1769</v>
      </c>
      <c r="B1785" s="57" t="s">
        <v>1770</v>
      </c>
      <c r="C1785" s="57" t="s">
        <v>1786</v>
      </c>
      <c r="D1785" s="57">
        <v>-0.0139745</v>
      </c>
      <c r="E1785" s="57">
        <v>0.00180271</v>
      </c>
      <c r="F1785" s="57">
        <v>19</v>
      </c>
      <c r="G1785" s="55">
        <v>8.99912e-15</v>
      </c>
      <c r="H1785" s="57" t="s">
        <v>33</v>
      </c>
      <c r="I1785" s="57" t="s">
        <v>32</v>
      </c>
      <c r="J1785" s="5" t="b">
        <v>1</v>
      </c>
      <c r="K1785" s="5">
        <f t="shared" si="40"/>
        <v>0.0178788814928252</v>
      </c>
      <c r="L1785" s="5">
        <f>'Table S3'!K1785*3299/(1-'Table S3'!K1785)</f>
        <v>60.0561671400403</v>
      </c>
    </row>
    <row r="1786" spans="1:12">
      <c r="A1786" s="5" t="s">
        <v>1769</v>
      </c>
      <c r="B1786" s="57" t="s">
        <v>1770</v>
      </c>
      <c r="C1786" s="57" t="s">
        <v>1787</v>
      </c>
      <c r="D1786" s="57">
        <v>0.0111766</v>
      </c>
      <c r="E1786" s="57">
        <v>0.00198258</v>
      </c>
      <c r="F1786" s="57">
        <v>12</v>
      </c>
      <c r="G1786" s="55">
        <v>1.7e-8</v>
      </c>
      <c r="H1786" s="57" t="s">
        <v>30</v>
      </c>
      <c r="I1786" s="57" t="s">
        <v>29</v>
      </c>
      <c r="J1786" s="5" t="b">
        <v>1</v>
      </c>
      <c r="K1786" s="5">
        <f t="shared" si="40"/>
        <v>0.00953567167990882</v>
      </c>
      <c r="L1786" s="5">
        <f>'Table S3'!K1786*3299/(1-'Table S3'!K1786)</f>
        <v>31.761043757502</v>
      </c>
    </row>
    <row r="1787" spans="1:12">
      <c r="A1787" s="5" t="s">
        <v>1769</v>
      </c>
      <c r="B1787" s="57" t="s">
        <v>1770</v>
      </c>
      <c r="C1787" s="57" t="s">
        <v>1788</v>
      </c>
      <c r="D1787" s="57">
        <v>0.0123501</v>
      </c>
      <c r="E1787" s="57">
        <v>0.00193018</v>
      </c>
      <c r="F1787" s="57">
        <v>9</v>
      </c>
      <c r="G1787" s="55">
        <v>1.6e-10</v>
      </c>
      <c r="H1787" s="57" t="s">
        <v>30</v>
      </c>
      <c r="I1787" s="57" t="s">
        <v>29</v>
      </c>
      <c r="J1787" s="5" t="b">
        <v>1</v>
      </c>
      <c r="K1787" s="5">
        <f t="shared" si="40"/>
        <v>0.0122502995403361</v>
      </c>
      <c r="L1787" s="5">
        <f>'Table S3'!K1787*3299/(1-'Table S3'!K1787)</f>
        <v>40.9149586831176</v>
      </c>
    </row>
    <row r="1788" spans="1:12">
      <c r="A1788" s="5" t="s">
        <v>1769</v>
      </c>
      <c r="B1788" s="57" t="s">
        <v>1770</v>
      </c>
      <c r="C1788" s="57" t="s">
        <v>1789</v>
      </c>
      <c r="D1788" s="57">
        <v>-0.012279</v>
      </c>
      <c r="E1788" s="57">
        <v>0.00205776</v>
      </c>
      <c r="F1788" s="57">
        <v>1</v>
      </c>
      <c r="G1788" s="55">
        <v>2.39999e-9</v>
      </c>
      <c r="H1788" s="57" t="s">
        <v>32</v>
      </c>
      <c r="I1788" s="57" t="s">
        <v>30</v>
      </c>
      <c r="J1788" s="5" t="b">
        <v>1</v>
      </c>
      <c r="K1788" s="5">
        <f t="shared" si="40"/>
        <v>0.0106716479036845</v>
      </c>
      <c r="L1788" s="5">
        <f>'Table S3'!K1788*3299/(1-'Table S3'!K1788)</f>
        <v>35.5855226019315</v>
      </c>
    </row>
    <row r="1789" spans="1:12">
      <c r="A1789" s="5" t="s">
        <v>1769</v>
      </c>
      <c r="B1789" s="57" t="s">
        <v>1770</v>
      </c>
      <c r="C1789" s="57" t="s">
        <v>1790</v>
      </c>
      <c r="D1789" s="57">
        <v>-0.0117696</v>
      </c>
      <c r="E1789" s="57">
        <v>0.0017413</v>
      </c>
      <c r="F1789" s="57">
        <v>15</v>
      </c>
      <c r="G1789" s="55">
        <v>1.39991e-11</v>
      </c>
      <c r="H1789" s="57" t="s">
        <v>29</v>
      </c>
      <c r="I1789" s="57" t="s">
        <v>30</v>
      </c>
      <c r="J1789" s="5" t="b">
        <v>1</v>
      </c>
      <c r="K1789" s="5">
        <f t="shared" si="40"/>
        <v>0.013650901533978</v>
      </c>
      <c r="L1789" s="5">
        <f>'Table S3'!K1789*3299/(1-'Table S3'!K1789)</f>
        <v>45.6575914456971</v>
      </c>
    </row>
    <row r="1790" spans="1:12">
      <c r="A1790" s="5" t="s">
        <v>1769</v>
      </c>
      <c r="B1790" s="57" t="s">
        <v>1770</v>
      </c>
      <c r="C1790" s="57" t="s">
        <v>1791</v>
      </c>
      <c r="D1790" s="57">
        <v>-0.0121811</v>
      </c>
      <c r="E1790" s="57">
        <v>0.00173751</v>
      </c>
      <c r="F1790" s="57">
        <v>12</v>
      </c>
      <c r="G1790" s="55">
        <v>2.39994e-12</v>
      </c>
      <c r="H1790" s="57" t="s">
        <v>29</v>
      </c>
      <c r="I1790" s="57" t="s">
        <v>33</v>
      </c>
      <c r="J1790" s="5" t="b">
        <v>1</v>
      </c>
      <c r="K1790" s="5">
        <f t="shared" si="40"/>
        <v>0.0146708141037401</v>
      </c>
      <c r="L1790" s="5">
        <f>'Table S3'!K1790*3299/(1-'Table S3'!K1790)</f>
        <v>49.1196408479616</v>
      </c>
    </row>
    <row r="1791" spans="1:12">
      <c r="A1791" s="5" t="s">
        <v>1769</v>
      </c>
      <c r="B1791" s="57" t="s">
        <v>1770</v>
      </c>
      <c r="C1791" s="57" t="s">
        <v>1792</v>
      </c>
      <c r="D1791" s="57">
        <v>0.0160952</v>
      </c>
      <c r="E1791" s="57">
        <v>0.00173259</v>
      </c>
      <c r="F1791" s="57">
        <v>6</v>
      </c>
      <c r="G1791" s="55">
        <v>1.50003e-20</v>
      </c>
      <c r="H1791" s="57" t="s">
        <v>29</v>
      </c>
      <c r="I1791" s="57" t="s">
        <v>33</v>
      </c>
      <c r="J1791" s="5" t="b">
        <v>1</v>
      </c>
      <c r="K1791" s="5">
        <f t="shared" si="40"/>
        <v>0.0254769674384698</v>
      </c>
      <c r="L1791" s="5">
        <f>'Table S3'!K1791*3299/(1-'Table S3'!K1791)</f>
        <v>86.2457969398535</v>
      </c>
    </row>
    <row r="1792" spans="1:12">
      <c r="A1792" s="5" t="s">
        <v>1769</v>
      </c>
      <c r="B1792" s="57" t="s">
        <v>1770</v>
      </c>
      <c r="C1792" s="57" t="s">
        <v>1793</v>
      </c>
      <c r="D1792" s="57">
        <v>-0.0156384</v>
      </c>
      <c r="E1792" s="57">
        <v>0.00194351</v>
      </c>
      <c r="F1792" s="57">
        <v>9</v>
      </c>
      <c r="G1792" s="55">
        <v>8.49963e-16</v>
      </c>
      <c r="H1792" s="57" t="s">
        <v>32</v>
      </c>
      <c r="I1792" s="57" t="s">
        <v>30</v>
      </c>
      <c r="J1792" s="5" t="b">
        <v>1</v>
      </c>
      <c r="K1792" s="5">
        <f t="shared" si="40"/>
        <v>0.0192366646103576</v>
      </c>
      <c r="L1792" s="5">
        <f>'Table S3'!K1792*3299/(1-'Table S3'!K1792)</f>
        <v>64.7064936663413</v>
      </c>
    </row>
    <row r="1793" spans="1:12">
      <c r="A1793" s="5" t="s">
        <v>1769</v>
      </c>
      <c r="B1793" s="57" t="s">
        <v>1770</v>
      </c>
      <c r="C1793" s="57" t="s">
        <v>1794</v>
      </c>
      <c r="D1793" s="57">
        <v>0.0116892</v>
      </c>
      <c r="E1793" s="57">
        <v>0.00181832</v>
      </c>
      <c r="F1793" s="57">
        <v>12</v>
      </c>
      <c r="G1793" s="55">
        <v>1.29999e-10</v>
      </c>
      <c r="H1793" s="57" t="s">
        <v>29</v>
      </c>
      <c r="I1793" s="57" t="s">
        <v>30</v>
      </c>
      <c r="J1793" s="5" t="b">
        <v>1</v>
      </c>
      <c r="K1793" s="5">
        <f t="shared" si="40"/>
        <v>0.0123645999975576</v>
      </c>
      <c r="L1793" s="5">
        <f>'Table S3'!K1793*3299/(1-'Table S3'!K1793)</f>
        <v>41.3014918175692</v>
      </c>
    </row>
    <row r="1794" spans="1:12">
      <c r="A1794" s="5" t="s">
        <v>1769</v>
      </c>
      <c r="B1794" s="57" t="s">
        <v>1770</v>
      </c>
      <c r="C1794" s="57" t="s">
        <v>1795</v>
      </c>
      <c r="D1794" s="57">
        <v>-0.0125362</v>
      </c>
      <c r="E1794" s="57">
        <v>0.00190017</v>
      </c>
      <c r="F1794" s="57">
        <v>12</v>
      </c>
      <c r="G1794" s="55">
        <v>4.19952e-11</v>
      </c>
      <c r="H1794" s="57" t="s">
        <v>29</v>
      </c>
      <c r="I1794" s="57" t="s">
        <v>30</v>
      </c>
      <c r="J1794" s="5" t="b">
        <v>1</v>
      </c>
      <c r="K1794" s="5">
        <f t="shared" si="40"/>
        <v>0.0130140466037498</v>
      </c>
      <c r="L1794" s="5">
        <f>'Table S3'!K1794*3299/(1-'Table S3'!K1794)</f>
        <v>43.4994435311218</v>
      </c>
    </row>
    <row r="1795" spans="1:12">
      <c r="A1795" s="5" t="s">
        <v>1769</v>
      </c>
      <c r="B1795" s="57" t="s">
        <v>1770</v>
      </c>
      <c r="C1795" s="57" t="s">
        <v>1796</v>
      </c>
      <c r="D1795" s="57">
        <v>-0.010188</v>
      </c>
      <c r="E1795" s="57">
        <v>0.00182168</v>
      </c>
      <c r="F1795" s="57">
        <v>1</v>
      </c>
      <c r="G1795" s="55">
        <v>2.19999e-8</v>
      </c>
      <c r="H1795" s="57" t="s">
        <v>30</v>
      </c>
      <c r="I1795" s="57" t="s">
        <v>29</v>
      </c>
      <c r="J1795" s="5" t="b">
        <v>1</v>
      </c>
      <c r="K1795" s="5">
        <f t="shared" si="40"/>
        <v>0.00938625861015443</v>
      </c>
      <c r="L1795" s="5">
        <f>'Table S3'!K1795*3299/(1-'Table S3'!K1795)</f>
        <v>31.2586691069465</v>
      </c>
    </row>
    <row r="1796" spans="1:12">
      <c r="A1796" s="5" t="s">
        <v>1769</v>
      </c>
      <c r="B1796" s="57" t="s">
        <v>1770</v>
      </c>
      <c r="C1796" s="57" t="s">
        <v>1797</v>
      </c>
      <c r="D1796" s="57">
        <v>0.0145752</v>
      </c>
      <c r="E1796" s="57">
        <v>0.00257847</v>
      </c>
      <c r="F1796" s="57">
        <v>2</v>
      </c>
      <c r="G1796" s="55">
        <v>1.6e-8</v>
      </c>
      <c r="H1796" s="57" t="s">
        <v>29</v>
      </c>
      <c r="I1796" s="57" t="s">
        <v>30</v>
      </c>
      <c r="J1796" s="5" t="b">
        <v>1</v>
      </c>
      <c r="K1796" s="5">
        <f t="shared" si="40"/>
        <v>0.0095868460944145</v>
      </c>
      <c r="L1796" s="5">
        <f>'Table S3'!K1796*3299/(1-'Table S3'!K1796)</f>
        <v>31.9331433965268</v>
      </c>
    </row>
    <row r="1797" spans="1:12">
      <c r="A1797" s="5" t="s">
        <v>1769</v>
      </c>
      <c r="B1797" s="57" t="s">
        <v>1770</v>
      </c>
      <c r="C1797" s="57" t="s">
        <v>1798</v>
      </c>
      <c r="D1797" s="57">
        <v>-0.0250886</v>
      </c>
      <c r="E1797" s="57">
        <v>0.00173894</v>
      </c>
      <c r="F1797" s="57">
        <v>12</v>
      </c>
      <c r="G1797" s="55">
        <v>3.50026e-47</v>
      </c>
      <c r="H1797" s="57" t="s">
        <v>33</v>
      </c>
      <c r="I1797" s="57" t="s">
        <v>32</v>
      </c>
      <c r="J1797" s="5" t="b">
        <v>1</v>
      </c>
      <c r="K1797" s="5">
        <f t="shared" si="40"/>
        <v>0.0593172894554881</v>
      </c>
      <c r="L1797" s="5">
        <f>'Table S3'!K1797*3299/(1-'Table S3'!K1797)</f>
        <v>208.027356854876</v>
      </c>
    </row>
    <row r="1798" spans="1:12">
      <c r="A1798" s="5" t="s">
        <v>1769</v>
      </c>
      <c r="B1798" s="57" t="s">
        <v>1770</v>
      </c>
      <c r="C1798" s="57" t="s">
        <v>1799</v>
      </c>
      <c r="D1798" s="57">
        <v>0.0101772</v>
      </c>
      <c r="E1798" s="57">
        <v>0.00178884</v>
      </c>
      <c r="F1798" s="57">
        <v>10</v>
      </c>
      <c r="G1798" s="55">
        <v>1.29999e-8</v>
      </c>
      <c r="H1798" s="57" t="s">
        <v>29</v>
      </c>
      <c r="I1798" s="57" t="s">
        <v>30</v>
      </c>
      <c r="J1798" s="5" t="b">
        <v>1</v>
      </c>
      <c r="K1798" s="5">
        <f t="shared" si="40"/>
        <v>0.00971024937272714</v>
      </c>
      <c r="L1798" s="5">
        <f>'Table S3'!K1798*3299/(1-'Table S3'!K1798)</f>
        <v>32.3482219828446</v>
      </c>
    </row>
    <row r="1799" spans="1:12">
      <c r="A1799" s="5" t="s">
        <v>1769</v>
      </c>
      <c r="B1799" s="57" t="s">
        <v>1770</v>
      </c>
      <c r="C1799" s="57" t="s">
        <v>1800</v>
      </c>
      <c r="D1799" s="57">
        <v>0.0121765</v>
      </c>
      <c r="E1799" s="57">
        <v>0.00175825</v>
      </c>
      <c r="F1799" s="57">
        <v>10</v>
      </c>
      <c r="G1799" s="55">
        <v>4.30031e-12</v>
      </c>
      <c r="H1799" s="57" t="s">
        <v>29</v>
      </c>
      <c r="I1799" s="57" t="s">
        <v>30</v>
      </c>
      <c r="J1799" s="5" t="b">
        <v>1</v>
      </c>
      <c r="K1799" s="5">
        <f t="shared" si="40"/>
        <v>0.0143210106907788</v>
      </c>
      <c r="L1799" s="5">
        <f>'Table S3'!K1799*3299/(1-'Table S3'!K1799)</f>
        <v>47.9314409471073</v>
      </c>
    </row>
    <row r="1800" spans="1:12">
      <c r="A1800" s="5" t="s">
        <v>1769</v>
      </c>
      <c r="B1800" s="57" t="s">
        <v>1770</v>
      </c>
      <c r="C1800" s="57" t="s">
        <v>1801</v>
      </c>
      <c r="D1800" s="57">
        <v>-0.011594</v>
      </c>
      <c r="E1800" s="57">
        <v>0.00175069</v>
      </c>
      <c r="F1800" s="57">
        <v>1</v>
      </c>
      <c r="G1800" s="55">
        <v>3.50026e-11</v>
      </c>
      <c r="H1800" s="57" t="s">
        <v>33</v>
      </c>
      <c r="I1800" s="57" t="s">
        <v>32</v>
      </c>
      <c r="J1800" s="5" t="b">
        <v>1</v>
      </c>
      <c r="K1800" s="5">
        <f t="shared" si="40"/>
        <v>0.0131120444942483</v>
      </c>
      <c r="L1800" s="5">
        <f>'Table S3'!K1800*3299/(1-'Table S3'!K1800)</f>
        <v>43.8313534431144</v>
      </c>
    </row>
    <row r="1801" spans="1:12">
      <c r="A1801" s="5" t="s">
        <v>1769</v>
      </c>
      <c r="B1801" s="57" t="s">
        <v>1770</v>
      </c>
      <c r="C1801" s="57" t="s">
        <v>1802</v>
      </c>
      <c r="D1801" s="57">
        <v>-0.0129188</v>
      </c>
      <c r="E1801" s="57">
        <v>0.0019495</v>
      </c>
      <c r="F1801" s="57">
        <v>1</v>
      </c>
      <c r="G1801" s="55">
        <v>3.40017e-11</v>
      </c>
      <c r="H1801" s="57" t="s">
        <v>32</v>
      </c>
      <c r="I1801" s="57" t="s">
        <v>33</v>
      </c>
      <c r="J1801" s="5" t="b">
        <v>1</v>
      </c>
      <c r="K1801" s="5">
        <f t="shared" si="40"/>
        <v>0.0131284357078081</v>
      </c>
      <c r="L1801" s="5">
        <f>'Table S3'!K1801*3299/(1-'Table S3'!K1801)</f>
        <v>43.8868754224591</v>
      </c>
    </row>
    <row r="1802" spans="1:12">
      <c r="A1802" s="5" t="s">
        <v>1769</v>
      </c>
      <c r="B1802" s="57" t="s">
        <v>1770</v>
      </c>
      <c r="C1802" s="57" t="s">
        <v>1803</v>
      </c>
      <c r="D1802" s="57">
        <v>0.0239368</v>
      </c>
      <c r="E1802" s="57">
        <v>0.00175171</v>
      </c>
      <c r="F1802" s="57">
        <v>4</v>
      </c>
      <c r="G1802" s="55">
        <v>1.59993e-42</v>
      </c>
      <c r="H1802" s="57" t="s">
        <v>32</v>
      </c>
      <c r="I1802" s="57" t="s">
        <v>33</v>
      </c>
      <c r="J1802" s="5" t="b">
        <v>1</v>
      </c>
      <c r="K1802" s="5">
        <f t="shared" si="40"/>
        <v>0.0535383824670537</v>
      </c>
      <c r="L1802" s="5">
        <f>'Table S3'!K1802*3299/(1-'Table S3'!K1802)</f>
        <v>186.614143127322</v>
      </c>
    </row>
    <row r="1803" spans="1:12">
      <c r="A1803" s="5" t="s">
        <v>1769</v>
      </c>
      <c r="B1803" s="57" t="s">
        <v>1770</v>
      </c>
      <c r="C1803" s="57" t="s">
        <v>1804</v>
      </c>
      <c r="D1803" s="57">
        <v>-0.0235306</v>
      </c>
      <c r="E1803" s="57">
        <v>0.00330053</v>
      </c>
      <c r="F1803" s="57">
        <v>6</v>
      </c>
      <c r="G1803" s="55">
        <v>1e-12</v>
      </c>
      <c r="H1803" s="57" t="s">
        <v>30</v>
      </c>
      <c r="I1803" s="57" t="s">
        <v>32</v>
      </c>
      <c r="J1803" s="5" t="b">
        <v>1</v>
      </c>
      <c r="K1803" s="5">
        <f t="shared" si="40"/>
        <v>0.0151641117163736</v>
      </c>
      <c r="L1803" s="5">
        <f>'Table S3'!K1803*3299/(1-'Table S3'!K1803)</f>
        <v>50.7966912533037</v>
      </c>
    </row>
    <row r="1804" spans="1:12">
      <c r="A1804" s="5" t="s">
        <v>1769</v>
      </c>
      <c r="B1804" s="57" t="s">
        <v>1770</v>
      </c>
      <c r="C1804" s="57" t="s">
        <v>1805</v>
      </c>
      <c r="D1804" s="57">
        <v>0.0271496</v>
      </c>
      <c r="E1804" s="57">
        <v>0.0019959</v>
      </c>
      <c r="F1804" s="57">
        <v>12</v>
      </c>
      <c r="G1804" s="55">
        <v>3.90032e-42</v>
      </c>
      <c r="H1804" s="57" t="s">
        <v>32</v>
      </c>
      <c r="I1804" s="57" t="s">
        <v>33</v>
      </c>
      <c r="J1804" s="5" t="b">
        <v>1</v>
      </c>
      <c r="K1804" s="5">
        <f t="shared" si="40"/>
        <v>0.0530783988978041</v>
      </c>
      <c r="L1804" s="5">
        <f>'Table S3'!K1804*3299/(1-'Table S3'!K1804)</f>
        <v>184.920945683398</v>
      </c>
    </row>
    <row r="1805" spans="1:12">
      <c r="A1805" s="5" t="s">
        <v>1769</v>
      </c>
      <c r="B1805" s="57" t="s">
        <v>1770</v>
      </c>
      <c r="C1805" s="57" t="s">
        <v>1806</v>
      </c>
      <c r="D1805" s="57">
        <v>-0.02094</v>
      </c>
      <c r="E1805" s="57">
        <v>0.00314835</v>
      </c>
      <c r="F1805" s="57">
        <v>10</v>
      </c>
      <c r="G1805" s="55">
        <v>2.90001e-11</v>
      </c>
      <c r="H1805" s="57" t="s">
        <v>30</v>
      </c>
      <c r="I1805" s="57" t="s">
        <v>29</v>
      </c>
      <c r="J1805" s="5" t="b">
        <v>1</v>
      </c>
      <c r="K1805" s="5">
        <f t="shared" ref="K1805:K1868" si="41">D1805^2/(D1805^2+E1805^2*3301)</f>
        <v>0.0132239265294396</v>
      </c>
      <c r="L1805" s="5">
        <f>'Table S3'!K1805*3299/(1-'Table S3'!K1805)</f>
        <v>44.2103682826302</v>
      </c>
    </row>
    <row r="1806" spans="1:12">
      <c r="A1806" s="5" t="s">
        <v>1769</v>
      </c>
      <c r="B1806" s="57" t="s">
        <v>1770</v>
      </c>
      <c r="C1806" s="57" t="s">
        <v>1807</v>
      </c>
      <c r="D1806" s="57">
        <v>0.0163425</v>
      </c>
      <c r="E1806" s="57">
        <v>0.00236546</v>
      </c>
      <c r="F1806" s="57">
        <v>10</v>
      </c>
      <c r="G1806" s="55">
        <v>4.90004e-12</v>
      </c>
      <c r="H1806" s="57" t="s">
        <v>32</v>
      </c>
      <c r="I1806" s="57" t="s">
        <v>33</v>
      </c>
      <c r="J1806" s="5" t="b">
        <v>1</v>
      </c>
      <c r="K1806" s="5">
        <f t="shared" si="41"/>
        <v>0.0142536284251037</v>
      </c>
      <c r="L1806" s="5">
        <f>'Table S3'!K1806*3299/(1-'Table S3'!K1806)</f>
        <v>47.7026561094923</v>
      </c>
    </row>
    <row r="1807" spans="1:12">
      <c r="A1807" s="5" t="s">
        <v>1769</v>
      </c>
      <c r="B1807" s="57" t="s">
        <v>1770</v>
      </c>
      <c r="C1807" s="57" t="s">
        <v>1808</v>
      </c>
      <c r="D1807" s="57">
        <v>-0.0115056</v>
      </c>
      <c r="E1807" s="57">
        <v>0.00181462</v>
      </c>
      <c r="F1807" s="57">
        <v>11</v>
      </c>
      <c r="G1807" s="55">
        <v>2.30001e-10</v>
      </c>
      <c r="H1807" s="57" t="s">
        <v>33</v>
      </c>
      <c r="I1807" s="57" t="s">
        <v>32</v>
      </c>
      <c r="J1807" s="5" t="b">
        <v>1</v>
      </c>
      <c r="K1807" s="5">
        <f t="shared" si="41"/>
        <v>0.0120321830340635</v>
      </c>
      <c r="L1807" s="5">
        <f>'Table S3'!K1807*3299/(1-'Table S3'!K1807)</f>
        <v>40.1775960185394</v>
      </c>
    </row>
    <row r="1808" spans="1:12">
      <c r="A1808" s="5" t="s">
        <v>1769</v>
      </c>
      <c r="B1808" s="57" t="s">
        <v>1770</v>
      </c>
      <c r="C1808" s="57" t="s">
        <v>1809</v>
      </c>
      <c r="D1808" s="57">
        <v>0.0144695</v>
      </c>
      <c r="E1808" s="57">
        <v>0.00198154</v>
      </c>
      <c r="F1808" s="57">
        <v>11</v>
      </c>
      <c r="G1808" s="55">
        <v>2.80027e-13</v>
      </c>
      <c r="H1808" s="57" t="s">
        <v>29</v>
      </c>
      <c r="I1808" s="57" t="s">
        <v>30</v>
      </c>
      <c r="J1808" s="5" t="b">
        <v>1</v>
      </c>
      <c r="K1808" s="5">
        <f t="shared" si="41"/>
        <v>0.0158963234549495</v>
      </c>
      <c r="L1808" s="5">
        <f>'Table S3'!K1808*3299/(1-'Table S3'!K1808)</f>
        <v>53.2890713933613</v>
      </c>
    </row>
    <row r="1809" spans="1:12">
      <c r="A1809" s="5" t="s">
        <v>1769</v>
      </c>
      <c r="B1809" s="57" t="s">
        <v>1770</v>
      </c>
      <c r="C1809" s="57" t="s">
        <v>1810</v>
      </c>
      <c r="D1809" s="57">
        <v>-0.0104924</v>
      </c>
      <c r="E1809" s="57">
        <v>0.00189433</v>
      </c>
      <c r="F1809" s="57">
        <v>12</v>
      </c>
      <c r="G1809" s="55">
        <v>2.99999e-8</v>
      </c>
      <c r="H1809" s="57" t="s">
        <v>29</v>
      </c>
      <c r="I1809" s="57" t="s">
        <v>30</v>
      </c>
      <c r="J1809" s="5" t="b">
        <v>1</v>
      </c>
      <c r="K1809" s="5">
        <f t="shared" si="41"/>
        <v>0.00920821132456441</v>
      </c>
      <c r="L1809" s="5">
        <f>'Table S3'!K1809*3299/(1-'Table S3'!K1809)</f>
        <v>30.6602148977732</v>
      </c>
    </row>
    <row r="1810" spans="1:12">
      <c r="A1810" s="5" t="s">
        <v>1769</v>
      </c>
      <c r="B1810" s="57" t="s">
        <v>1770</v>
      </c>
      <c r="C1810" s="57" t="s">
        <v>1811</v>
      </c>
      <c r="D1810" s="57">
        <v>0.01547</v>
      </c>
      <c r="E1810" s="57">
        <v>0.00261617</v>
      </c>
      <c r="F1810" s="57">
        <v>12</v>
      </c>
      <c r="G1810" s="55">
        <v>3.40001e-9</v>
      </c>
      <c r="H1810" s="57" t="s">
        <v>29</v>
      </c>
      <c r="I1810" s="57" t="s">
        <v>30</v>
      </c>
      <c r="J1810" s="5" t="b">
        <v>1</v>
      </c>
      <c r="K1810" s="5">
        <f t="shared" si="41"/>
        <v>0.0104815874092914</v>
      </c>
      <c r="L1810" s="5">
        <f>'Table S3'!K1810*3299/(1-'Table S3'!K1810)</f>
        <v>34.9450363159186</v>
      </c>
    </row>
    <row r="1811" spans="1:12">
      <c r="A1811" s="5" t="s">
        <v>1769</v>
      </c>
      <c r="B1811" s="57" t="s">
        <v>1770</v>
      </c>
      <c r="C1811" s="57" t="s">
        <v>1812</v>
      </c>
      <c r="D1811" s="57">
        <v>-0.0317448</v>
      </c>
      <c r="E1811" s="57">
        <v>0.00468646</v>
      </c>
      <c r="F1811" s="57">
        <v>12</v>
      </c>
      <c r="G1811" s="55">
        <v>1.29987e-11</v>
      </c>
      <c r="H1811" s="57" t="s">
        <v>29</v>
      </c>
      <c r="I1811" s="57" t="s">
        <v>30</v>
      </c>
      <c r="J1811" s="5" t="b">
        <v>1</v>
      </c>
      <c r="K1811" s="5">
        <f t="shared" si="41"/>
        <v>0.0137092842746995</v>
      </c>
      <c r="L1811" s="5">
        <f>'Table S3'!K1811*3299/(1-'Table S3'!K1811)</f>
        <v>45.8555759484917</v>
      </c>
    </row>
    <row r="1812" spans="1:12">
      <c r="A1812" s="5" t="s">
        <v>1769</v>
      </c>
      <c r="B1812" s="57" t="s">
        <v>1770</v>
      </c>
      <c r="C1812" s="57" t="s">
        <v>1813</v>
      </c>
      <c r="D1812" s="57">
        <v>0.0171385</v>
      </c>
      <c r="E1812" s="57">
        <v>0.00259782</v>
      </c>
      <c r="F1812" s="57">
        <v>15</v>
      </c>
      <c r="G1812" s="55">
        <v>4.19952e-11</v>
      </c>
      <c r="H1812" s="57" t="s">
        <v>33</v>
      </c>
      <c r="I1812" s="57" t="s">
        <v>32</v>
      </c>
      <c r="J1812" s="5" t="b">
        <v>1</v>
      </c>
      <c r="K1812" s="5">
        <f t="shared" si="41"/>
        <v>0.0130134727119262</v>
      </c>
      <c r="L1812" s="5">
        <f>'Table S3'!K1812*3299/(1-'Table S3'!K1812)</f>
        <v>43.4975000060097</v>
      </c>
    </row>
    <row r="1813" spans="1:12">
      <c r="A1813" s="5" t="s">
        <v>1769</v>
      </c>
      <c r="B1813" s="57" t="s">
        <v>1770</v>
      </c>
      <c r="C1813" s="57" t="s">
        <v>1814</v>
      </c>
      <c r="D1813" s="57">
        <v>-0.0386715</v>
      </c>
      <c r="E1813" s="57">
        <v>0.00592371</v>
      </c>
      <c r="F1813" s="57">
        <v>15</v>
      </c>
      <c r="G1813" s="55">
        <v>6.70039e-11</v>
      </c>
      <c r="H1813" s="57" t="s">
        <v>32</v>
      </c>
      <c r="I1813" s="57" t="s">
        <v>33</v>
      </c>
      <c r="J1813" s="5" t="b">
        <v>1</v>
      </c>
      <c r="K1813" s="5">
        <f t="shared" si="41"/>
        <v>0.0127461136138783</v>
      </c>
      <c r="L1813" s="5">
        <f>'Table S3'!K1813*3299/(1-'Table S3'!K1813)</f>
        <v>42.5923153021031</v>
      </c>
    </row>
    <row r="1814" spans="1:12">
      <c r="A1814" s="5" t="s">
        <v>1769</v>
      </c>
      <c r="B1814" s="57" t="s">
        <v>1770</v>
      </c>
      <c r="C1814" s="57" t="s">
        <v>1815</v>
      </c>
      <c r="D1814" s="57">
        <v>0.0139668</v>
      </c>
      <c r="E1814" s="57">
        <v>0.00187106</v>
      </c>
      <c r="F1814" s="57">
        <v>5</v>
      </c>
      <c r="G1814" s="55">
        <v>8.4004e-14</v>
      </c>
      <c r="H1814" s="57" t="s">
        <v>33</v>
      </c>
      <c r="I1814" s="57" t="s">
        <v>32</v>
      </c>
      <c r="J1814" s="5" t="b">
        <v>1</v>
      </c>
      <c r="K1814" s="5">
        <f t="shared" si="41"/>
        <v>0.0165998117294705</v>
      </c>
      <c r="L1814" s="5">
        <f>'Table S3'!K1814*3299/(1-'Table S3'!K1814)</f>
        <v>55.687175524984</v>
      </c>
    </row>
    <row r="1815" spans="1:12">
      <c r="A1815" s="5" t="s">
        <v>1769</v>
      </c>
      <c r="B1815" s="57" t="s">
        <v>1770</v>
      </c>
      <c r="C1815" s="57" t="s">
        <v>1816</v>
      </c>
      <c r="D1815" s="57">
        <v>-0.0197445</v>
      </c>
      <c r="E1815" s="57">
        <v>0.00186892</v>
      </c>
      <c r="F1815" s="57">
        <v>17</v>
      </c>
      <c r="G1815" s="55">
        <v>4.30031e-26</v>
      </c>
      <c r="H1815" s="57" t="s">
        <v>33</v>
      </c>
      <c r="I1815" s="57" t="s">
        <v>32</v>
      </c>
      <c r="J1815" s="5" t="b">
        <v>1</v>
      </c>
      <c r="K1815" s="5">
        <f t="shared" si="41"/>
        <v>0.0327057373701698</v>
      </c>
      <c r="L1815" s="5">
        <f>'Table S3'!K1815*3299/(1-'Table S3'!K1815)</f>
        <v>111.544368402277</v>
      </c>
    </row>
    <row r="1816" spans="1:12">
      <c r="A1816" s="5" t="s">
        <v>1769</v>
      </c>
      <c r="B1816" s="57" t="s">
        <v>1770</v>
      </c>
      <c r="C1816" s="57" t="s">
        <v>1817</v>
      </c>
      <c r="D1816" s="57">
        <v>0.0105472</v>
      </c>
      <c r="E1816" s="57">
        <v>0.00177629</v>
      </c>
      <c r="F1816" s="57">
        <v>1</v>
      </c>
      <c r="G1816" s="55">
        <v>2.90001e-9</v>
      </c>
      <c r="H1816" s="57" t="s">
        <v>29</v>
      </c>
      <c r="I1816" s="57" t="s">
        <v>30</v>
      </c>
      <c r="J1816" s="5" t="b">
        <v>1</v>
      </c>
      <c r="K1816" s="5">
        <f t="shared" si="41"/>
        <v>0.0105678614199877</v>
      </c>
      <c r="L1816" s="5">
        <f>'Table S3'!K1816*3299/(1-'Table S3'!K1816)</f>
        <v>35.2357412551543</v>
      </c>
    </row>
    <row r="1817" spans="1:12">
      <c r="A1817" s="5" t="s">
        <v>1769</v>
      </c>
      <c r="B1817" s="57" t="s">
        <v>1770</v>
      </c>
      <c r="C1817" s="57" t="s">
        <v>1818</v>
      </c>
      <c r="D1817" s="57">
        <v>0.0168126</v>
      </c>
      <c r="E1817" s="57">
        <v>0.00175733</v>
      </c>
      <c r="F1817" s="57">
        <v>1</v>
      </c>
      <c r="G1817" s="55">
        <v>1.10002e-21</v>
      </c>
      <c r="H1817" s="57" t="s">
        <v>29</v>
      </c>
      <c r="I1817" s="57" t="s">
        <v>30</v>
      </c>
      <c r="J1817" s="5" t="b">
        <v>1</v>
      </c>
      <c r="K1817" s="5">
        <f t="shared" si="41"/>
        <v>0.0269798435772189</v>
      </c>
      <c r="L1817" s="5">
        <f>'Table S3'!K1817*3299/(1-'Table S3'!K1817)</f>
        <v>91.4744708768104</v>
      </c>
    </row>
    <row r="1818" spans="1:12">
      <c r="A1818" s="5" t="s">
        <v>1769</v>
      </c>
      <c r="B1818" s="57" t="s">
        <v>1770</v>
      </c>
      <c r="C1818" s="57" t="s">
        <v>1819</v>
      </c>
      <c r="D1818" s="57">
        <v>0.0218255</v>
      </c>
      <c r="E1818" s="57">
        <v>0.00306568</v>
      </c>
      <c r="F1818" s="57">
        <v>7</v>
      </c>
      <c r="G1818" s="55">
        <v>1.10002e-12</v>
      </c>
      <c r="H1818" s="57" t="s">
        <v>32</v>
      </c>
      <c r="I1818" s="57" t="s">
        <v>33</v>
      </c>
      <c r="J1818" s="5" t="b">
        <v>1</v>
      </c>
      <c r="K1818" s="5">
        <f t="shared" si="41"/>
        <v>0.0151220836949149</v>
      </c>
      <c r="L1818" s="5">
        <f>'Table S3'!K1818*3299/(1-'Table S3'!K1818)</f>
        <v>50.6537442698334</v>
      </c>
    </row>
    <row r="1819" spans="1:12">
      <c r="A1819" s="5" t="s">
        <v>1769</v>
      </c>
      <c r="B1819" s="57" t="s">
        <v>1770</v>
      </c>
      <c r="C1819" s="57" t="s">
        <v>1820</v>
      </c>
      <c r="D1819" s="57">
        <v>-0.0128404</v>
      </c>
      <c r="E1819" s="57">
        <v>0.00191958</v>
      </c>
      <c r="F1819" s="57">
        <v>1</v>
      </c>
      <c r="G1819" s="55">
        <v>2.19989e-11</v>
      </c>
      <c r="H1819" s="57" t="s">
        <v>29</v>
      </c>
      <c r="I1819" s="57" t="s">
        <v>30</v>
      </c>
      <c r="J1819" s="5" t="b">
        <v>1</v>
      </c>
      <c r="K1819" s="5">
        <f t="shared" si="41"/>
        <v>0.0133737078988248</v>
      </c>
      <c r="L1819" s="5">
        <f>'Table S3'!K1819*3299/(1-'Table S3'!K1819)</f>
        <v>44.7179065786528</v>
      </c>
    </row>
    <row r="1820" spans="1:12">
      <c r="A1820" s="5" t="s">
        <v>1769</v>
      </c>
      <c r="B1820" s="57" t="s">
        <v>1770</v>
      </c>
      <c r="C1820" s="57" t="s">
        <v>1821</v>
      </c>
      <c r="D1820" s="57">
        <v>0.0132117</v>
      </c>
      <c r="E1820" s="57">
        <v>0.00213716</v>
      </c>
      <c r="F1820" s="57">
        <v>1</v>
      </c>
      <c r="G1820" s="55">
        <v>6.29999e-10</v>
      </c>
      <c r="H1820" s="57" t="s">
        <v>32</v>
      </c>
      <c r="I1820" s="57" t="s">
        <v>33</v>
      </c>
      <c r="J1820" s="5" t="b">
        <v>1</v>
      </c>
      <c r="K1820" s="5">
        <f t="shared" si="41"/>
        <v>0.0114445531871277</v>
      </c>
      <c r="L1820" s="5">
        <f>'Table S3'!K1820*3299/(1-'Table S3'!K1820)</f>
        <v>38.192679111788</v>
      </c>
    </row>
    <row r="1821" spans="1:12">
      <c r="A1821" s="5" t="s">
        <v>1769</v>
      </c>
      <c r="B1821" s="57" t="s">
        <v>1770</v>
      </c>
      <c r="C1821" s="57" t="s">
        <v>1822</v>
      </c>
      <c r="D1821" s="57">
        <v>-0.0146582</v>
      </c>
      <c r="E1821" s="57">
        <v>0.0017743</v>
      </c>
      <c r="F1821" s="57">
        <v>10</v>
      </c>
      <c r="G1821" s="55">
        <v>1.39991e-16</v>
      </c>
      <c r="H1821" s="57" t="s">
        <v>32</v>
      </c>
      <c r="I1821" s="57" t="s">
        <v>33</v>
      </c>
      <c r="J1821" s="5" t="b">
        <v>1</v>
      </c>
      <c r="K1821" s="5">
        <f t="shared" si="41"/>
        <v>0.0202569404892675</v>
      </c>
      <c r="L1821" s="5">
        <f>'Table S3'!K1821*3299/(1-'Table S3'!K1821)</f>
        <v>68.2093596125766</v>
      </c>
    </row>
    <row r="1822" spans="1:12">
      <c r="A1822" s="5" t="s">
        <v>1769</v>
      </c>
      <c r="B1822" s="57" t="s">
        <v>1770</v>
      </c>
      <c r="C1822" s="57" t="s">
        <v>1823</v>
      </c>
      <c r="D1822" s="57">
        <v>0.0173272</v>
      </c>
      <c r="E1822" s="57">
        <v>0.00252772</v>
      </c>
      <c r="F1822" s="57">
        <v>7</v>
      </c>
      <c r="G1822" s="55">
        <v>7.10068e-12</v>
      </c>
      <c r="H1822" s="57" t="s">
        <v>33</v>
      </c>
      <c r="I1822" s="57" t="s">
        <v>29</v>
      </c>
      <c r="J1822" s="5" t="b">
        <v>1</v>
      </c>
      <c r="K1822" s="5">
        <f t="shared" si="41"/>
        <v>0.0140350766118668</v>
      </c>
      <c r="L1822" s="5">
        <f>'Table S3'!K1822*3299/(1-'Table S3'!K1822)</f>
        <v>46.9608163984567</v>
      </c>
    </row>
    <row r="1823" spans="1:12">
      <c r="A1823" s="5" t="s">
        <v>1769</v>
      </c>
      <c r="B1823" s="57" t="s">
        <v>1770</v>
      </c>
      <c r="C1823" s="57" t="s">
        <v>1824</v>
      </c>
      <c r="D1823" s="57">
        <v>0.0318158</v>
      </c>
      <c r="E1823" s="57">
        <v>0.00344699</v>
      </c>
      <c r="F1823" s="57">
        <v>17</v>
      </c>
      <c r="G1823" s="55">
        <v>2.70023e-20</v>
      </c>
      <c r="H1823" s="57" t="s">
        <v>30</v>
      </c>
      <c r="I1823" s="57" t="s">
        <v>29</v>
      </c>
      <c r="J1823" s="5" t="b">
        <v>1</v>
      </c>
      <c r="K1823" s="5">
        <f t="shared" si="41"/>
        <v>0.025159030266973</v>
      </c>
      <c r="L1823" s="5">
        <f>'Table S3'!K1823*3299/(1-'Table S3'!K1823)</f>
        <v>85.1417240634384</v>
      </c>
    </row>
    <row r="1824" spans="1:12">
      <c r="A1824" s="5" t="s">
        <v>1769</v>
      </c>
      <c r="B1824" s="57" t="s">
        <v>1770</v>
      </c>
      <c r="C1824" s="57" t="s">
        <v>1825</v>
      </c>
      <c r="D1824" s="57">
        <v>-0.0102663</v>
      </c>
      <c r="E1824" s="57">
        <v>0.00181332</v>
      </c>
      <c r="F1824" s="57">
        <v>9</v>
      </c>
      <c r="G1824" s="55">
        <v>1.5e-8</v>
      </c>
      <c r="H1824" s="57" t="s">
        <v>33</v>
      </c>
      <c r="I1824" s="57" t="s">
        <v>32</v>
      </c>
      <c r="J1824" s="5" t="b">
        <v>1</v>
      </c>
      <c r="K1824" s="5">
        <f t="shared" si="41"/>
        <v>0.00961693498332175</v>
      </c>
      <c r="L1824" s="5">
        <f>'Table S3'!K1824*3299/(1-'Table S3'!K1824)</f>
        <v>32.0343406815464</v>
      </c>
    </row>
    <row r="1825" spans="1:12">
      <c r="A1825" s="5" t="s">
        <v>1769</v>
      </c>
      <c r="B1825" s="57" t="s">
        <v>1770</v>
      </c>
      <c r="C1825" s="57" t="s">
        <v>1826</v>
      </c>
      <c r="D1825" s="57">
        <v>-0.0263229</v>
      </c>
      <c r="E1825" s="57">
        <v>0.00403586</v>
      </c>
      <c r="F1825" s="57">
        <v>1</v>
      </c>
      <c r="G1825" s="55">
        <v>6.89922e-11</v>
      </c>
      <c r="H1825" s="57" t="s">
        <v>32</v>
      </c>
      <c r="I1825" s="57" t="s">
        <v>33</v>
      </c>
      <c r="J1825" s="5" t="b">
        <v>1</v>
      </c>
      <c r="K1825" s="5">
        <f t="shared" si="41"/>
        <v>0.0127229783299604</v>
      </c>
      <c r="L1825" s="5">
        <f>'Table S3'!K1825*3299/(1-'Table S3'!K1825)</f>
        <v>42.5140103428513</v>
      </c>
    </row>
    <row r="1826" spans="1:12">
      <c r="A1826" s="5" t="s">
        <v>1769</v>
      </c>
      <c r="B1826" s="57" t="s">
        <v>1770</v>
      </c>
      <c r="C1826" s="57" t="s">
        <v>1827</v>
      </c>
      <c r="D1826" s="57">
        <v>-0.0260802</v>
      </c>
      <c r="E1826" s="57">
        <v>0.00336333</v>
      </c>
      <c r="F1826" s="57">
        <v>2</v>
      </c>
      <c r="G1826" s="55">
        <v>8.9002e-15</v>
      </c>
      <c r="H1826" s="57" t="s">
        <v>33</v>
      </c>
      <c r="I1826" s="57" t="s">
        <v>32</v>
      </c>
      <c r="J1826" s="5" t="b">
        <v>1</v>
      </c>
      <c r="K1826" s="5">
        <f t="shared" si="41"/>
        <v>0.0178894797832082</v>
      </c>
      <c r="L1826" s="5">
        <f>'Table S3'!K1826*3299/(1-'Table S3'!K1826)</f>
        <v>60.0924158635184</v>
      </c>
    </row>
    <row r="1827" spans="1:12">
      <c r="A1827" s="5" t="s">
        <v>1769</v>
      </c>
      <c r="B1827" s="57" t="s">
        <v>1770</v>
      </c>
      <c r="C1827" s="57" t="s">
        <v>1828</v>
      </c>
      <c r="D1827" s="57">
        <v>-0.0178069</v>
      </c>
      <c r="E1827" s="57">
        <v>0.00292741</v>
      </c>
      <c r="F1827" s="57">
        <v>7</v>
      </c>
      <c r="G1827" s="55">
        <v>1.2e-9</v>
      </c>
      <c r="H1827" s="57" t="s">
        <v>30</v>
      </c>
      <c r="I1827" s="57" t="s">
        <v>29</v>
      </c>
      <c r="J1827" s="5" t="b">
        <v>1</v>
      </c>
      <c r="K1827" s="5">
        <f t="shared" si="41"/>
        <v>0.0110846788884195</v>
      </c>
      <c r="L1827" s="5">
        <f>'Table S3'!K1827*3299/(1-'Table S3'!K1827)</f>
        <v>36.9782476539971</v>
      </c>
    </row>
    <row r="1828" spans="1:12">
      <c r="A1828" s="5" t="s">
        <v>1769</v>
      </c>
      <c r="B1828" s="57" t="s">
        <v>1770</v>
      </c>
      <c r="C1828" s="57" t="s">
        <v>1829</v>
      </c>
      <c r="D1828" s="57">
        <v>-0.0142324</v>
      </c>
      <c r="E1828" s="57">
        <v>0.00184446</v>
      </c>
      <c r="F1828" s="57">
        <v>1</v>
      </c>
      <c r="G1828" s="55">
        <v>1.20005e-14</v>
      </c>
      <c r="H1828" s="57" t="s">
        <v>32</v>
      </c>
      <c r="I1828" s="57" t="s">
        <v>33</v>
      </c>
      <c r="J1828" s="5" t="b">
        <v>1</v>
      </c>
      <c r="K1828" s="5">
        <f t="shared" si="41"/>
        <v>0.0177177500822018</v>
      </c>
      <c r="L1828" s="5">
        <f>'Table S3'!K1828*3299/(1-'Table S3'!K1828)</f>
        <v>59.5051549858254</v>
      </c>
    </row>
    <row r="1829" spans="1:12">
      <c r="A1829" s="5" t="s">
        <v>1769</v>
      </c>
      <c r="B1829" s="57" t="s">
        <v>1770</v>
      </c>
      <c r="C1829" s="57" t="s">
        <v>1830</v>
      </c>
      <c r="D1829" s="57">
        <v>0.01159</v>
      </c>
      <c r="E1829" s="57">
        <v>0.00176433</v>
      </c>
      <c r="F1829" s="57">
        <v>11</v>
      </c>
      <c r="G1829" s="55">
        <v>5.10035e-11</v>
      </c>
      <c r="H1829" s="57" t="s">
        <v>30</v>
      </c>
      <c r="I1829" s="57" t="s">
        <v>29</v>
      </c>
      <c r="J1829" s="5" t="b">
        <v>1</v>
      </c>
      <c r="K1829" s="5">
        <f t="shared" si="41"/>
        <v>0.0129039046135393</v>
      </c>
      <c r="L1829" s="5">
        <f>'Table S3'!K1829*3299/(1-'Table S3'!K1829)</f>
        <v>43.1264813213543</v>
      </c>
    </row>
    <row r="1830" spans="1:12">
      <c r="A1830" s="5" t="s">
        <v>1769</v>
      </c>
      <c r="B1830" s="57" t="s">
        <v>1770</v>
      </c>
      <c r="C1830" s="57" t="s">
        <v>1831</v>
      </c>
      <c r="D1830" s="57">
        <v>-0.0110282</v>
      </c>
      <c r="E1830" s="57">
        <v>0.00176096</v>
      </c>
      <c r="F1830" s="57">
        <v>12</v>
      </c>
      <c r="G1830" s="55">
        <v>3.79997e-10</v>
      </c>
      <c r="H1830" s="57" t="s">
        <v>32</v>
      </c>
      <c r="I1830" s="57" t="s">
        <v>33</v>
      </c>
      <c r="J1830" s="5" t="b">
        <v>1</v>
      </c>
      <c r="K1830" s="5">
        <f t="shared" si="41"/>
        <v>0.0117418135845703</v>
      </c>
      <c r="L1830" s="5">
        <f>'Table S3'!K1830*3299/(1-'Table S3'!K1830)</f>
        <v>39.1964807860586</v>
      </c>
    </row>
    <row r="1831" spans="1:12">
      <c r="A1831" s="5" t="s">
        <v>1769</v>
      </c>
      <c r="B1831" s="57" t="s">
        <v>1770</v>
      </c>
      <c r="C1831" s="57" t="s">
        <v>1832</v>
      </c>
      <c r="D1831" s="57">
        <v>-0.010356</v>
      </c>
      <c r="E1831" s="57">
        <v>0.00179484</v>
      </c>
      <c r="F1831" s="57">
        <v>13</v>
      </c>
      <c r="G1831" s="55">
        <v>7.90005e-9</v>
      </c>
      <c r="H1831" s="57" t="s">
        <v>29</v>
      </c>
      <c r="I1831" s="57" t="s">
        <v>30</v>
      </c>
      <c r="J1831" s="5" t="b">
        <v>1</v>
      </c>
      <c r="K1831" s="5">
        <f t="shared" si="41"/>
        <v>0.00998456265053017</v>
      </c>
      <c r="L1831" s="5">
        <f>'Table S3'!K1831*3299/(1-'Table S3'!K1831)</f>
        <v>33.2712712766233</v>
      </c>
    </row>
    <row r="1832" spans="1:12">
      <c r="A1832" s="5" t="s">
        <v>1769</v>
      </c>
      <c r="B1832" s="57" t="s">
        <v>1770</v>
      </c>
      <c r="C1832" s="57" t="s">
        <v>1833</v>
      </c>
      <c r="D1832" s="57">
        <v>-0.0125813</v>
      </c>
      <c r="E1832" s="57">
        <v>0.0020992</v>
      </c>
      <c r="F1832" s="57">
        <v>14</v>
      </c>
      <c r="G1832" s="55">
        <v>2.1e-9</v>
      </c>
      <c r="H1832" s="57" t="s">
        <v>32</v>
      </c>
      <c r="I1832" s="57" t="s">
        <v>33</v>
      </c>
      <c r="J1832" s="5" t="b">
        <v>1</v>
      </c>
      <c r="K1832" s="5">
        <f t="shared" si="41"/>
        <v>0.0107645909120991</v>
      </c>
      <c r="L1832" s="5">
        <f>'Table S3'!K1832*3299/(1-'Table S3'!K1832)</f>
        <v>35.8988215471969</v>
      </c>
    </row>
    <row r="1833" spans="1:12">
      <c r="A1833" s="5" t="s">
        <v>1769</v>
      </c>
      <c r="B1833" s="57" t="s">
        <v>1770</v>
      </c>
      <c r="C1833" s="57" t="s">
        <v>1834</v>
      </c>
      <c r="D1833" s="57">
        <v>-0.0121812</v>
      </c>
      <c r="E1833" s="57">
        <v>0.00174255</v>
      </c>
      <c r="F1833" s="57">
        <v>17</v>
      </c>
      <c r="G1833" s="55">
        <v>2.70023e-12</v>
      </c>
      <c r="H1833" s="57" t="s">
        <v>32</v>
      </c>
      <c r="I1833" s="57" t="s">
        <v>33</v>
      </c>
      <c r="J1833" s="5" t="b">
        <v>1</v>
      </c>
      <c r="K1833" s="5">
        <f t="shared" si="41"/>
        <v>0.0145875438381581</v>
      </c>
      <c r="L1833" s="5">
        <f>'Table S3'!K1833*3299/(1-'Table S3'!K1833)</f>
        <v>48.8367148407344</v>
      </c>
    </row>
    <row r="1834" spans="1:12">
      <c r="A1834" s="5" t="s">
        <v>1769</v>
      </c>
      <c r="B1834" s="57" t="s">
        <v>1770</v>
      </c>
      <c r="C1834" s="57" t="s">
        <v>1835</v>
      </c>
      <c r="D1834" s="57">
        <v>0.0132851</v>
      </c>
      <c r="E1834" s="57">
        <v>0.00177202</v>
      </c>
      <c r="F1834" s="57">
        <v>19</v>
      </c>
      <c r="G1834" s="55">
        <v>6.4998e-14</v>
      </c>
      <c r="H1834" s="57" t="s">
        <v>32</v>
      </c>
      <c r="I1834" s="57" t="s">
        <v>33</v>
      </c>
      <c r="J1834" s="5" t="b">
        <v>1</v>
      </c>
      <c r="K1834" s="5">
        <f t="shared" si="41"/>
        <v>0.016742266991339</v>
      </c>
      <c r="L1834" s="5">
        <f>'Table S3'!K1834*3299/(1-'Table S3'!K1834)</f>
        <v>56.173205610518</v>
      </c>
    </row>
    <row r="1835" spans="1:12">
      <c r="A1835" s="5" t="s">
        <v>1769</v>
      </c>
      <c r="B1835" s="57" t="s">
        <v>1770</v>
      </c>
      <c r="C1835" s="57" t="s">
        <v>1836</v>
      </c>
      <c r="D1835" s="57">
        <v>0.0113253</v>
      </c>
      <c r="E1835" s="57">
        <v>0.00181563</v>
      </c>
      <c r="F1835" s="57">
        <v>2</v>
      </c>
      <c r="G1835" s="55">
        <v>4.39997e-10</v>
      </c>
      <c r="H1835" s="57" t="s">
        <v>32</v>
      </c>
      <c r="I1835" s="57" t="s">
        <v>33</v>
      </c>
      <c r="J1835" s="5" t="b">
        <v>1</v>
      </c>
      <c r="K1835" s="5">
        <f t="shared" si="41"/>
        <v>0.0116495770476216</v>
      </c>
      <c r="L1835" s="5">
        <f>'Table S3'!K1835*3299/(1-'Table S3'!K1835)</f>
        <v>38.8849478763822</v>
      </c>
    </row>
    <row r="1836" spans="1:12">
      <c r="A1836" s="5" t="s">
        <v>1769</v>
      </c>
      <c r="B1836" s="57" t="s">
        <v>1770</v>
      </c>
      <c r="C1836" s="57" t="s">
        <v>1837</v>
      </c>
      <c r="D1836" s="57">
        <v>0.0138031</v>
      </c>
      <c r="E1836" s="57">
        <v>0.00219922</v>
      </c>
      <c r="F1836" s="57">
        <v>22</v>
      </c>
      <c r="G1836" s="55">
        <v>3.50002e-10</v>
      </c>
      <c r="H1836" s="57" t="s">
        <v>29</v>
      </c>
      <c r="I1836" s="57" t="s">
        <v>30</v>
      </c>
      <c r="J1836" s="5" t="b">
        <v>1</v>
      </c>
      <c r="K1836" s="5">
        <f t="shared" si="41"/>
        <v>0.0117928395050715</v>
      </c>
      <c r="L1836" s="5">
        <f>'Table S3'!K1836*3299/(1-'Table S3'!K1836)</f>
        <v>39.3688480335905</v>
      </c>
    </row>
    <row r="1837" spans="1:12">
      <c r="A1837" s="5" t="s">
        <v>1769</v>
      </c>
      <c r="B1837" s="57" t="s">
        <v>1770</v>
      </c>
      <c r="C1837" s="57" t="s">
        <v>1838</v>
      </c>
      <c r="D1837" s="57">
        <v>0.0188577</v>
      </c>
      <c r="E1837" s="57">
        <v>0.00193692</v>
      </c>
      <c r="F1837" s="57">
        <v>3</v>
      </c>
      <c r="G1837" s="55">
        <v>2.09991e-22</v>
      </c>
      <c r="H1837" s="57" t="s">
        <v>33</v>
      </c>
      <c r="I1837" s="57" t="s">
        <v>32</v>
      </c>
      <c r="J1837" s="5" t="b">
        <v>1</v>
      </c>
      <c r="K1837" s="5">
        <f t="shared" si="41"/>
        <v>0.0279134481616929</v>
      </c>
      <c r="L1837" s="5">
        <f>'Table S3'!K1837*3299/(1-'Table S3'!K1837)</f>
        <v>94.7307267149009</v>
      </c>
    </row>
    <row r="1838" spans="1:12">
      <c r="A1838" s="5" t="s">
        <v>1769</v>
      </c>
      <c r="B1838" s="57" t="s">
        <v>1770</v>
      </c>
      <c r="C1838" s="57" t="s">
        <v>1839</v>
      </c>
      <c r="D1838" s="57">
        <v>0.0344366</v>
      </c>
      <c r="E1838" s="57">
        <v>0.00567583</v>
      </c>
      <c r="F1838" s="57">
        <v>16</v>
      </c>
      <c r="G1838" s="55">
        <v>1.29999e-9</v>
      </c>
      <c r="H1838" s="57" t="s">
        <v>29</v>
      </c>
      <c r="I1838" s="57" t="s">
        <v>30</v>
      </c>
      <c r="J1838" s="5" t="b">
        <v>1</v>
      </c>
      <c r="K1838" s="5">
        <f t="shared" si="41"/>
        <v>0.0110285898651151</v>
      </c>
      <c r="L1838" s="5">
        <f>'Table S3'!K1838*3299/(1-'Table S3'!K1838)</f>
        <v>36.7890493012862</v>
      </c>
    </row>
    <row r="1839" spans="1:12">
      <c r="A1839" s="5" t="s">
        <v>1769</v>
      </c>
      <c r="B1839" s="57" t="s">
        <v>1770</v>
      </c>
      <c r="C1839" s="57" t="s">
        <v>1840</v>
      </c>
      <c r="D1839" s="57">
        <v>-0.0129751</v>
      </c>
      <c r="E1839" s="57">
        <v>0.00188488</v>
      </c>
      <c r="F1839" s="57">
        <v>5</v>
      </c>
      <c r="G1839" s="55">
        <v>5.79963e-12</v>
      </c>
      <c r="H1839" s="57" t="s">
        <v>32</v>
      </c>
      <c r="I1839" s="57" t="s">
        <v>33</v>
      </c>
      <c r="J1839" s="5" t="b">
        <v>1</v>
      </c>
      <c r="K1839" s="5">
        <f t="shared" si="41"/>
        <v>0.0141520202482003</v>
      </c>
      <c r="L1839" s="5">
        <f>'Table S3'!K1839*3299/(1-'Table S3'!K1839)</f>
        <v>47.3577222429029</v>
      </c>
    </row>
    <row r="1840" spans="1:12">
      <c r="A1840" s="5" t="s">
        <v>1769</v>
      </c>
      <c r="B1840" s="57" t="s">
        <v>1770</v>
      </c>
      <c r="C1840" s="57" t="s">
        <v>1841</v>
      </c>
      <c r="D1840" s="57">
        <v>-0.018949</v>
      </c>
      <c r="E1840" s="57">
        <v>0.00236735</v>
      </c>
      <c r="F1840" s="57">
        <v>8</v>
      </c>
      <c r="G1840" s="55">
        <v>1.20005e-15</v>
      </c>
      <c r="H1840" s="57" t="s">
        <v>33</v>
      </c>
      <c r="I1840" s="57" t="s">
        <v>32</v>
      </c>
      <c r="J1840" s="5" t="b">
        <v>1</v>
      </c>
      <c r="K1840" s="5">
        <f t="shared" si="41"/>
        <v>0.0190394185783585</v>
      </c>
      <c r="L1840" s="5">
        <f>'Table S3'!K1840*3299/(1-'Table S3'!K1840)</f>
        <v>64.0301384985081</v>
      </c>
    </row>
    <row r="1841" spans="1:12">
      <c r="A1841" s="5" t="s">
        <v>1769</v>
      </c>
      <c r="B1841" s="57" t="s">
        <v>1770</v>
      </c>
      <c r="C1841" s="57" t="s">
        <v>1842</v>
      </c>
      <c r="D1841" s="57">
        <v>0.0160563</v>
      </c>
      <c r="E1841" s="57">
        <v>0.00225574</v>
      </c>
      <c r="F1841" s="57">
        <v>15</v>
      </c>
      <c r="G1841" s="55">
        <v>1.10002e-12</v>
      </c>
      <c r="H1841" s="57" t="s">
        <v>32</v>
      </c>
      <c r="I1841" s="57" t="s">
        <v>30</v>
      </c>
      <c r="J1841" s="5" t="b">
        <v>1</v>
      </c>
      <c r="K1841" s="5">
        <f t="shared" si="41"/>
        <v>0.0151165327543685</v>
      </c>
      <c r="L1841" s="5">
        <f>'Table S3'!K1841*3299/(1-'Table S3'!K1841)</f>
        <v>50.6348651542795</v>
      </c>
    </row>
    <row r="1842" spans="1:12">
      <c r="A1842" s="5" t="s">
        <v>1769</v>
      </c>
      <c r="B1842" s="57" t="s">
        <v>1770</v>
      </c>
      <c r="C1842" s="57" t="s">
        <v>1843</v>
      </c>
      <c r="D1842" s="57">
        <v>-0.0122419</v>
      </c>
      <c r="E1842" s="57">
        <v>0.00196767</v>
      </c>
      <c r="F1842" s="57">
        <v>15</v>
      </c>
      <c r="G1842" s="55">
        <v>4.90004e-10</v>
      </c>
      <c r="H1842" s="57" t="s">
        <v>29</v>
      </c>
      <c r="I1842" s="57" t="s">
        <v>30</v>
      </c>
      <c r="J1842" s="5" t="b">
        <v>1</v>
      </c>
      <c r="K1842" s="5">
        <f t="shared" si="41"/>
        <v>0.0115900342127037</v>
      </c>
      <c r="L1842" s="5">
        <f>'Table S3'!K1842*3299/(1-'Table S3'!K1842)</f>
        <v>38.683870247356</v>
      </c>
    </row>
    <row r="1843" spans="1:12">
      <c r="A1843" s="5" t="s">
        <v>1769</v>
      </c>
      <c r="B1843" s="57" t="s">
        <v>1770</v>
      </c>
      <c r="C1843" s="57" t="s">
        <v>1844</v>
      </c>
      <c r="D1843" s="57">
        <v>-0.0101029</v>
      </c>
      <c r="E1843" s="57">
        <v>0.00177895</v>
      </c>
      <c r="F1843" s="57">
        <v>14</v>
      </c>
      <c r="G1843" s="55">
        <v>1.40001e-8</v>
      </c>
      <c r="H1843" s="57" t="s">
        <v>32</v>
      </c>
      <c r="I1843" s="57" t="s">
        <v>30</v>
      </c>
      <c r="J1843" s="5" t="b">
        <v>1</v>
      </c>
      <c r="K1843" s="5">
        <f t="shared" si="41"/>
        <v>0.00967601202764344</v>
      </c>
      <c r="L1843" s="5">
        <f>'Table S3'!K1843*3299/(1-'Table S3'!K1843)</f>
        <v>32.2330510690273</v>
      </c>
    </row>
    <row r="1844" spans="1:12">
      <c r="A1844" s="5" t="s">
        <v>1769</v>
      </c>
      <c r="B1844" s="57" t="s">
        <v>1770</v>
      </c>
      <c r="C1844" s="57" t="s">
        <v>1845</v>
      </c>
      <c r="D1844" s="57">
        <v>0.0149774</v>
      </c>
      <c r="E1844" s="57">
        <v>0.00187392</v>
      </c>
      <c r="F1844" s="57">
        <v>4</v>
      </c>
      <c r="G1844" s="55">
        <v>1.29987e-15</v>
      </c>
      <c r="H1844" s="57" t="s">
        <v>30</v>
      </c>
      <c r="I1844" s="57" t="s">
        <v>29</v>
      </c>
      <c r="J1844" s="5" t="b">
        <v>1</v>
      </c>
      <c r="K1844" s="5">
        <f t="shared" si="41"/>
        <v>0.0189845834479875</v>
      </c>
      <c r="L1844" s="5">
        <f>'Table S3'!K1844*3299/(1-'Table S3'!K1844)</f>
        <v>63.8421575626585</v>
      </c>
    </row>
    <row r="1845" spans="1:12">
      <c r="A1845" s="5" t="s">
        <v>1769</v>
      </c>
      <c r="B1845" s="57" t="s">
        <v>1770</v>
      </c>
      <c r="C1845" s="57" t="s">
        <v>1846</v>
      </c>
      <c r="D1845" s="57">
        <v>-0.0187843</v>
      </c>
      <c r="E1845" s="57">
        <v>0.00202587</v>
      </c>
      <c r="F1845" s="57">
        <v>1</v>
      </c>
      <c r="G1845" s="55">
        <v>1.80011e-20</v>
      </c>
      <c r="H1845" s="57" t="s">
        <v>30</v>
      </c>
      <c r="I1845" s="57" t="s">
        <v>29</v>
      </c>
      <c r="J1845" s="5" t="b">
        <v>1</v>
      </c>
      <c r="K1845" s="5">
        <f t="shared" si="41"/>
        <v>0.0253837059560275</v>
      </c>
      <c r="L1845" s="5">
        <f>'Table S3'!K1845*3299/(1-'Table S3'!K1845)</f>
        <v>85.9218612090603</v>
      </c>
    </row>
    <row r="1846" spans="1:12">
      <c r="A1846" s="5" t="s">
        <v>1769</v>
      </c>
      <c r="B1846" s="57" t="s">
        <v>1770</v>
      </c>
      <c r="C1846" s="57" t="s">
        <v>1847</v>
      </c>
      <c r="D1846" s="57">
        <v>-0.0119588</v>
      </c>
      <c r="E1846" s="57">
        <v>0.00196612</v>
      </c>
      <c r="F1846" s="57">
        <v>1</v>
      </c>
      <c r="G1846" s="55">
        <v>1.2e-9</v>
      </c>
      <c r="H1846" s="57" t="s">
        <v>33</v>
      </c>
      <c r="I1846" s="57" t="s">
        <v>32</v>
      </c>
      <c r="J1846" s="5" t="b">
        <v>1</v>
      </c>
      <c r="K1846" s="5">
        <f t="shared" si="41"/>
        <v>0.0110833065970718</v>
      </c>
      <c r="L1846" s="5">
        <f>'Table S3'!K1846*3299/(1-'Table S3'!K1846)</f>
        <v>36.9736184126098</v>
      </c>
    </row>
    <row r="1847" spans="1:12">
      <c r="A1847" s="5" t="s">
        <v>1769</v>
      </c>
      <c r="B1847" s="57" t="s">
        <v>1770</v>
      </c>
      <c r="C1847" s="57" t="s">
        <v>1848</v>
      </c>
      <c r="D1847" s="57">
        <v>-0.0305707</v>
      </c>
      <c r="E1847" s="57">
        <v>0.00303417</v>
      </c>
      <c r="F1847" s="57">
        <v>1</v>
      </c>
      <c r="G1847" s="55">
        <v>7.10068e-24</v>
      </c>
      <c r="H1847" s="57" t="s">
        <v>29</v>
      </c>
      <c r="I1847" s="57" t="s">
        <v>33</v>
      </c>
      <c r="J1847" s="5" t="b">
        <v>1</v>
      </c>
      <c r="K1847" s="5">
        <f t="shared" si="41"/>
        <v>0.029835332089638</v>
      </c>
      <c r="L1847" s="5">
        <f>'Table S3'!K1847*3299/(1-'Table S3'!K1847)</f>
        <v>101.453664330734</v>
      </c>
    </row>
    <row r="1848" spans="1:12">
      <c r="A1848" s="5" t="s">
        <v>1769</v>
      </c>
      <c r="B1848" s="57" t="s">
        <v>1770</v>
      </c>
      <c r="C1848" s="57" t="s">
        <v>1849</v>
      </c>
      <c r="D1848" s="57">
        <v>0.0112137</v>
      </c>
      <c r="E1848" s="57">
        <v>0.0017311</v>
      </c>
      <c r="F1848" s="57">
        <v>3</v>
      </c>
      <c r="G1848" s="55">
        <v>9.30037e-11</v>
      </c>
      <c r="H1848" s="57" t="s">
        <v>29</v>
      </c>
      <c r="I1848" s="57" t="s">
        <v>30</v>
      </c>
      <c r="J1848" s="5" t="b">
        <v>1</v>
      </c>
      <c r="K1848" s="5">
        <f t="shared" si="41"/>
        <v>0.0125522663695679</v>
      </c>
      <c r="L1848" s="5">
        <f>'Table S3'!K1848*3299/(1-'Table S3'!K1848)</f>
        <v>41.9363226456124</v>
      </c>
    </row>
    <row r="1849" spans="1:12">
      <c r="A1849" s="5" t="s">
        <v>1769</v>
      </c>
      <c r="B1849" s="57" t="s">
        <v>1770</v>
      </c>
      <c r="C1849" s="57" t="s">
        <v>1850</v>
      </c>
      <c r="D1849" s="57">
        <v>0.0152999</v>
      </c>
      <c r="E1849" s="57">
        <v>0.00183812</v>
      </c>
      <c r="F1849" s="57">
        <v>13</v>
      </c>
      <c r="G1849" s="55">
        <v>8.49963e-17</v>
      </c>
      <c r="H1849" s="57" t="s">
        <v>32</v>
      </c>
      <c r="I1849" s="57" t="s">
        <v>33</v>
      </c>
      <c r="J1849" s="5" t="b">
        <v>1</v>
      </c>
      <c r="K1849" s="5">
        <f t="shared" si="41"/>
        <v>0.0205571562411689</v>
      </c>
      <c r="L1849" s="5">
        <f>'Table S3'!K1849*3299/(1-'Table S3'!K1849)</f>
        <v>69.2414660761105</v>
      </c>
    </row>
    <row r="1850" spans="1:12">
      <c r="A1850" s="5" t="s">
        <v>1769</v>
      </c>
      <c r="B1850" s="57" t="s">
        <v>1770</v>
      </c>
      <c r="C1850" s="57" t="s">
        <v>1851</v>
      </c>
      <c r="D1850" s="57">
        <v>-0.0209116</v>
      </c>
      <c r="E1850" s="57">
        <v>0.00255379</v>
      </c>
      <c r="F1850" s="57">
        <v>6</v>
      </c>
      <c r="G1850" s="55">
        <v>2.60016e-16</v>
      </c>
      <c r="H1850" s="57" t="s">
        <v>30</v>
      </c>
      <c r="I1850" s="57" t="s">
        <v>29</v>
      </c>
      <c r="J1850" s="5" t="b">
        <v>1</v>
      </c>
      <c r="K1850" s="5">
        <f t="shared" si="41"/>
        <v>0.019907903403329</v>
      </c>
      <c r="L1850" s="5">
        <f>'Table S3'!K1850*3299/(1-'Table S3'!K1850)</f>
        <v>67.0102060363919</v>
      </c>
    </row>
    <row r="1851" spans="1:12">
      <c r="A1851" s="5" t="s">
        <v>1769</v>
      </c>
      <c r="B1851" s="57" t="s">
        <v>1770</v>
      </c>
      <c r="C1851" s="57" t="s">
        <v>1852</v>
      </c>
      <c r="D1851" s="57">
        <v>-0.0142184</v>
      </c>
      <c r="E1851" s="57">
        <v>0.00181884</v>
      </c>
      <c r="F1851" s="57">
        <v>6</v>
      </c>
      <c r="G1851" s="55">
        <v>5.40008e-15</v>
      </c>
      <c r="H1851" s="57" t="s">
        <v>32</v>
      </c>
      <c r="I1851" s="57" t="s">
        <v>33</v>
      </c>
      <c r="J1851" s="5" t="b">
        <v>1</v>
      </c>
      <c r="K1851" s="5">
        <f t="shared" si="41"/>
        <v>0.0181760931947487</v>
      </c>
      <c r="L1851" s="5">
        <f>'Table S3'!K1851*3299/(1-'Table S3'!K1851)</f>
        <v>61.0729999889582</v>
      </c>
    </row>
    <row r="1852" spans="1:12">
      <c r="A1852" s="5" t="s">
        <v>1769</v>
      </c>
      <c r="B1852" s="57" t="s">
        <v>1770</v>
      </c>
      <c r="C1852" s="57" t="s">
        <v>1853</v>
      </c>
      <c r="D1852" s="57">
        <v>-0.0105972</v>
      </c>
      <c r="E1852" s="57">
        <v>0.00174795</v>
      </c>
      <c r="F1852" s="57">
        <v>6</v>
      </c>
      <c r="G1852" s="55">
        <v>1.29999e-9</v>
      </c>
      <c r="H1852" s="57" t="s">
        <v>29</v>
      </c>
      <c r="I1852" s="57" t="s">
        <v>30</v>
      </c>
      <c r="J1852" s="5" t="b">
        <v>1</v>
      </c>
      <c r="K1852" s="5">
        <f t="shared" si="41"/>
        <v>0.0110120889133914</v>
      </c>
      <c r="L1852" s="5">
        <f>'Table S3'!K1852*3299/(1-'Table S3'!K1852)</f>
        <v>36.7333927119122</v>
      </c>
    </row>
    <row r="1853" spans="1:12">
      <c r="A1853" s="5" t="s">
        <v>1769</v>
      </c>
      <c r="B1853" s="57" t="s">
        <v>1770</v>
      </c>
      <c r="C1853" s="57" t="s">
        <v>1854</v>
      </c>
      <c r="D1853" s="57">
        <v>-0.0119151</v>
      </c>
      <c r="E1853" s="57">
        <v>0.00206008</v>
      </c>
      <c r="F1853" s="57">
        <v>9</v>
      </c>
      <c r="G1853" s="55">
        <v>7.29995e-9</v>
      </c>
      <c r="H1853" s="57" t="s">
        <v>30</v>
      </c>
      <c r="I1853" s="57" t="s">
        <v>29</v>
      </c>
      <c r="J1853" s="5" t="b">
        <v>1</v>
      </c>
      <c r="K1853" s="5">
        <f t="shared" si="41"/>
        <v>0.0100323503469366</v>
      </c>
      <c r="L1853" s="5">
        <f>'Table S3'!K1853*3299/(1-'Table S3'!K1853)</f>
        <v>33.4321266014528</v>
      </c>
    </row>
    <row r="1854" spans="1:12">
      <c r="A1854" s="5" t="s">
        <v>1769</v>
      </c>
      <c r="B1854" s="57" t="s">
        <v>1770</v>
      </c>
      <c r="C1854" s="57" t="s">
        <v>1855</v>
      </c>
      <c r="D1854" s="57">
        <v>-0.0122453</v>
      </c>
      <c r="E1854" s="57">
        <v>0.00185854</v>
      </c>
      <c r="F1854" s="57">
        <v>10</v>
      </c>
      <c r="G1854" s="55">
        <v>4.40048e-11</v>
      </c>
      <c r="H1854" s="57" t="s">
        <v>29</v>
      </c>
      <c r="I1854" s="57" t="s">
        <v>30</v>
      </c>
      <c r="J1854" s="5" t="b">
        <v>1</v>
      </c>
      <c r="K1854" s="5">
        <f t="shared" si="41"/>
        <v>0.0129800227124016</v>
      </c>
      <c r="L1854" s="5">
        <f>'Table S3'!K1854*3299/(1-'Table S3'!K1854)</f>
        <v>43.3842231297977</v>
      </c>
    </row>
    <row r="1855" spans="1:12">
      <c r="A1855" s="5" t="s">
        <v>1769</v>
      </c>
      <c r="B1855" s="57" t="s">
        <v>1770</v>
      </c>
      <c r="C1855" s="57" t="s">
        <v>1856</v>
      </c>
      <c r="D1855" s="57">
        <v>0.0104497</v>
      </c>
      <c r="E1855" s="57">
        <v>0.00174394</v>
      </c>
      <c r="F1855" s="57">
        <v>10</v>
      </c>
      <c r="G1855" s="55">
        <v>2.1e-9</v>
      </c>
      <c r="H1855" s="57" t="s">
        <v>32</v>
      </c>
      <c r="I1855" s="57" t="s">
        <v>33</v>
      </c>
      <c r="J1855" s="5" t="b">
        <v>1</v>
      </c>
      <c r="K1855" s="5">
        <f t="shared" si="41"/>
        <v>0.010759716678316</v>
      </c>
      <c r="L1855" s="5">
        <f>'Table S3'!K1855*3299/(1-'Table S3'!K1855)</f>
        <v>35.8823896683367</v>
      </c>
    </row>
    <row r="1856" spans="1:12">
      <c r="A1856" s="5" t="s">
        <v>1769</v>
      </c>
      <c r="B1856" s="57" t="s">
        <v>1770</v>
      </c>
      <c r="C1856" s="57" t="s">
        <v>1857</v>
      </c>
      <c r="D1856" s="57">
        <v>0.0100371</v>
      </c>
      <c r="E1856" s="57">
        <v>0.00174003</v>
      </c>
      <c r="F1856" s="57">
        <v>11</v>
      </c>
      <c r="G1856" s="55">
        <v>8e-9</v>
      </c>
      <c r="H1856" s="57" t="s">
        <v>33</v>
      </c>
      <c r="I1856" s="57" t="s">
        <v>32</v>
      </c>
      <c r="J1856" s="5" t="b">
        <v>1</v>
      </c>
      <c r="K1856" s="5">
        <f t="shared" si="41"/>
        <v>0.00997933872348834</v>
      </c>
      <c r="L1856" s="5">
        <f>'Table S3'!K1856*3299/(1-'Table S3'!K1856)</f>
        <v>33.2536882678179</v>
      </c>
    </row>
    <row r="1857" spans="1:12">
      <c r="A1857" s="5" t="s">
        <v>1769</v>
      </c>
      <c r="B1857" s="57" t="s">
        <v>1770</v>
      </c>
      <c r="C1857" s="57" t="s">
        <v>1858</v>
      </c>
      <c r="D1857" s="57">
        <v>0.0152427</v>
      </c>
      <c r="E1857" s="57">
        <v>0.00205213</v>
      </c>
      <c r="F1857" s="57">
        <v>12</v>
      </c>
      <c r="G1857" s="55">
        <v>1.10002e-13</v>
      </c>
      <c r="H1857" s="57" t="s">
        <v>32</v>
      </c>
      <c r="I1857" s="57" t="s">
        <v>33</v>
      </c>
      <c r="J1857" s="5" t="b">
        <v>1</v>
      </c>
      <c r="K1857" s="5">
        <f t="shared" si="41"/>
        <v>0.0164387932108705</v>
      </c>
      <c r="L1857" s="5">
        <f>'Table S3'!K1857*3299/(1-'Table S3'!K1857)</f>
        <v>55.1379806648768</v>
      </c>
    </row>
    <row r="1858" spans="1:12">
      <c r="A1858" s="5" t="s">
        <v>1769</v>
      </c>
      <c r="B1858" s="57" t="s">
        <v>1770</v>
      </c>
      <c r="C1858" s="57" t="s">
        <v>1859</v>
      </c>
      <c r="D1858" s="57">
        <v>0.0169517</v>
      </c>
      <c r="E1858" s="57">
        <v>0.00233964</v>
      </c>
      <c r="F1858" s="57">
        <v>11</v>
      </c>
      <c r="G1858" s="55">
        <v>4.30031e-13</v>
      </c>
      <c r="H1858" s="57" t="s">
        <v>33</v>
      </c>
      <c r="I1858" s="57" t="s">
        <v>29</v>
      </c>
      <c r="J1858" s="5" t="b">
        <v>1</v>
      </c>
      <c r="K1858" s="5">
        <f t="shared" si="41"/>
        <v>0.0156541904377815</v>
      </c>
      <c r="L1858" s="5">
        <f>'Table S3'!K1858*3299/(1-'Table S3'!K1858)</f>
        <v>52.464462948452</v>
      </c>
    </row>
    <row r="1859" spans="1:12">
      <c r="A1859" s="5" t="s">
        <v>1769</v>
      </c>
      <c r="B1859" s="57" t="s">
        <v>1770</v>
      </c>
      <c r="C1859" s="57" t="s">
        <v>1860</v>
      </c>
      <c r="D1859" s="57">
        <v>0.0155577</v>
      </c>
      <c r="E1859" s="57">
        <v>0.00176542</v>
      </c>
      <c r="F1859" s="57">
        <v>7</v>
      </c>
      <c r="G1859" s="55">
        <v>1.20005e-18</v>
      </c>
      <c r="H1859" s="57" t="s">
        <v>32</v>
      </c>
      <c r="I1859" s="57" t="s">
        <v>30</v>
      </c>
      <c r="J1859" s="5" t="b">
        <v>1</v>
      </c>
      <c r="K1859" s="5">
        <f t="shared" si="41"/>
        <v>0.0229853050745382</v>
      </c>
      <c r="L1859" s="5">
        <f>'Table S3'!K1859*3299/(1-'Table S3'!K1859)</f>
        <v>77.6124676883048</v>
      </c>
    </row>
    <row r="1860" spans="1:12">
      <c r="A1860" s="5" t="s">
        <v>1769</v>
      </c>
      <c r="B1860" s="57" t="s">
        <v>1770</v>
      </c>
      <c r="C1860" s="57" t="s">
        <v>1861</v>
      </c>
      <c r="D1860" s="57">
        <v>-0.0173973</v>
      </c>
      <c r="E1860" s="57">
        <v>0.00202215</v>
      </c>
      <c r="F1860" s="57">
        <v>12</v>
      </c>
      <c r="G1860" s="55">
        <v>7.70016e-18</v>
      </c>
      <c r="H1860" s="57" t="s">
        <v>29</v>
      </c>
      <c r="I1860" s="57" t="s">
        <v>30</v>
      </c>
      <c r="J1860" s="5" t="b">
        <v>1</v>
      </c>
      <c r="K1860" s="5">
        <f t="shared" si="41"/>
        <v>0.0219311236962604</v>
      </c>
      <c r="L1860" s="5">
        <f>'Table S3'!K1860*3299/(1-'Table S3'!K1860)</f>
        <v>73.9730900623143</v>
      </c>
    </row>
    <row r="1861" spans="1:12">
      <c r="A1861" s="5" t="s">
        <v>1769</v>
      </c>
      <c r="B1861" s="57" t="s">
        <v>1770</v>
      </c>
      <c r="C1861" s="57" t="s">
        <v>1862</v>
      </c>
      <c r="D1861" s="57">
        <v>-0.0127019</v>
      </c>
      <c r="E1861" s="57">
        <v>0.00196974</v>
      </c>
      <c r="F1861" s="57">
        <v>19</v>
      </c>
      <c r="G1861" s="55">
        <v>1.09999e-10</v>
      </c>
      <c r="H1861" s="57" t="s">
        <v>29</v>
      </c>
      <c r="I1861" s="57" t="s">
        <v>30</v>
      </c>
      <c r="J1861" s="5" t="b">
        <v>1</v>
      </c>
      <c r="K1861" s="5">
        <f t="shared" si="41"/>
        <v>0.0124404853222554</v>
      </c>
      <c r="L1861" s="5">
        <f>'Table S3'!K1861*3299/(1-'Table S3'!K1861)</f>
        <v>41.5581648175531</v>
      </c>
    </row>
    <row r="1862" spans="1:12">
      <c r="A1862" s="5" t="s">
        <v>1769</v>
      </c>
      <c r="B1862" s="57" t="s">
        <v>1770</v>
      </c>
      <c r="C1862" s="57" t="s">
        <v>1863</v>
      </c>
      <c r="D1862" s="57">
        <v>0.0208934</v>
      </c>
      <c r="E1862" s="57">
        <v>0.00186152</v>
      </c>
      <c r="F1862" s="57">
        <v>19</v>
      </c>
      <c r="G1862" s="55">
        <v>3.10027e-29</v>
      </c>
      <c r="H1862" s="57" t="s">
        <v>32</v>
      </c>
      <c r="I1862" s="57" t="s">
        <v>33</v>
      </c>
      <c r="J1862" s="5" t="b">
        <v>1</v>
      </c>
      <c r="K1862" s="5">
        <f t="shared" si="41"/>
        <v>0.0367596988589492</v>
      </c>
      <c r="L1862" s="5">
        <f>'Table S3'!K1862*3299/(1-'Table S3'!K1862)</f>
        <v>125.89822746413</v>
      </c>
    </row>
    <row r="1863" spans="1:12">
      <c r="A1863" s="5" t="s">
        <v>1769</v>
      </c>
      <c r="B1863" s="57" t="s">
        <v>1770</v>
      </c>
      <c r="C1863" s="57" t="s">
        <v>1864</v>
      </c>
      <c r="D1863" s="57">
        <v>0.0122061</v>
      </c>
      <c r="E1863" s="57">
        <v>0.00181031</v>
      </c>
      <c r="F1863" s="57">
        <v>5</v>
      </c>
      <c r="G1863" s="55">
        <v>1.59993e-11</v>
      </c>
      <c r="H1863" s="57" t="s">
        <v>30</v>
      </c>
      <c r="I1863" s="57" t="s">
        <v>29</v>
      </c>
      <c r="J1863" s="5" t="b">
        <v>1</v>
      </c>
      <c r="K1863" s="5">
        <f t="shared" si="41"/>
        <v>0.0135850755079212</v>
      </c>
      <c r="L1863" s="5">
        <f>'Table S3'!K1863*3299/(1-'Table S3'!K1863)</f>
        <v>45.4343937706632</v>
      </c>
    </row>
    <row r="1864" spans="1:12">
      <c r="A1864" s="5" t="s">
        <v>1769</v>
      </c>
      <c r="B1864" s="57" t="s">
        <v>1770</v>
      </c>
      <c r="C1864" s="57" t="s">
        <v>1865</v>
      </c>
      <c r="D1864" s="57">
        <v>-0.0156802</v>
      </c>
      <c r="E1864" s="57">
        <v>0.00197259</v>
      </c>
      <c r="F1864" s="57">
        <v>7</v>
      </c>
      <c r="G1864" s="55">
        <v>1.9002e-15</v>
      </c>
      <c r="H1864" s="57" t="s">
        <v>33</v>
      </c>
      <c r="I1864" s="57" t="s">
        <v>32</v>
      </c>
      <c r="J1864" s="5" t="b">
        <v>1</v>
      </c>
      <c r="K1864" s="5">
        <f t="shared" si="41"/>
        <v>0.0187823262113834</v>
      </c>
      <c r="L1864" s="5">
        <f>'Table S3'!K1864*3299/(1-'Table S3'!K1864)</f>
        <v>63.1489788928347</v>
      </c>
    </row>
    <row r="1865" spans="1:12">
      <c r="A1865" s="5" t="s">
        <v>1769</v>
      </c>
      <c r="B1865" s="57" t="s">
        <v>1770</v>
      </c>
      <c r="C1865" s="57" t="s">
        <v>1866</v>
      </c>
      <c r="D1865" s="57">
        <v>-0.0128363</v>
      </c>
      <c r="E1865" s="57">
        <v>0.00174828</v>
      </c>
      <c r="F1865" s="57">
        <v>3</v>
      </c>
      <c r="G1865" s="55">
        <v>2.09991e-13</v>
      </c>
      <c r="H1865" s="57" t="s">
        <v>32</v>
      </c>
      <c r="I1865" s="57" t="s">
        <v>30</v>
      </c>
      <c r="J1865" s="5" t="b">
        <v>1</v>
      </c>
      <c r="K1865" s="5">
        <f t="shared" si="41"/>
        <v>0.0160685633951955</v>
      </c>
      <c r="L1865" s="5">
        <f>'Table S3'!K1865*3299/(1-'Table S3'!K1865)</f>
        <v>53.8758989383133</v>
      </c>
    </row>
    <row r="1866" spans="1:12">
      <c r="A1866" s="5" t="s">
        <v>1769</v>
      </c>
      <c r="B1866" s="57" t="s">
        <v>1770</v>
      </c>
      <c r="C1866" s="57" t="s">
        <v>1867</v>
      </c>
      <c r="D1866" s="57">
        <v>0.0109</v>
      </c>
      <c r="E1866" s="57">
        <v>0.00190894</v>
      </c>
      <c r="F1866" s="57">
        <v>5</v>
      </c>
      <c r="G1866" s="55">
        <v>1.09999e-8</v>
      </c>
      <c r="H1866" s="57" t="s">
        <v>29</v>
      </c>
      <c r="I1866" s="57" t="s">
        <v>30</v>
      </c>
      <c r="J1866" s="5" t="b">
        <v>1</v>
      </c>
      <c r="K1866" s="5">
        <f t="shared" si="41"/>
        <v>0.00978035130484513</v>
      </c>
      <c r="L1866" s="5">
        <f>'Table S3'!K1866*3299/(1-'Table S3'!K1866)</f>
        <v>32.5840625331978</v>
      </c>
    </row>
    <row r="1867" spans="1:12">
      <c r="A1867" s="5" t="s">
        <v>1769</v>
      </c>
      <c r="B1867" s="57" t="s">
        <v>1770</v>
      </c>
      <c r="C1867" s="57" t="s">
        <v>1868</v>
      </c>
      <c r="D1867" s="57">
        <v>0.0139997</v>
      </c>
      <c r="E1867" s="57">
        <v>0.00181554</v>
      </c>
      <c r="F1867" s="57">
        <v>6</v>
      </c>
      <c r="G1867" s="55">
        <v>1.20005e-14</v>
      </c>
      <c r="H1867" s="57" t="s">
        <v>29</v>
      </c>
      <c r="I1867" s="57" t="s">
        <v>30</v>
      </c>
      <c r="J1867" s="5" t="b">
        <v>1</v>
      </c>
      <c r="K1867" s="5">
        <f t="shared" si="41"/>
        <v>0.0176940426047741</v>
      </c>
      <c r="L1867" s="5">
        <f>'Table S3'!K1867*3299/(1-'Table S3'!K1867)</f>
        <v>59.424099094274</v>
      </c>
    </row>
    <row r="1868" spans="1:12">
      <c r="A1868" s="5" t="s">
        <v>1769</v>
      </c>
      <c r="B1868" s="57" t="s">
        <v>1770</v>
      </c>
      <c r="C1868" s="57" t="s">
        <v>1869</v>
      </c>
      <c r="D1868" s="57">
        <v>-0.014237</v>
      </c>
      <c r="E1868" s="57">
        <v>0.00206229</v>
      </c>
      <c r="F1868" s="57">
        <v>8</v>
      </c>
      <c r="G1868" s="55">
        <v>5.10035e-12</v>
      </c>
      <c r="H1868" s="57" t="s">
        <v>33</v>
      </c>
      <c r="I1868" s="57" t="s">
        <v>29</v>
      </c>
      <c r="J1868" s="5" t="b">
        <v>1</v>
      </c>
      <c r="K1868" s="5">
        <f t="shared" si="41"/>
        <v>0.0142320243849357</v>
      </c>
      <c r="L1868" s="5">
        <f>'Table S3'!K1868*3299/(1-'Table S3'!K1868)</f>
        <v>47.6293099464989</v>
      </c>
    </row>
    <row r="1869" spans="1:12">
      <c r="A1869" s="5" t="s">
        <v>1769</v>
      </c>
      <c r="B1869" s="57" t="s">
        <v>1770</v>
      </c>
      <c r="C1869" s="57" t="s">
        <v>1870</v>
      </c>
      <c r="D1869" s="57">
        <v>-0.0107729</v>
      </c>
      <c r="E1869" s="57">
        <v>0.00177825</v>
      </c>
      <c r="F1869" s="57">
        <v>7</v>
      </c>
      <c r="G1869" s="55">
        <v>1.40001e-9</v>
      </c>
      <c r="H1869" s="57" t="s">
        <v>29</v>
      </c>
      <c r="I1869" s="57" t="s">
        <v>30</v>
      </c>
      <c r="J1869" s="5" t="b">
        <v>1</v>
      </c>
      <c r="K1869" s="5">
        <f t="shared" ref="K1869:K1932" si="42">D1869^2/(D1869^2+E1869^2*3301)</f>
        <v>0.0109959352661386</v>
      </c>
      <c r="L1869" s="5">
        <f>'Table S3'!K1869*3299/(1-'Table S3'!K1869)</f>
        <v>36.6789093559012</v>
      </c>
    </row>
    <row r="1870" spans="1:12">
      <c r="A1870" s="5" t="s">
        <v>1769</v>
      </c>
      <c r="B1870" s="57" t="s">
        <v>1770</v>
      </c>
      <c r="C1870" s="57" t="s">
        <v>1871</v>
      </c>
      <c r="D1870" s="57">
        <v>0.0105328</v>
      </c>
      <c r="E1870" s="57">
        <v>0.00178958</v>
      </c>
      <c r="F1870" s="57">
        <v>1</v>
      </c>
      <c r="G1870" s="55">
        <v>4e-9</v>
      </c>
      <c r="H1870" s="57" t="s">
        <v>29</v>
      </c>
      <c r="I1870" s="57" t="s">
        <v>30</v>
      </c>
      <c r="J1870" s="5" t="b">
        <v>1</v>
      </c>
      <c r="K1870" s="5">
        <f t="shared" si="42"/>
        <v>0.0103849925386394</v>
      </c>
      <c r="L1870" s="5">
        <f>'Table S3'!K1870*3299/(1-'Table S3'!K1870)</f>
        <v>34.6196148266365</v>
      </c>
    </row>
    <row r="1871" spans="1:12">
      <c r="A1871" s="5" t="s">
        <v>1769</v>
      </c>
      <c r="B1871" s="57" t="s">
        <v>1770</v>
      </c>
      <c r="C1871" s="57" t="s">
        <v>1872</v>
      </c>
      <c r="D1871" s="57">
        <v>0.0165139</v>
      </c>
      <c r="E1871" s="57">
        <v>0.00208041</v>
      </c>
      <c r="F1871" s="57">
        <v>10</v>
      </c>
      <c r="G1871" s="55">
        <v>2.09991e-15</v>
      </c>
      <c r="H1871" s="57" t="s">
        <v>29</v>
      </c>
      <c r="I1871" s="57" t="s">
        <v>30</v>
      </c>
      <c r="J1871" s="5" t="b">
        <v>1</v>
      </c>
      <c r="K1871" s="5">
        <f t="shared" si="42"/>
        <v>0.0187302816523978</v>
      </c>
      <c r="L1871" s="5">
        <f>'Table S3'!K1871*3299/(1-'Table S3'!K1871)</f>
        <v>62.9706573186756</v>
      </c>
    </row>
    <row r="1872" spans="1:12">
      <c r="A1872" s="5" t="s">
        <v>1769</v>
      </c>
      <c r="B1872" s="57" t="s">
        <v>1770</v>
      </c>
      <c r="C1872" s="57" t="s">
        <v>1873</v>
      </c>
      <c r="D1872" s="57">
        <v>0.0117716</v>
      </c>
      <c r="E1872" s="57">
        <v>0.00204553</v>
      </c>
      <c r="F1872" s="57">
        <v>10</v>
      </c>
      <c r="G1872" s="55">
        <v>8.70001e-9</v>
      </c>
      <c r="H1872" s="57" t="s">
        <v>33</v>
      </c>
      <c r="I1872" s="57" t="s">
        <v>32</v>
      </c>
      <c r="J1872" s="5" t="b">
        <v>1</v>
      </c>
      <c r="K1872" s="5">
        <f t="shared" si="42"/>
        <v>0.00993295270679826</v>
      </c>
      <c r="L1872" s="5">
        <f>'Table S3'!K1872*3299/(1-'Table S3'!K1872)</f>
        <v>33.0975675529409</v>
      </c>
    </row>
    <row r="1873" spans="1:12">
      <c r="A1873" s="5" t="s">
        <v>1769</v>
      </c>
      <c r="B1873" s="57" t="s">
        <v>1770</v>
      </c>
      <c r="C1873" s="57" t="s">
        <v>1874</v>
      </c>
      <c r="D1873" s="57">
        <v>0.0193965</v>
      </c>
      <c r="E1873" s="57">
        <v>0.00187127</v>
      </c>
      <c r="F1873" s="57">
        <v>14</v>
      </c>
      <c r="G1873" s="55">
        <v>3.59998e-25</v>
      </c>
      <c r="H1873" s="57" t="s">
        <v>33</v>
      </c>
      <c r="I1873" s="57" t="s">
        <v>32</v>
      </c>
      <c r="J1873" s="5" t="b">
        <v>1</v>
      </c>
      <c r="K1873" s="5">
        <f t="shared" si="42"/>
        <v>0.031522302409636</v>
      </c>
      <c r="L1873" s="5">
        <f>'Table S3'!K1873*3299/(1-'Table S3'!K1873)</f>
        <v>107.376840900031</v>
      </c>
    </row>
    <row r="1874" spans="1:12">
      <c r="A1874" s="5" t="s">
        <v>1769</v>
      </c>
      <c r="B1874" s="57" t="s">
        <v>1770</v>
      </c>
      <c r="C1874" s="57" t="s">
        <v>1875</v>
      </c>
      <c r="D1874" s="57">
        <v>0.023158</v>
      </c>
      <c r="E1874" s="57">
        <v>0.00315038</v>
      </c>
      <c r="F1874" s="57">
        <v>14</v>
      </c>
      <c r="G1874" s="55">
        <v>1.99986e-13</v>
      </c>
      <c r="H1874" s="57" t="s">
        <v>33</v>
      </c>
      <c r="I1874" s="57" t="s">
        <v>32</v>
      </c>
      <c r="J1874" s="5" t="b">
        <v>1</v>
      </c>
      <c r="K1874" s="5">
        <f t="shared" si="42"/>
        <v>0.0161056828787785</v>
      </c>
      <c r="L1874" s="5">
        <f>'Table S3'!K1874*3299/(1-'Table S3'!K1874)</f>
        <v>54.0023932372646</v>
      </c>
    </row>
    <row r="1875" spans="1:12">
      <c r="A1875" s="5" t="s">
        <v>1769</v>
      </c>
      <c r="B1875" s="57" t="s">
        <v>1770</v>
      </c>
      <c r="C1875" s="57" t="s">
        <v>1876</v>
      </c>
      <c r="D1875" s="57">
        <v>-0.0101215</v>
      </c>
      <c r="E1875" s="57">
        <v>0.0017705</v>
      </c>
      <c r="F1875" s="57">
        <v>15</v>
      </c>
      <c r="G1875" s="55">
        <v>1.09999e-8</v>
      </c>
      <c r="H1875" s="57" t="s">
        <v>29</v>
      </c>
      <c r="I1875" s="57" t="s">
        <v>30</v>
      </c>
      <c r="J1875" s="5" t="b">
        <v>1</v>
      </c>
      <c r="K1875" s="5">
        <f t="shared" si="42"/>
        <v>0.00980333473259846</v>
      </c>
      <c r="L1875" s="5">
        <f>'Table S3'!K1875*3299/(1-'Table S3'!K1875)</f>
        <v>32.6613918398812</v>
      </c>
    </row>
    <row r="1876" spans="1:12">
      <c r="A1876" s="5" t="s">
        <v>1769</v>
      </c>
      <c r="B1876" s="57" t="s">
        <v>1770</v>
      </c>
      <c r="C1876" s="57" t="s">
        <v>1877</v>
      </c>
      <c r="D1876" s="57">
        <v>-0.0241421</v>
      </c>
      <c r="E1876" s="57">
        <v>0.00386143</v>
      </c>
      <c r="F1876" s="57">
        <v>18</v>
      </c>
      <c r="G1876" s="55">
        <v>4e-10</v>
      </c>
      <c r="H1876" s="57" t="s">
        <v>32</v>
      </c>
      <c r="I1876" s="57" t="s">
        <v>33</v>
      </c>
      <c r="J1876" s="5" t="b">
        <v>1</v>
      </c>
      <c r="K1876" s="5">
        <f t="shared" si="42"/>
        <v>0.0117029601584155</v>
      </c>
      <c r="L1876" s="5">
        <f>'Table S3'!K1876*3299/(1-'Table S3'!K1876)</f>
        <v>39.0652445633158</v>
      </c>
    </row>
    <row r="1877" spans="1:12">
      <c r="A1877" s="5" t="s">
        <v>1769</v>
      </c>
      <c r="B1877" s="57" t="s">
        <v>1770</v>
      </c>
      <c r="C1877" s="57" t="s">
        <v>1878</v>
      </c>
      <c r="D1877" s="57">
        <v>-0.0158414</v>
      </c>
      <c r="E1877" s="57">
        <v>0.00175367</v>
      </c>
      <c r="F1877" s="57">
        <v>4</v>
      </c>
      <c r="G1877" s="55">
        <v>1.69981e-19</v>
      </c>
      <c r="H1877" s="57" t="s">
        <v>30</v>
      </c>
      <c r="I1877" s="57" t="s">
        <v>32</v>
      </c>
      <c r="J1877" s="5" t="b">
        <v>1</v>
      </c>
      <c r="K1877" s="5">
        <f t="shared" si="42"/>
        <v>0.0241235212689557</v>
      </c>
      <c r="L1877" s="5">
        <f>'Table S3'!K1877*3299/(1-'Table S3'!K1877)</f>
        <v>81.5507888557466</v>
      </c>
    </row>
    <row r="1878" spans="1:12">
      <c r="A1878" s="5" t="s">
        <v>1769</v>
      </c>
      <c r="B1878" s="57" t="s">
        <v>1770</v>
      </c>
      <c r="C1878" s="57" t="s">
        <v>1879</v>
      </c>
      <c r="D1878" s="57">
        <v>0.0111606</v>
      </c>
      <c r="E1878" s="57">
        <v>0.00200357</v>
      </c>
      <c r="F1878" s="57">
        <v>2</v>
      </c>
      <c r="G1878" s="55">
        <v>2.5e-8</v>
      </c>
      <c r="H1878" s="57" t="s">
        <v>32</v>
      </c>
      <c r="I1878" s="57" t="s">
        <v>33</v>
      </c>
      <c r="J1878" s="5" t="b">
        <v>1</v>
      </c>
      <c r="K1878" s="5">
        <f t="shared" si="42"/>
        <v>0.00931230709296276</v>
      </c>
      <c r="L1878" s="5">
        <f>'Table S3'!K1878*3299/(1-'Table S3'!K1878)</f>
        <v>31.0100764546057</v>
      </c>
    </row>
    <row r="1879" spans="1:12">
      <c r="A1879" s="5" t="s">
        <v>1769</v>
      </c>
      <c r="B1879" s="57" t="s">
        <v>1770</v>
      </c>
      <c r="C1879" s="57" t="s">
        <v>1880</v>
      </c>
      <c r="D1879" s="57">
        <v>-0.025681</v>
      </c>
      <c r="E1879" s="57">
        <v>0.00222161</v>
      </c>
      <c r="F1879" s="57">
        <v>20</v>
      </c>
      <c r="G1879" s="55">
        <v>6.59933e-31</v>
      </c>
      <c r="H1879" s="57" t="s">
        <v>33</v>
      </c>
      <c r="I1879" s="57" t="s">
        <v>32</v>
      </c>
      <c r="J1879" s="5" t="b">
        <v>1</v>
      </c>
      <c r="K1879" s="5">
        <f t="shared" si="42"/>
        <v>0.0389053092933922</v>
      </c>
      <c r="L1879" s="5">
        <f>'Table S3'!K1879*3299/(1-'Table S3'!K1879)</f>
        <v>133.544193511815</v>
      </c>
    </row>
    <row r="1880" spans="1:12">
      <c r="A1880" s="5" t="s">
        <v>1769</v>
      </c>
      <c r="B1880" s="57" t="s">
        <v>1770</v>
      </c>
      <c r="C1880" s="57" t="s">
        <v>1881</v>
      </c>
      <c r="D1880" s="57">
        <v>0.0165439</v>
      </c>
      <c r="E1880" s="57">
        <v>0.00272406</v>
      </c>
      <c r="F1880" s="57">
        <v>3</v>
      </c>
      <c r="G1880" s="55">
        <v>1.29999e-9</v>
      </c>
      <c r="H1880" s="57" t="s">
        <v>32</v>
      </c>
      <c r="I1880" s="57" t="s">
        <v>33</v>
      </c>
      <c r="J1880" s="5" t="b">
        <v>1</v>
      </c>
      <c r="K1880" s="5">
        <f t="shared" si="42"/>
        <v>0.0110502261343452</v>
      </c>
      <c r="L1880" s="5">
        <f>'Table S3'!K1880*3299/(1-'Table S3'!K1880)</f>
        <v>36.8620297820675</v>
      </c>
    </row>
    <row r="1881" spans="1:12">
      <c r="A1881" s="5" t="s">
        <v>1769</v>
      </c>
      <c r="B1881" s="57" t="s">
        <v>1770</v>
      </c>
      <c r="C1881" s="57" t="s">
        <v>1882</v>
      </c>
      <c r="D1881" s="57">
        <v>-0.0101259</v>
      </c>
      <c r="E1881" s="57">
        <v>0.00178073</v>
      </c>
      <c r="F1881" s="57">
        <v>5</v>
      </c>
      <c r="G1881" s="55">
        <v>1.29999e-8</v>
      </c>
      <c r="H1881" s="57" t="s">
        <v>32</v>
      </c>
      <c r="I1881" s="57" t="s">
        <v>33</v>
      </c>
      <c r="J1881" s="5" t="b">
        <v>1</v>
      </c>
      <c r="K1881" s="5">
        <f t="shared" si="42"/>
        <v>0.00970045649160603</v>
      </c>
      <c r="L1881" s="5">
        <f>'Table S3'!K1881*3299/(1-'Table S3'!K1881)</f>
        <v>32.3152789230151</v>
      </c>
    </row>
    <row r="1882" spans="1:12">
      <c r="A1882" s="5" t="s">
        <v>1769</v>
      </c>
      <c r="B1882" s="57" t="s">
        <v>1770</v>
      </c>
      <c r="C1882" s="57" t="s">
        <v>1883</v>
      </c>
      <c r="D1882" s="57">
        <v>-0.0203701</v>
      </c>
      <c r="E1882" s="57">
        <v>0.00175326</v>
      </c>
      <c r="F1882" s="57">
        <v>5</v>
      </c>
      <c r="G1882" s="55">
        <v>3.29989e-31</v>
      </c>
      <c r="H1882" s="57" t="s">
        <v>32</v>
      </c>
      <c r="I1882" s="57" t="s">
        <v>33</v>
      </c>
      <c r="J1882" s="5" t="b">
        <v>1</v>
      </c>
      <c r="K1882" s="5">
        <f t="shared" si="42"/>
        <v>0.0392863872199423</v>
      </c>
      <c r="L1882" s="5">
        <f>'Table S3'!K1882*3299/(1-'Table S3'!K1882)</f>
        <v>134.905751011005</v>
      </c>
    </row>
    <row r="1883" spans="1:12">
      <c r="A1883" s="5" t="s">
        <v>1769</v>
      </c>
      <c r="B1883" s="57" t="s">
        <v>1770</v>
      </c>
      <c r="C1883" s="57" t="s">
        <v>1884</v>
      </c>
      <c r="D1883" s="57">
        <v>-0.0140751</v>
      </c>
      <c r="E1883" s="57">
        <v>0.00210906</v>
      </c>
      <c r="F1883" s="57">
        <v>5</v>
      </c>
      <c r="G1883" s="55">
        <v>2.49977e-11</v>
      </c>
      <c r="H1883" s="57" t="s">
        <v>30</v>
      </c>
      <c r="I1883" s="57" t="s">
        <v>29</v>
      </c>
      <c r="J1883" s="5" t="b">
        <v>1</v>
      </c>
      <c r="K1883" s="5">
        <f t="shared" si="42"/>
        <v>0.0133124875789385</v>
      </c>
      <c r="L1883" s="5">
        <f>'Table S3'!K1883*3299/(1-'Table S3'!K1883)</f>
        <v>44.510441218776</v>
      </c>
    </row>
    <row r="1884" spans="1:12">
      <c r="A1884" s="5" t="s">
        <v>1769</v>
      </c>
      <c r="B1884" s="57" t="s">
        <v>1770</v>
      </c>
      <c r="C1884" s="57" t="s">
        <v>1885</v>
      </c>
      <c r="D1884" s="57">
        <v>0.0158479</v>
      </c>
      <c r="E1884" s="57">
        <v>0.00264451</v>
      </c>
      <c r="F1884" s="57">
        <v>6</v>
      </c>
      <c r="G1884" s="55">
        <v>2.1e-9</v>
      </c>
      <c r="H1884" s="57" t="s">
        <v>33</v>
      </c>
      <c r="I1884" s="57" t="s">
        <v>32</v>
      </c>
      <c r="J1884" s="5" t="b">
        <v>1</v>
      </c>
      <c r="K1884" s="5">
        <f t="shared" si="42"/>
        <v>0.0107623749631267</v>
      </c>
      <c r="L1884" s="5">
        <f>'Table S3'!K1884*3299/(1-'Table S3'!K1884)</f>
        <v>35.8913511827166</v>
      </c>
    </row>
    <row r="1885" spans="1:12">
      <c r="A1885" s="5" t="s">
        <v>1769</v>
      </c>
      <c r="B1885" s="57" t="s">
        <v>1770</v>
      </c>
      <c r="C1885" s="57" t="s">
        <v>1886</v>
      </c>
      <c r="D1885" s="57">
        <v>0.0112006</v>
      </c>
      <c r="E1885" s="57">
        <v>0.00179034</v>
      </c>
      <c r="F1885" s="57">
        <v>6</v>
      </c>
      <c r="G1885" s="55">
        <v>3.89996e-10</v>
      </c>
      <c r="H1885" s="57" t="s">
        <v>30</v>
      </c>
      <c r="I1885" s="57" t="s">
        <v>29</v>
      </c>
      <c r="J1885" s="5" t="b">
        <v>1</v>
      </c>
      <c r="K1885" s="5">
        <f t="shared" si="42"/>
        <v>0.0117178243666969</v>
      </c>
      <c r="L1885" s="5">
        <f>'Table S3'!K1885*3299/(1-'Table S3'!K1885)</f>
        <v>39.1154505654837</v>
      </c>
    </row>
    <row r="1886" spans="1:12">
      <c r="A1886" s="5" t="s">
        <v>1769</v>
      </c>
      <c r="B1886" s="57" t="s">
        <v>1770</v>
      </c>
      <c r="C1886" s="57" t="s">
        <v>1887</v>
      </c>
      <c r="D1886" s="57">
        <v>-0.0142435</v>
      </c>
      <c r="E1886" s="57">
        <v>0.00175413</v>
      </c>
      <c r="F1886" s="57">
        <v>9</v>
      </c>
      <c r="G1886" s="55">
        <v>4.70002e-16</v>
      </c>
      <c r="H1886" s="57" t="s">
        <v>30</v>
      </c>
      <c r="I1886" s="57" t="s">
        <v>32</v>
      </c>
      <c r="J1886" s="5" t="b">
        <v>1</v>
      </c>
      <c r="K1886" s="5">
        <f t="shared" si="42"/>
        <v>0.0195828219476275</v>
      </c>
      <c r="L1886" s="5">
        <f>'Table S3'!K1886*3299/(1-'Table S3'!K1886)</f>
        <v>65.8941224730073</v>
      </c>
    </row>
    <row r="1887" spans="1:12">
      <c r="A1887" s="5" t="s">
        <v>1769</v>
      </c>
      <c r="B1887" s="57" t="s">
        <v>1770</v>
      </c>
      <c r="C1887" s="57" t="s">
        <v>1888</v>
      </c>
      <c r="D1887" s="57">
        <v>0.0137055</v>
      </c>
      <c r="E1887" s="57">
        <v>0.00230932</v>
      </c>
      <c r="F1887" s="57">
        <v>1</v>
      </c>
      <c r="G1887" s="55">
        <v>2.90001e-9</v>
      </c>
      <c r="H1887" s="57" t="s">
        <v>32</v>
      </c>
      <c r="I1887" s="57" t="s">
        <v>33</v>
      </c>
      <c r="J1887" s="5" t="b">
        <v>1</v>
      </c>
      <c r="K1887" s="5">
        <f t="shared" si="42"/>
        <v>0.0105576318294221</v>
      </c>
      <c r="L1887" s="5">
        <f>'Table S3'!K1887*3299/(1-'Table S3'!K1887)</f>
        <v>35.2012694480239</v>
      </c>
    </row>
    <row r="1888" spans="1:12">
      <c r="A1888" s="5" t="s">
        <v>1769</v>
      </c>
      <c r="B1888" s="57" t="s">
        <v>1770</v>
      </c>
      <c r="C1888" s="57" t="s">
        <v>1889</v>
      </c>
      <c r="D1888" s="57">
        <v>-0.0248702</v>
      </c>
      <c r="E1888" s="57">
        <v>0.00225629</v>
      </c>
      <c r="F1888" s="57">
        <v>16</v>
      </c>
      <c r="G1888" s="55">
        <v>2.99985e-28</v>
      </c>
      <c r="H1888" s="57" t="s">
        <v>30</v>
      </c>
      <c r="I1888" s="57" t="s">
        <v>29</v>
      </c>
      <c r="J1888" s="5" t="b">
        <v>1</v>
      </c>
      <c r="K1888" s="5">
        <f t="shared" si="42"/>
        <v>0.0354997692338657</v>
      </c>
      <c r="L1888" s="5">
        <f>'Table S3'!K1888*3299/(1-'Table S3'!K1888)</f>
        <v>121.424272350351</v>
      </c>
    </row>
    <row r="1889" spans="1:12">
      <c r="A1889" s="5" t="s">
        <v>1769</v>
      </c>
      <c r="B1889" s="57" t="s">
        <v>1770</v>
      </c>
      <c r="C1889" s="57" t="s">
        <v>1890</v>
      </c>
      <c r="D1889" s="57">
        <v>0.0189256</v>
      </c>
      <c r="E1889" s="57">
        <v>0.00185414</v>
      </c>
      <c r="F1889" s="57">
        <v>9</v>
      </c>
      <c r="G1889" s="55">
        <v>1.80011e-24</v>
      </c>
      <c r="H1889" s="57" t="s">
        <v>30</v>
      </c>
      <c r="I1889" s="57" t="s">
        <v>29</v>
      </c>
      <c r="J1889" s="5" t="b">
        <v>1</v>
      </c>
      <c r="K1889" s="5">
        <f t="shared" si="42"/>
        <v>0.0305966077009665</v>
      </c>
      <c r="L1889" s="5">
        <f>'Table S3'!K1889*3299/(1-'Table S3'!K1889)</f>
        <v>104.124051563409</v>
      </c>
    </row>
    <row r="1890" spans="1:12">
      <c r="A1890" s="5" t="s">
        <v>1769</v>
      </c>
      <c r="B1890" s="57" t="s">
        <v>1770</v>
      </c>
      <c r="C1890" s="57" t="s">
        <v>1891</v>
      </c>
      <c r="D1890" s="57">
        <v>-0.012685</v>
      </c>
      <c r="E1890" s="57">
        <v>0.00176161</v>
      </c>
      <c r="F1890" s="57">
        <v>13</v>
      </c>
      <c r="G1890" s="55">
        <v>6.00067e-13</v>
      </c>
      <c r="H1890" s="57" t="s">
        <v>29</v>
      </c>
      <c r="I1890" s="57" t="s">
        <v>33</v>
      </c>
      <c r="J1890" s="5" t="b">
        <v>1</v>
      </c>
      <c r="K1890" s="5">
        <f t="shared" si="42"/>
        <v>0.0154648990430759</v>
      </c>
      <c r="L1890" s="5">
        <f>'Table S3'!K1890*3299/(1-'Table S3'!K1890)</f>
        <v>51.8200944725277</v>
      </c>
    </row>
    <row r="1891" spans="1:12">
      <c r="A1891" s="5" t="s">
        <v>1769</v>
      </c>
      <c r="B1891" s="57" t="s">
        <v>1770</v>
      </c>
      <c r="C1891" s="57" t="s">
        <v>1892</v>
      </c>
      <c r="D1891" s="57">
        <v>-0.0152382</v>
      </c>
      <c r="E1891" s="57">
        <v>0.00199349</v>
      </c>
      <c r="F1891" s="57">
        <v>10</v>
      </c>
      <c r="G1891" s="55">
        <v>2.09991e-14</v>
      </c>
      <c r="H1891" s="57" t="s">
        <v>33</v>
      </c>
      <c r="I1891" s="57" t="s">
        <v>32</v>
      </c>
      <c r="J1891" s="5" t="b">
        <v>1</v>
      </c>
      <c r="K1891" s="5">
        <f t="shared" si="42"/>
        <v>0.017392962545097</v>
      </c>
      <c r="L1891" s="5">
        <f>'Table S3'!K1891*3299/(1-'Table S3'!K1891)</f>
        <v>58.3950462892023</v>
      </c>
    </row>
    <row r="1892" spans="1:12">
      <c r="A1892" s="5" t="s">
        <v>1769</v>
      </c>
      <c r="B1892" s="57" t="s">
        <v>1770</v>
      </c>
      <c r="C1892" s="57" t="s">
        <v>1893</v>
      </c>
      <c r="D1892" s="57">
        <v>0.0110506</v>
      </c>
      <c r="E1892" s="57">
        <v>0.00183712</v>
      </c>
      <c r="F1892" s="57">
        <v>10</v>
      </c>
      <c r="G1892" s="55">
        <v>1.79999e-9</v>
      </c>
      <c r="H1892" s="57" t="s">
        <v>29</v>
      </c>
      <c r="I1892" s="57" t="s">
        <v>30</v>
      </c>
      <c r="J1892" s="5" t="b">
        <v>1</v>
      </c>
      <c r="K1892" s="5">
        <f t="shared" si="42"/>
        <v>0.0108421829367697</v>
      </c>
      <c r="L1892" s="5">
        <f>'Table S3'!K1892*3299/(1-'Table S3'!K1892)</f>
        <v>36.1604193905055</v>
      </c>
    </row>
    <row r="1893" spans="1:12">
      <c r="A1893" s="5" t="s">
        <v>1769</v>
      </c>
      <c r="B1893" s="57" t="s">
        <v>1770</v>
      </c>
      <c r="C1893" s="57" t="s">
        <v>1894</v>
      </c>
      <c r="D1893" s="57">
        <v>0.0164465</v>
      </c>
      <c r="E1893" s="57">
        <v>0.00256596</v>
      </c>
      <c r="F1893" s="57">
        <v>8</v>
      </c>
      <c r="G1893" s="55">
        <v>1.5e-10</v>
      </c>
      <c r="H1893" s="57" t="s">
        <v>32</v>
      </c>
      <c r="I1893" s="57" t="s">
        <v>33</v>
      </c>
      <c r="J1893" s="5" t="b">
        <v>1</v>
      </c>
      <c r="K1893" s="5">
        <f t="shared" si="42"/>
        <v>0.0122922155442705</v>
      </c>
      <c r="L1893" s="5">
        <f>'Table S3'!K1893*3299/(1-'Table S3'!K1893)</f>
        <v>41.0566968477366</v>
      </c>
    </row>
    <row r="1894" spans="1:12">
      <c r="A1894" s="5" t="s">
        <v>1769</v>
      </c>
      <c r="B1894" s="57" t="s">
        <v>1770</v>
      </c>
      <c r="C1894" s="57" t="s">
        <v>1895</v>
      </c>
      <c r="D1894" s="57">
        <v>0.0106404</v>
      </c>
      <c r="E1894" s="57">
        <v>0.00176637</v>
      </c>
      <c r="F1894" s="57">
        <v>11</v>
      </c>
      <c r="G1894" s="55">
        <v>1.7e-9</v>
      </c>
      <c r="H1894" s="57" t="s">
        <v>32</v>
      </c>
      <c r="I1894" s="57" t="s">
        <v>33</v>
      </c>
      <c r="J1894" s="5" t="b">
        <v>1</v>
      </c>
      <c r="K1894" s="5">
        <f t="shared" si="42"/>
        <v>0.0108732400482923</v>
      </c>
      <c r="L1894" s="5">
        <f>'Table S3'!K1894*3299/(1-'Table S3'!K1894)</f>
        <v>36.2651384753432</v>
      </c>
    </row>
    <row r="1895" spans="1:12">
      <c r="A1895" s="5" t="s">
        <v>1769</v>
      </c>
      <c r="B1895" s="57" t="s">
        <v>1770</v>
      </c>
      <c r="C1895" s="57" t="s">
        <v>1896</v>
      </c>
      <c r="D1895" s="57">
        <v>0.0147446</v>
      </c>
      <c r="E1895" s="57">
        <v>0.0018074</v>
      </c>
      <c r="F1895" s="57">
        <v>13</v>
      </c>
      <c r="G1895" s="55">
        <v>3.40017e-16</v>
      </c>
      <c r="H1895" s="57" t="s">
        <v>32</v>
      </c>
      <c r="I1895" s="57" t="s">
        <v>33</v>
      </c>
      <c r="J1895" s="5" t="b">
        <v>1</v>
      </c>
      <c r="K1895" s="5">
        <f t="shared" si="42"/>
        <v>0.0197625597819172</v>
      </c>
      <c r="L1895" s="5">
        <f>'Table S3'!K1895*3299/(1-'Table S3'!K1895)</f>
        <v>66.511114598969</v>
      </c>
    </row>
    <row r="1896" spans="1:12">
      <c r="A1896" s="5" t="s">
        <v>1769</v>
      </c>
      <c r="B1896" s="57" t="s">
        <v>1770</v>
      </c>
      <c r="C1896" s="57" t="s">
        <v>1897</v>
      </c>
      <c r="D1896" s="57">
        <v>-0.0109929</v>
      </c>
      <c r="E1896" s="57">
        <v>0.0019728</v>
      </c>
      <c r="F1896" s="57">
        <v>2</v>
      </c>
      <c r="G1896" s="55">
        <v>2.5e-8</v>
      </c>
      <c r="H1896" s="57" t="s">
        <v>33</v>
      </c>
      <c r="I1896" s="57" t="s">
        <v>32</v>
      </c>
      <c r="J1896" s="5" t="b">
        <v>1</v>
      </c>
      <c r="K1896" s="5">
        <f t="shared" si="42"/>
        <v>0.00931852030605615</v>
      </c>
      <c r="L1896" s="5">
        <f>'Table S3'!K1896*3299/(1-'Table S3'!K1896)</f>
        <v>31.0309611310958</v>
      </c>
    </row>
    <row r="1897" spans="1:12">
      <c r="A1897" s="5" t="s">
        <v>1769</v>
      </c>
      <c r="B1897" s="57" t="s">
        <v>1770</v>
      </c>
      <c r="C1897" s="57" t="s">
        <v>1898</v>
      </c>
      <c r="D1897" s="57">
        <v>-0.0148515</v>
      </c>
      <c r="E1897" s="57">
        <v>0.00205806</v>
      </c>
      <c r="F1897" s="57">
        <v>2</v>
      </c>
      <c r="G1897" s="55">
        <v>5.30029e-13</v>
      </c>
      <c r="H1897" s="57" t="s">
        <v>33</v>
      </c>
      <c r="I1897" s="57" t="s">
        <v>32</v>
      </c>
      <c r="J1897" s="5" t="b">
        <v>1</v>
      </c>
      <c r="K1897" s="5">
        <f t="shared" si="42"/>
        <v>0.0155303549150538</v>
      </c>
      <c r="L1897" s="5">
        <f>'Table S3'!K1897*3299/(1-'Table S3'!K1897)</f>
        <v>52.0428853449734</v>
      </c>
    </row>
    <row r="1898" spans="1:12">
      <c r="A1898" s="5" t="s">
        <v>1769</v>
      </c>
      <c r="B1898" s="57" t="s">
        <v>1770</v>
      </c>
      <c r="C1898" s="57" t="s">
        <v>1899</v>
      </c>
      <c r="D1898" s="57">
        <v>0.0143605</v>
      </c>
      <c r="E1898" s="57">
        <v>0.00173613</v>
      </c>
      <c r="F1898" s="57">
        <v>12</v>
      </c>
      <c r="G1898" s="55">
        <v>1.29987e-16</v>
      </c>
      <c r="H1898" s="57" t="s">
        <v>29</v>
      </c>
      <c r="I1898" s="57" t="s">
        <v>30</v>
      </c>
      <c r="J1898" s="5" t="b">
        <v>1</v>
      </c>
      <c r="K1898" s="5">
        <f t="shared" si="42"/>
        <v>0.0203057792756261</v>
      </c>
      <c r="L1898" s="5">
        <f>'Table S3'!K1898*3299/(1-'Table S3'!K1898)</f>
        <v>68.3772185373922</v>
      </c>
    </row>
    <row r="1899" spans="1:12">
      <c r="A1899" s="5" t="s">
        <v>1769</v>
      </c>
      <c r="B1899" s="57" t="s">
        <v>1770</v>
      </c>
      <c r="C1899" s="57" t="s">
        <v>1900</v>
      </c>
      <c r="D1899" s="57">
        <v>-0.0111022</v>
      </c>
      <c r="E1899" s="57">
        <v>0.00183054</v>
      </c>
      <c r="F1899" s="57">
        <v>5</v>
      </c>
      <c r="G1899" s="55">
        <v>1.29999e-9</v>
      </c>
      <c r="H1899" s="57" t="s">
        <v>30</v>
      </c>
      <c r="I1899" s="57" t="s">
        <v>29</v>
      </c>
      <c r="J1899" s="5" t="b">
        <v>1</v>
      </c>
      <c r="K1899" s="5">
        <f t="shared" si="42"/>
        <v>0.0110205028334379</v>
      </c>
      <c r="L1899" s="5">
        <f>'Table S3'!K1899*3299/(1-'Table S3'!K1899)</f>
        <v>36.7617720606685</v>
      </c>
    </row>
    <row r="1900" spans="1:12">
      <c r="A1900" s="5" t="s">
        <v>1769</v>
      </c>
      <c r="B1900" s="57" t="s">
        <v>1770</v>
      </c>
      <c r="C1900" s="57" t="s">
        <v>1901</v>
      </c>
      <c r="D1900" s="57">
        <v>0.0152927</v>
      </c>
      <c r="E1900" s="57">
        <v>0.00173485</v>
      </c>
      <c r="F1900" s="57">
        <v>4</v>
      </c>
      <c r="G1900" s="55">
        <v>1.20005e-18</v>
      </c>
      <c r="H1900" s="57" t="s">
        <v>33</v>
      </c>
      <c r="I1900" s="57" t="s">
        <v>32</v>
      </c>
      <c r="J1900" s="5" t="b">
        <v>1</v>
      </c>
      <c r="K1900" s="5">
        <f t="shared" si="42"/>
        <v>0.0229982243256276</v>
      </c>
      <c r="L1900" s="5">
        <f>'Table S3'!K1900*3299/(1-'Table S3'!K1900)</f>
        <v>77.6571178674426</v>
      </c>
    </row>
    <row r="1901" spans="1:12">
      <c r="A1901" s="5" t="s">
        <v>1769</v>
      </c>
      <c r="B1901" s="57" t="s">
        <v>1770</v>
      </c>
      <c r="C1901" s="57" t="s">
        <v>1902</v>
      </c>
      <c r="D1901" s="57">
        <v>-0.0200676</v>
      </c>
      <c r="E1901" s="57">
        <v>0.00245074</v>
      </c>
      <c r="F1901" s="57">
        <v>3</v>
      </c>
      <c r="G1901" s="55">
        <v>2.60016e-16</v>
      </c>
      <c r="H1901" s="57" t="s">
        <v>30</v>
      </c>
      <c r="I1901" s="57" t="s">
        <v>29</v>
      </c>
      <c r="J1901" s="5" t="b">
        <v>1</v>
      </c>
      <c r="K1901" s="5">
        <f t="shared" si="42"/>
        <v>0.019907554374116</v>
      </c>
      <c r="L1901" s="5">
        <f>'Table S3'!K1901*3299/(1-'Table S3'!K1901)</f>
        <v>67.0090073373321</v>
      </c>
    </row>
    <row r="1902" spans="1:12">
      <c r="A1902" s="5" t="s">
        <v>1769</v>
      </c>
      <c r="B1902" s="57" t="s">
        <v>1770</v>
      </c>
      <c r="C1902" s="57" t="s">
        <v>1903</v>
      </c>
      <c r="D1902" s="57">
        <v>-0.00967515</v>
      </c>
      <c r="E1902" s="57">
        <v>0.00175318</v>
      </c>
      <c r="F1902" s="57">
        <v>4</v>
      </c>
      <c r="G1902" s="55">
        <v>3.40001e-8</v>
      </c>
      <c r="H1902" s="57" t="s">
        <v>32</v>
      </c>
      <c r="I1902" s="57" t="s">
        <v>33</v>
      </c>
      <c r="J1902" s="5" t="b">
        <v>1</v>
      </c>
      <c r="K1902" s="5">
        <f t="shared" si="42"/>
        <v>0.00914173046569324</v>
      </c>
      <c r="L1902" s="5">
        <f>'Table S3'!K1902*3299/(1-'Table S3'!K1902)</f>
        <v>30.4368139557398</v>
      </c>
    </row>
    <row r="1903" spans="1:12">
      <c r="A1903" s="5" t="s">
        <v>1769</v>
      </c>
      <c r="B1903" s="57" t="s">
        <v>1770</v>
      </c>
      <c r="C1903" s="57" t="s">
        <v>1904</v>
      </c>
      <c r="D1903" s="57">
        <v>-0.0227272</v>
      </c>
      <c r="E1903" s="57">
        <v>0.00174302</v>
      </c>
      <c r="F1903" s="57">
        <v>18</v>
      </c>
      <c r="G1903" s="55">
        <v>7.29962e-39</v>
      </c>
      <c r="H1903" s="57" t="s">
        <v>29</v>
      </c>
      <c r="I1903" s="57" t="s">
        <v>33</v>
      </c>
      <c r="J1903" s="5" t="b">
        <v>1</v>
      </c>
      <c r="K1903" s="5">
        <f t="shared" si="42"/>
        <v>0.0489813377142342</v>
      </c>
      <c r="L1903" s="5">
        <f>'Table S3'!K1903*3299/(1-'Table S3'!K1903)</f>
        <v>169.911947606664</v>
      </c>
    </row>
    <row r="1904" spans="1:12">
      <c r="A1904" s="5" t="s">
        <v>1769</v>
      </c>
      <c r="B1904" s="57" t="s">
        <v>1770</v>
      </c>
      <c r="C1904" s="57" t="s">
        <v>1905</v>
      </c>
      <c r="D1904" s="57">
        <v>-0.0106913</v>
      </c>
      <c r="E1904" s="57">
        <v>0.00175931</v>
      </c>
      <c r="F1904" s="57">
        <v>3</v>
      </c>
      <c r="G1904" s="55">
        <v>1.2e-9</v>
      </c>
      <c r="H1904" s="57" t="s">
        <v>29</v>
      </c>
      <c r="I1904" s="57" t="s">
        <v>30</v>
      </c>
      <c r="J1904" s="5" t="b">
        <v>1</v>
      </c>
      <c r="K1904" s="5">
        <f t="shared" si="42"/>
        <v>0.0110636670664265</v>
      </c>
      <c r="L1904" s="5">
        <f>'Table S3'!K1904*3299/(1-'Table S3'!K1904)</f>
        <v>36.9073684894058</v>
      </c>
    </row>
    <row r="1905" spans="1:12">
      <c r="A1905" s="5" t="s">
        <v>1769</v>
      </c>
      <c r="B1905" s="57" t="s">
        <v>1770</v>
      </c>
      <c r="C1905" s="57" t="s">
        <v>1906</v>
      </c>
      <c r="D1905" s="57">
        <v>-0.0285827</v>
      </c>
      <c r="E1905" s="57">
        <v>0.00426418</v>
      </c>
      <c r="F1905" s="57">
        <v>15</v>
      </c>
      <c r="G1905" s="55">
        <v>1.99986e-11</v>
      </c>
      <c r="H1905" s="57" t="s">
        <v>32</v>
      </c>
      <c r="I1905" s="57" t="s">
        <v>30</v>
      </c>
      <c r="J1905" s="5" t="b">
        <v>1</v>
      </c>
      <c r="K1905" s="5">
        <f t="shared" si="42"/>
        <v>0.0134282249054014</v>
      </c>
      <c r="L1905" s="5">
        <f>'Table S3'!K1905*3299/(1-'Table S3'!K1905)</f>
        <v>44.9026772113683</v>
      </c>
    </row>
    <row r="1906" spans="1:12">
      <c r="A1906" s="5" t="s">
        <v>1769</v>
      </c>
      <c r="B1906" s="57" t="s">
        <v>1770</v>
      </c>
      <c r="C1906" s="57" t="s">
        <v>1907</v>
      </c>
      <c r="D1906" s="57">
        <v>0.058332</v>
      </c>
      <c r="E1906" s="57">
        <v>0.0054578</v>
      </c>
      <c r="F1906" s="57">
        <v>1</v>
      </c>
      <c r="G1906" s="55">
        <v>1.20005e-26</v>
      </c>
      <c r="H1906" s="57" t="s">
        <v>30</v>
      </c>
      <c r="I1906" s="57" t="s">
        <v>29</v>
      </c>
      <c r="J1906" s="5" t="b">
        <v>1</v>
      </c>
      <c r="K1906" s="5">
        <f t="shared" si="42"/>
        <v>0.0334471100867727</v>
      </c>
      <c r="L1906" s="5">
        <f>'Table S3'!K1906*3299/(1-'Table S3'!K1906)</f>
        <v>114.160349969228</v>
      </c>
    </row>
    <row r="1907" spans="1:12">
      <c r="A1907" s="5" t="s">
        <v>1769</v>
      </c>
      <c r="B1907" s="57" t="s">
        <v>1770</v>
      </c>
      <c r="C1907" s="57" t="s">
        <v>1908</v>
      </c>
      <c r="D1907" s="57">
        <v>-0.0177809</v>
      </c>
      <c r="E1907" s="57">
        <v>0.00275156</v>
      </c>
      <c r="F1907" s="57">
        <v>2</v>
      </c>
      <c r="G1907" s="55">
        <v>1e-10</v>
      </c>
      <c r="H1907" s="57" t="s">
        <v>30</v>
      </c>
      <c r="I1907" s="57" t="s">
        <v>29</v>
      </c>
      <c r="J1907" s="5" t="b">
        <v>1</v>
      </c>
      <c r="K1907" s="5">
        <f t="shared" si="42"/>
        <v>0.012492358667328</v>
      </c>
      <c r="L1907" s="5">
        <f>'Table S3'!K1907*3299/(1-'Table S3'!K1907)</f>
        <v>41.733642878852</v>
      </c>
    </row>
    <row r="1908" spans="1:12">
      <c r="A1908" s="5" t="s">
        <v>1769</v>
      </c>
      <c r="B1908" s="57" t="s">
        <v>1770</v>
      </c>
      <c r="C1908" s="57" t="s">
        <v>1909</v>
      </c>
      <c r="D1908" s="57">
        <v>-0.0123095</v>
      </c>
      <c r="E1908" s="57">
        <v>0.00196616</v>
      </c>
      <c r="F1908" s="57">
        <v>7</v>
      </c>
      <c r="G1908" s="55">
        <v>3.79997e-10</v>
      </c>
      <c r="H1908" s="57" t="s">
        <v>33</v>
      </c>
      <c r="I1908" s="57" t="s">
        <v>29</v>
      </c>
      <c r="J1908" s="5" t="b">
        <v>1</v>
      </c>
      <c r="K1908" s="5">
        <f t="shared" si="42"/>
        <v>0.0117346771284044</v>
      </c>
      <c r="L1908" s="5">
        <f>'Table S3'!K1908*3299/(1-'Table S3'!K1908)</f>
        <v>39.1723750198164</v>
      </c>
    </row>
    <row r="1909" spans="1:12">
      <c r="A1909" s="5" t="s">
        <v>1769</v>
      </c>
      <c r="B1909" s="57" t="s">
        <v>1770</v>
      </c>
      <c r="C1909" s="57" t="s">
        <v>1910</v>
      </c>
      <c r="D1909" s="57">
        <v>-0.0133021</v>
      </c>
      <c r="E1909" s="57">
        <v>0.00204652</v>
      </c>
      <c r="F1909" s="57">
        <v>2</v>
      </c>
      <c r="G1909" s="55">
        <v>8.00018e-11</v>
      </c>
      <c r="H1909" s="57" t="s">
        <v>29</v>
      </c>
      <c r="I1909" s="57" t="s">
        <v>30</v>
      </c>
      <c r="J1909" s="5" t="b">
        <v>1</v>
      </c>
      <c r="K1909" s="5">
        <f t="shared" si="42"/>
        <v>0.0126368784463365</v>
      </c>
      <c r="L1909" s="5">
        <f>'Table S3'!K1909*3299/(1-'Table S3'!K1909)</f>
        <v>42.2226241637064</v>
      </c>
    </row>
    <row r="1910" spans="1:12">
      <c r="A1910" s="5" t="s">
        <v>1769</v>
      </c>
      <c r="B1910" s="57" t="s">
        <v>1770</v>
      </c>
      <c r="C1910" s="57" t="s">
        <v>1911</v>
      </c>
      <c r="D1910" s="57">
        <v>0.00968493</v>
      </c>
      <c r="E1910" s="57">
        <v>0.0017421</v>
      </c>
      <c r="F1910" s="57">
        <v>6</v>
      </c>
      <c r="G1910" s="55">
        <v>2.69998e-8</v>
      </c>
      <c r="H1910" s="57" t="s">
        <v>32</v>
      </c>
      <c r="I1910" s="57" t="s">
        <v>33</v>
      </c>
      <c r="J1910" s="5" t="b">
        <v>1</v>
      </c>
      <c r="K1910" s="5">
        <f t="shared" si="42"/>
        <v>0.0092758567474095</v>
      </c>
      <c r="L1910" s="5">
        <f>'Table S3'!K1910*3299/(1-'Table S3'!K1910)</f>
        <v>30.8875599914618</v>
      </c>
    </row>
    <row r="1911" spans="1:12">
      <c r="A1911" s="5" t="s">
        <v>1769</v>
      </c>
      <c r="B1911" s="57" t="s">
        <v>1770</v>
      </c>
      <c r="C1911" s="57" t="s">
        <v>1912</v>
      </c>
      <c r="D1911" s="57">
        <v>0.0145773</v>
      </c>
      <c r="E1911" s="57">
        <v>0.0025213</v>
      </c>
      <c r="F1911" s="57">
        <v>1</v>
      </c>
      <c r="G1911" s="55">
        <v>7.39997e-9</v>
      </c>
      <c r="H1911" s="57" t="s">
        <v>33</v>
      </c>
      <c r="I1911" s="57" t="s">
        <v>32</v>
      </c>
      <c r="J1911" s="5" t="b">
        <v>1</v>
      </c>
      <c r="K1911" s="5">
        <f t="shared" si="42"/>
        <v>0.010024987601198</v>
      </c>
      <c r="L1911" s="5">
        <f>'Table S3'!K1911*3299/(1-'Table S3'!K1911)</f>
        <v>33.4073422885841</v>
      </c>
    </row>
    <row r="1912" spans="1:12">
      <c r="A1912" s="5" t="s">
        <v>1769</v>
      </c>
      <c r="B1912" s="57" t="s">
        <v>1770</v>
      </c>
      <c r="C1912" s="57" t="s">
        <v>1913</v>
      </c>
      <c r="D1912" s="57">
        <v>0.0230097</v>
      </c>
      <c r="E1912" s="57">
        <v>0.00343185</v>
      </c>
      <c r="F1912" s="57">
        <v>10</v>
      </c>
      <c r="G1912" s="55">
        <v>1.99986e-11</v>
      </c>
      <c r="H1912" s="57" t="s">
        <v>33</v>
      </c>
      <c r="I1912" s="57" t="s">
        <v>32</v>
      </c>
      <c r="J1912" s="5" t="b">
        <v>1</v>
      </c>
      <c r="K1912" s="5">
        <f t="shared" si="42"/>
        <v>0.0134352388804245</v>
      </c>
      <c r="L1912" s="5">
        <f>'Table S3'!K1912*3299/(1-'Table S3'!K1912)</f>
        <v>44.9264506632306</v>
      </c>
    </row>
    <row r="1913" spans="1:12">
      <c r="A1913" s="5" t="s">
        <v>1769</v>
      </c>
      <c r="B1913" s="57" t="s">
        <v>1770</v>
      </c>
      <c r="C1913" s="57" t="s">
        <v>1914</v>
      </c>
      <c r="D1913" s="57">
        <v>0.0210055</v>
      </c>
      <c r="E1913" s="57">
        <v>0.00238096</v>
      </c>
      <c r="F1913" s="57">
        <v>1</v>
      </c>
      <c r="G1913" s="55">
        <v>1.10002e-18</v>
      </c>
      <c r="H1913" s="57" t="s">
        <v>33</v>
      </c>
      <c r="I1913" s="57" t="s">
        <v>29</v>
      </c>
      <c r="J1913" s="5" t="b">
        <v>1</v>
      </c>
      <c r="K1913" s="5">
        <f t="shared" si="42"/>
        <v>0.023035368584225</v>
      </c>
      <c r="L1913" s="5">
        <f>'Table S3'!K1913*3299/(1-'Table S3'!K1913)</f>
        <v>77.785498589884</v>
      </c>
    </row>
    <row r="1914" spans="1:12">
      <c r="A1914" s="5" t="s">
        <v>1769</v>
      </c>
      <c r="B1914" s="57" t="s">
        <v>1770</v>
      </c>
      <c r="C1914" s="57" t="s">
        <v>1915</v>
      </c>
      <c r="D1914" s="57">
        <v>-0.0140531</v>
      </c>
      <c r="E1914" s="57">
        <v>0.00182572</v>
      </c>
      <c r="F1914" s="57">
        <v>11</v>
      </c>
      <c r="G1914" s="55">
        <v>1.39991e-14</v>
      </c>
      <c r="H1914" s="57" t="s">
        <v>33</v>
      </c>
      <c r="I1914" s="57" t="s">
        <v>32</v>
      </c>
      <c r="J1914" s="5" t="b">
        <v>1</v>
      </c>
      <c r="K1914" s="5">
        <f t="shared" si="42"/>
        <v>0.0176321209574206</v>
      </c>
      <c r="L1914" s="5">
        <f>'Table S3'!K1914*3299/(1-'Table S3'!K1914)</f>
        <v>59.212407367413</v>
      </c>
    </row>
    <row r="1915" spans="1:12">
      <c r="A1915" s="5" t="s">
        <v>1769</v>
      </c>
      <c r="B1915" s="57" t="s">
        <v>1770</v>
      </c>
      <c r="C1915" s="57" t="s">
        <v>1916</v>
      </c>
      <c r="D1915" s="57">
        <v>0.0138475</v>
      </c>
      <c r="E1915" s="57">
        <v>0.00201845</v>
      </c>
      <c r="F1915" s="57">
        <v>2</v>
      </c>
      <c r="G1915" s="55">
        <v>6.89922e-12</v>
      </c>
      <c r="H1915" s="57" t="s">
        <v>33</v>
      </c>
      <c r="I1915" s="57" t="s">
        <v>32</v>
      </c>
      <c r="J1915" s="5" t="b">
        <v>1</v>
      </c>
      <c r="K1915" s="5">
        <f t="shared" si="42"/>
        <v>0.0140576508658834</v>
      </c>
      <c r="L1915" s="5">
        <f>'Table S3'!K1915*3299/(1-'Table S3'!K1915)</f>
        <v>47.0374259177306</v>
      </c>
    </row>
    <row r="1916" spans="1:12">
      <c r="A1916" s="5" t="s">
        <v>1769</v>
      </c>
      <c r="B1916" s="57" t="s">
        <v>1770</v>
      </c>
      <c r="C1916" s="57" t="s">
        <v>1917</v>
      </c>
      <c r="D1916" s="57">
        <v>-0.012204</v>
      </c>
      <c r="E1916" s="57">
        <v>0.0017481</v>
      </c>
      <c r="F1916" s="57">
        <v>11</v>
      </c>
      <c r="G1916" s="55">
        <v>2.90001e-12</v>
      </c>
      <c r="H1916" s="57" t="s">
        <v>33</v>
      </c>
      <c r="I1916" s="57" t="s">
        <v>32</v>
      </c>
      <c r="J1916" s="5" t="b">
        <v>1</v>
      </c>
      <c r="K1916" s="5">
        <f t="shared" si="42"/>
        <v>0.0145499316094423</v>
      </c>
      <c r="L1916" s="5">
        <f>'Table S3'!K1916*3299/(1-'Table S3'!K1916)</f>
        <v>48.7089360681099</v>
      </c>
    </row>
    <row r="1917" spans="1:12">
      <c r="A1917" s="5" t="s">
        <v>1769</v>
      </c>
      <c r="B1917" s="57" t="s">
        <v>1770</v>
      </c>
      <c r="C1917" s="57" t="s">
        <v>1918</v>
      </c>
      <c r="D1917" s="57">
        <v>-0.0139157</v>
      </c>
      <c r="E1917" s="57">
        <v>0.0018013</v>
      </c>
      <c r="F1917" s="57">
        <v>18</v>
      </c>
      <c r="G1917" s="55">
        <v>1.10002e-14</v>
      </c>
      <c r="H1917" s="57" t="s">
        <v>32</v>
      </c>
      <c r="I1917" s="57" t="s">
        <v>30</v>
      </c>
      <c r="J1917" s="5" t="b">
        <v>1</v>
      </c>
      <c r="K1917" s="5">
        <f t="shared" si="42"/>
        <v>0.0177586804290472</v>
      </c>
      <c r="L1917" s="5">
        <f>'Table S3'!K1917*3299/(1-'Table S3'!K1917)</f>
        <v>59.6451050959833</v>
      </c>
    </row>
    <row r="1918" spans="1:12">
      <c r="A1918" s="5" t="s">
        <v>1769</v>
      </c>
      <c r="B1918" s="57" t="s">
        <v>1770</v>
      </c>
      <c r="C1918" s="57" t="s">
        <v>1919</v>
      </c>
      <c r="D1918" s="57">
        <v>-0.0113684</v>
      </c>
      <c r="E1918" s="57">
        <v>0.00175178</v>
      </c>
      <c r="F1918" s="57">
        <v>2</v>
      </c>
      <c r="G1918" s="55">
        <v>8.60003e-11</v>
      </c>
      <c r="H1918" s="57" t="s">
        <v>33</v>
      </c>
      <c r="I1918" s="57" t="s">
        <v>32</v>
      </c>
      <c r="J1918" s="5" t="b">
        <v>1</v>
      </c>
      <c r="K1918" s="5">
        <f t="shared" si="42"/>
        <v>0.0125976115755491</v>
      </c>
      <c r="L1918" s="5">
        <f>'Table S3'!K1918*3299/(1-'Table S3'!K1918)</f>
        <v>42.0897509211528</v>
      </c>
    </row>
    <row r="1919" spans="1:12">
      <c r="A1919" s="5" t="s">
        <v>1769</v>
      </c>
      <c r="B1919" s="57" t="s">
        <v>1770</v>
      </c>
      <c r="C1919" s="57" t="s">
        <v>1920</v>
      </c>
      <c r="D1919" s="57">
        <v>-0.0103208</v>
      </c>
      <c r="E1919" s="57">
        <v>0.00179637</v>
      </c>
      <c r="F1919" s="57">
        <v>3</v>
      </c>
      <c r="G1919" s="55">
        <v>9.20005e-9</v>
      </c>
      <c r="H1919" s="57" t="s">
        <v>30</v>
      </c>
      <c r="I1919" s="57" t="s">
        <v>29</v>
      </c>
      <c r="J1919" s="5" t="b">
        <v>1</v>
      </c>
      <c r="K1919" s="5">
        <f t="shared" si="42"/>
        <v>0.00990075564378423</v>
      </c>
      <c r="L1919" s="5">
        <f>'Table S3'!K1919*3299/(1-'Table S3'!K1919)</f>
        <v>32.9892109856948</v>
      </c>
    </row>
    <row r="1920" spans="1:12">
      <c r="A1920" s="5" t="s">
        <v>1769</v>
      </c>
      <c r="B1920" s="57" t="s">
        <v>1770</v>
      </c>
      <c r="C1920" s="57" t="s">
        <v>1921</v>
      </c>
      <c r="D1920" s="57">
        <v>-0.0100068</v>
      </c>
      <c r="E1920" s="57">
        <v>0.00174186</v>
      </c>
      <c r="F1920" s="57">
        <v>3</v>
      </c>
      <c r="G1920" s="55">
        <v>9.20005e-9</v>
      </c>
      <c r="H1920" s="57" t="s">
        <v>30</v>
      </c>
      <c r="I1920" s="57" t="s">
        <v>29</v>
      </c>
      <c r="J1920" s="5" t="b">
        <v>1</v>
      </c>
      <c r="K1920" s="5">
        <f t="shared" si="42"/>
        <v>0.00989914890314545</v>
      </c>
      <c r="L1920" s="5">
        <f>'Table S3'!K1920*3299/(1-'Table S3'!K1920)</f>
        <v>32.983803816852</v>
      </c>
    </row>
    <row r="1921" spans="1:12">
      <c r="A1921" s="5" t="s">
        <v>1769</v>
      </c>
      <c r="B1921" s="57" t="s">
        <v>1770</v>
      </c>
      <c r="C1921" s="57" t="s">
        <v>1922</v>
      </c>
      <c r="D1921" s="57">
        <v>0.0109729</v>
      </c>
      <c r="E1921" s="57">
        <v>0.00188546</v>
      </c>
      <c r="F1921" s="57">
        <v>1</v>
      </c>
      <c r="G1921" s="55">
        <v>5.89997e-9</v>
      </c>
      <c r="H1921" s="57" t="s">
        <v>32</v>
      </c>
      <c r="I1921" s="57" t="s">
        <v>30</v>
      </c>
      <c r="J1921" s="5" t="b">
        <v>1</v>
      </c>
      <c r="K1921" s="5">
        <f t="shared" si="42"/>
        <v>0.0101561558879887</v>
      </c>
      <c r="L1921" s="5">
        <f>'Table S3'!K1921*3299/(1-'Table S3'!K1921)</f>
        <v>33.8489333178935</v>
      </c>
    </row>
    <row r="1922" spans="1:12">
      <c r="A1922" s="5" t="s">
        <v>1769</v>
      </c>
      <c r="B1922" s="57" t="s">
        <v>1770</v>
      </c>
      <c r="C1922" s="57" t="s">
        <v>1923</v>
      </c>
      <c r="D1922" s="57">
        <v>-0.0206539</v>
      </c>
      <c r="E1922" s="57">
        <v>0.00179253</v>
      </c>
      <c r="F1922" s="57">
        <v>14</v>
      </c>
      <c r="G1922" s="55">
        <v>1e-30</v>
      </c>
      <c r="H1922" s="57" t="s">
        <v>33</v>
      </c>
      <c r="I1922" s="57" t="s">
        <v>32</v>
      </c>
      <c r="J1922" s="5" t="b">
        <v>1</v>
      </c>
      <c r="K1922" s="5">
        <f t="shared" si="42"/>
        <v>0.0386635013750721</v>
      </c>
      <c r="L1922" s="5">
        <f>'Table S3'!K1922*3299/(1-'Table S3'!K1922)</f>
        <v>132.680795141772</v>
      </c>
    </row>
    <row r="1923" spans="1:12">
      <c r="A1923" s="5" t="s">
        <v>1769</v>
      </c>
      <c r="B1923" s="57" t="s">
        <v>1770</v>
      </c>
      <c r="C1923" s="57" t="s">
        <v>1924</v>
      </c>
      <c r="D1923" s="57">
        <v>0.0107138</v>
      </c>
      <c r="E1923" s="57">
        <v>0.00191295</v>
      </c>
      <c r="F1923" s="57">
        <v>3</v>
      </c>
      <c r="G1923" s="55">
        <v>2.1e-8</v>
      </c>
      <c r="H1923" s="57" t="s">
        <v>29</v>
      </c>
      <c r="I1923" s="57" t="s">
        <v>30</v>
      </c>
      <c r="J1923" s="5" t="b">
        <v>1</v>
      </c>
      <c r="K1923" s="5">
        <f t="shared" si="42"/>
        <v>0.00941297581453102</v>
      </c>
      <c r="L1923" s="5">
        <f>'Table S3'!K1923*3299/(1-'Table S3'!K1923)</f>
        <v>31.3484897883375</v>
      </c>
    </row>
    <row r="1924" spans="1:12">
      <c r="A1924" s="5" t="s">
        <v>1769</v>
      </c>
      <c r="B1924" s="57" t="s">
        <v>1770</v>
      </c>
      <c r="C1924" s="57" t="s">
        <v>1925</v>
      </c>
      <c r="D1924" s="57">
        <v>0.0128699</v>
      </c>
      <c r="E1924" s="57">
        <v>0.0023042</v>
      </c>
      <c r="F1924" s="57">
        <v>8</v>
      </c>
      <c r="G1924" s="55">
        <v>2.30001e-8</v>
      </c>
      <c r="H1924" s="57" t="s">
        <v>32</v>
      </c>
      <c r="I1924" s="57" t="s">
        <v>33</v>
      </c>
      <c r="J1924" s="5" t="b">
        <v>1</v>
      </c>
      <c r="K1924" s="5">
        <f t="shared" si="42"/>
        <v>0.00936223111203496</v>
      </c>
      <c r="L1924" s="5">
        <f>'Table S3'!K1924*3299/(1-'Table S3'!K1924)</f>
        <v>31.1778950980985</v>
      </c>
    </row>
    <row r="1925" spans="1:12">
      <c r="A1925" s="5" t="s">
        <v>1769</v>
      </c>
      <c r="B1925" s="57" t="s">
        <v>1770</v>
      </c>
      <c r="C1925" s="57" t="s">
        <v>1926</v>
      </c>
      <c r="D1925" s="57">
        <v>0.0145907</v>
      </c>
      <c r="E1925" s="57">
        <v>0.00183141</v>
      </c>
      <c r="F1925" s="57">
        <v>17</v>
      </c>
      <c r="G1925" s="55">
        <v>1.59993e-15</v>
      </c>
      <c r="H1925" s="57" t="s">
        <v>30</v>
      </c>
      <c r="I1925" s="57" t="s">
        <v>32</v>
      </c>
      <c r="J1925" s="5" t="b">
        <v>1</v>
      </c>
      <c r="K1925" s="5">
        <f t="shared" si="42"/>
        <v>0.0188653208479173</v>
      </c>
      <c r="L1925" s="5">
        <f>'Table S3'!K1925*3299/(1-'Table S3'!K1925)</f>
        <v>63.4333846308086</v>
      </c>
    </row>
    <row r="1926" spans="1:12">
      <c r="A1926" s="5" t="s">
        <v>1769</v>
      </c>
      <c r="B1926" s="57" t="s">
        <v>1770</v>
      </c>
      <c r="C1926" s="57" t="s">
        <v>1927</v>
      </c>
      <c r="D1926" s="57">
        <v>-0.0110922</v>
      </c>
      <c r="E1926" s="57">
        <v>0.00173836</v>
      </c>
      <c r="F1926" s="57">
        <v>2</v>
      </c>
      <c r="G1926" s="55">
        <v>1.79999e-10</v>
      </c>
      <c r="H1926" s="57" t="s">
        <v>33</v>
      </c>
      <c r="I1926" s="57" t="s">
        <v>32</v>
      </c>
      <c r="J1926" s="5" t="b">
        <v>1</v>
      </c>
      <c r="K1926" s="5">
        <f t="shared" si="42"/>
        <v>0.0121839053442056</v>
      </c>
      <c r="L1926" s="5">
        <f>'Table S3'!K1926*3299/(1-'Table S3'!K1926)</f>
        <v>40.6904725970681</v>
      </c>
    </row>
    <row r="1927" spans="1:12">
      <c r="A1927" s="5" t="s">
        <v>1769</v>
      </c>
      <c r="B1927" s="57" t="s">
        <v>1770</v>
      </c>
      <c r="C1927" s="57" t="s">
        <v>1928</v>
      </c>
      <c r="D1927" s="57">
        <v>0.0126868</v>
      </c>
      <c r="E1927" s="57">
        <v>0.00180509</v>
      </c>
      <c r="F1927" s="57">
        <v>3</v>
      </c>
      <c r="G1927" s="55">
        <v>2.09991e-12</v>
      </c>
      <c r="H1927" s="57" t="s">
        <v>32</v>
      </c>
      <c r="I1927" s="57" t="s">
        <v>33</v>
      </c>
      <c r="J1927" s="5" t="b">
        <v>1</v>
      </c>
      <c r="K1927" s="5">
        <f t="shared" si="42"/>
        <v>0.0147438229988659</v>
      </c>
      <c r="L1927" s="5">
        <f>'Table S3'!K1927*3299/(1-'Table S3'!K1927)</f>
        <v>49.3677413130316</v>
      </c>
    </row>
    <row r="1928" spans="1:12">
      <c r="A1928" s="5" t="s">
        <v>1769</v>
      </c>
      <c r="B1928" s="57" t="s">
        <v>1770</v>
      </c>
      <c r="C1928" s="57" t="s">
        <v>1929</v>
      </c>
      <c r="D1928" s="57">
        <v>0.0101404</v>
      </c>
      <c r="E1928" s="57">
        <v>0.00176469</v>
      </c>
      <c r="F1928" s="57">
        <v>7</v>
      </c>
      <c r="G1928" s="55">
        <v>9.09997e-9</v>
      </c>
      <c r="H1928" s="57" t="s">
        <v>29</v>
      </c>
      <c r="I1928" s="57" t="s">
        <v>30</v>
      </c>
      <c r="J1928" s="5" t="b">
        <v>1</v>
      </c>
      <c r="K1928" s="5">
        <f t="shared" si="42"/>
        <v>0.00990387522479504</v>
      </c>
      <c r="L1928" s="5">
        <f>'Table S3'!K1928*3299/(1-'Table S3'!K1928)</f>
        <v>32.9997093706604</v>
      </c>
    </row>
    <row r="1929" spans="1:12">
      <c r="A1929" s="5" t="s">
        <v>1769</v>
      </c>
      <c r="B1929" s="57" t="s">
        <v>1770</v>
      </c>
      <c r="C1929" s="57" t="s">
        <v>1930</v>
      </c>
      <c r="D1929" s="57">
        <v>-0.012129</v>
      </c>
      <c r="E1929" s="57">
        <v>0.00175385</v>
      </c>
      <c r="F1929" s="57">
        <v>22</v>
      </c>
      <c r="G1929" s="55">
        <v>4.70002e-12</v>
      </c>
      <c r="H1929" s="57" t="s">
        <v>30</v>
      </c>
      <c r="I1929" s="57" t="s">
        <v>29</v>
      </c>
      <c r="J1929" s="5" t="b">
        <v>1</v>
      </c>
      <c r="K1929" s="5">
        <f t="shared" si="42"/>
        <v>0.014281456462658</v>
      </c>
      <c r="L1929" s="5">
        <f>'Table S3'!K1929*3299/(1-'Table S3'!K1929)</f>
        <v>47.7971376101274</v>
      </c>
    </row>
    <row r="1930" spans="1:12">
      <c r="A1930" s="5" t="s">
        <v>1769</v>
      </c>
      <c r="B1930" s="57" t="s">
        <v>1770</v>
      </c>
      <c r="C1930" s="57" t="s">
        <v>1931</v>
      </c>
      <c r="D1930" s="57">
        <v>0.0128745</v>
      </c>
      <c r="E1930" s="57">
        <v>0.00214078</v>
      </c>
      <c r="F1930" s="57">
        <v>16</v>
      </c>
      <c r="G1930" s="55">
        <v>1.79999e-9</v>
      </c>
      <c r="H1930" s="57" t="s">
        <v>30</v>
      </c>
      <c r="I1930" s="57" t="s">
        <v>29</v>
      </c>
      <c r="J1930" s="5" t="b">
        <v>1</v>
      </c>
      <c r="K1930" s="5">
        <f t="shared" si="42"/>
        <v>0.0108377388026532</v>
      </c>
      <c r="L1930" s="5">
        <f>'Table S3'!K1930*3299/(1-'Table S3'!K1930)</f>
        <v>36.1454350944144</v>
      </c>
    </row>
    <row r="1931" spans="1:12">
      <c r="A1931" s="5" t="s">
        <v>1769</v>
      </c>
      <c r="B1931" s="57" t="s">
        <v>1770</v>
      </c>
      <c r="C1931" s="57" t="s">
        <v>1932</v>
      </c>
      <c r="D1931" s="57">
        <v>-0.0146312</v>
      </c>
      <c r="E1931" s="57">
        <v>0.0017548</v>
      </c>
      <c r="F1931" s="57">
        <v>4</v>
      </c>
      <c r="G1931" s="55">
        <v>7.59976e-17</v>
      </c>
      <c r="H1931" s="57" t="s">
        <v>33</v>
      </c>
      <c r="I1931" s="57" t="s">
        <v>32</v>
      </c>
      <c r="J1931" s="5" t="b">
        <v>1</v>
      </c>
      <c r="K1931" s="5">
        <f t="shared" si="42"/>
        <v>0.0206256592898717</v>
      </c>
      <c r="L1931" s="5">
        <f>'Table S3'!K1931*3299/(1-'Table S3'!K1931)</f>
        <v>69.4770601687901</v>
      </c>
    </row>
    <row r="1932" spans="1:12">
      <c r="A1932" s="5" t="s">
        <v>1769</v>
      </c>
      <c r="B1932" s="57" t="s">
        <v>1770</v>
      </c>
      <c r="C1932" s="57" t="s">
        <v>1933</v>
      </c>
      <c r="D1932" s="57">
        <v>0.01511</v>
      </c>
      <c r="E1932" s="57">
        <v>0.00185434</v>
      </c>
      <c r="F1932" s="57">
        <v>4</v>
      </c>
      <c r="G1932" s="55">
        <v>3.69999e-16</v>
      </c>
      <c r="H1932" s="57" t="s">
        <v>33</v>
      </c>
      <c r="I1932" s="57" t="s">
        <v>32</v>
      </c>
      <c r="J1932" s="5" t="b">
        <v>1</v>
      </c>
      <c r="K1932" s="5">
        <f t="shared" si="42"/>
        <v>0.0197176812008856</v>
      </c>
      <c r="L1932" s="5">
        <f>'Table S3'!K1932*3299/(1-'Table S3'!K1932)</f>
        <v>66.3570371863985</v>
      </c>
    </row>
    <row r="1933" spans="1:12">
      <c r="A1933" s="5" t="s">
        <v>1769</v>
      </c>
      <c r="B1933" s="57" t="s">
        <v>1770</v>
      </c>
      <c r="C1933" s="57" t="s">
        <v>1934</v>
      </c>
      <c r="D1933" s="57">
        <v>-0.0100428</v>
      </c>
      <c r="E1933" s="57">
        <v>0.00177954</v>
      </c>
      <c r="F1933" s="57">
        <v>2</v>
      </c>
      <c r="G1933" s="55">
        <v>1.7e-8</v>
      </c>
      <c r="H1933" s="57" t="s">
        <v>33</v>
      </c>
      <c r="I1933" s="57" t="s">
        <v>32</v>
      </c>
      <c r="J1933" s="5" t="b">
        <v>1</v>
      </c>
      <c r="K1933" s="5">
        <f t="shared" ref="K1933:K1996" si="43">D1933^2/(D1933^2+E1933^2*3301)</f>
        <v>0.0095560518470197</v>
      </c>
      <c r="L1933" s="5">
        <f>'Table S3'!K1933*3299/(1-'Table S3'!K1933)</f>
        <v>31.8295801616112</v>
      </c>
    </row>
    <row r="1934" spans="1:12">
      <c r="A1934" s="5" t="s">
        <v>1769</v>
      </c>
      <c r="B1934" s="57" t="s">
        <v>1770</v>
      </c>
      <c r="C1934" s="57" t="s">
        <v>1935</v>
      </c>
      <c r="D1934" s="57">
        <v>-0.0130266</v>
      </c>
      <c r="E1934" s="57">
        <v>0.00176167</v>
      </c>
      <c r="F1934" s="57">
        <v>12</v>
      </c>
      <c r="G1934" s="55">
        <v>1.39991e-13</v>
      </c>
      <c r="H1934" s="57" t="s">
        <v>29</v>
      </c>
      <c r="I1934" s="57" t="s">
        <v>30</v>
      </c>
      <c r="J1934" s="5" t="b">
        <v>1</v>
      </c>
      <c r="K1934" s="5">
        <f t="shared" si="43"/>
        <v>0.0162941890437008</v>
      </c>
      <c r="L1934" s="5">
        <f>'Table S3'!K1934*3299/(1-'Table S3'!K1934)</f>
        <v>54.6449243833501</v>
      </c>
    </row>
    <row r="1935" spans="1:12">
      <c r="A1935" s="5" t="s">
        <v>1769</v>
      </c>
      <c r="B1935" s="57" t="s">
        <v>1770</v>
      </c>
      <c r="C1935" s="57" t="s">
        <v>1936</v>
      </c>
      <c r="D1935" s="57">
        <v>-0.0128022</v>
      </c>
      <c r="E1935" s="57">
        <v>0.00178564</v>
      </c>
      <c r="F1935" s="57">
        <v>7</v>
      </c>
      <c r="G1935" s="55">
        <v>7.50067e-13</v>
      </c>
      <c r="H1935" s="57" t="s">
        <v>33</v>
      </c>
      <c r="I1935" s="57" t="s">
        <v>32</v>
      </c>
      <c r="J1935" s="5" t="b">
        <v>1</v>
      </c>
      <c r="K1935" s="5">
        <f t="shared" si="43"/>
        <v>0.0153329348704866</v>
      </c>
      <c r="L1935" s="5">
        <f>'Table S3'!K1935*3299/(1-'Table S3'!K1935)</f>
        <v>51.3710206516169</v>
      </c>
    </row>
    <row r="1936" spans="1:12">
      <c r="A1936" s="5" t="s">
        <v>1769</v>
      </c>
      <c r="B1936" s="57" t="s">
        <v>1770</v>
      </c>
      <c r="C1936" s="57" t="s">
        <v>1937</v>
      </c>
      <c r="D1936" s="57">
        <v>0.0304919</v>
      </c>
      <c r="E1936" s="57">
        <v>0.00287461</v>
      </c>
      <c r="F1936" s="57">
        <v>5</v>
      </c>
      <c r="G1936" s="55">
        <v>2.80027e-26</v>
      </c>
      <c r="H1936" s="57" t="s">
        <v>29</v>
      </c>
      <c r="I1936" s="57" t="s">
        <v>30</v>
      </c>
      <c r="J1936" s="5" t="b">
        <v>1</v>
      </c>
      <c r="K1936" s="5">
        <f t="shared" si="43"/>
        <v>0.0329616748779619</v>
      </c>
      <c r="L1936" s="5">
        <f>'Table S3'!K1936*3299/(1-'Table S3'!K1936)</f>
        <v>112.447007111816</v>
      </c>
    </row>
    <row r="1937" spans="1:12">
      <c r="A1937" s="5" t="s">
        <v>1769</v>
      </c>
      <c r="B1937" s="57" t="s">
        <v>1770</v>
      </c>
      <c r="C1937" s="57" t="s">
        <v>1938</v>
      </c>
      <c r="D1937" s="57">
        <v>-0.0105197</v>
      </c>
      <c r="E1937" s="57">
        <v>0.00177953</v>
      </c>
      <c r="F1937" s="57">
        <v>9</v>
      </c>
      <c r="G1937" s="55">
        <v>3.40001e-9</v>
      </c>
      <c r="H1937" s="57" t="s">
        <v>32</v>
      </c>
      <c r="I1937" s="57" t="s">
        <v>33</v>
      </c>
      <c r="J1937" s="5" t="b">
        <v>1</v>
      </c>
      <c r="K1937" s="5">
        <f t="shared" si="43"/>
        <v>0.01047555603844</v>
      </c>
      <c r="L1937" s="5">
        <f>'Table S3'!K1937*3299/(1-'Table S3'!K1937)</f>
        <v>34.9247151818274</v>
      </c>
    </row>
    <row r="1938" spans="1:12">
      <c r="A1938" s="5" t="s">
        <v>1769</v>
      </c>
      <c r="B1938" s="57" t="s">
        <v>1770</v>
      </c>
      <c r="C1938" s="57" t="s">
        <v>1939</v>
      </c>
      <c r="D1938" s="57">
        <v>-0.0112313</v>
      </c>
      <c r="E1938" s="57">
        <v>0.00173957</v>
      </c>
      <c r="F1938" s="57">
        <v>4</v>
      </c>
      <c r="G1938" s="55">
        <v>1.09999e-10</v>
      </c>
      <c r="H1938" s="57" t="s">
        <v>33</v>
      </c>
      <c r="I1938" s="57" t="s">
        <v>32</v>
      </c>
      <c r="J1938" s="5" t="b">
        <v>1</v>
      </c>
      <c r="K1938" s="5">
        <f t="shared" si="43"/>
        <v>0.0124704127742958</v>
      </c>
      <c r="L1938" s="5">
        <f>'Table S3'!K1938*3299/(1-'Table S3'!K1938)</f>
        <v>41.6594016772472</v>
      </c>
    </row>
    <row r="1939" spans="1:12">
      <c r="A1939" s="5" t="s">
        <v>1769</v>
      </c>
      <c r="B1939" s="57" t="s">
        <v>1770</v>
      </c>
      <c r="C1939" s="57" t="s">
        <v>1940</v>
      </c>
      <c r="D1939" s="57">
        <v>0.0108431</v>
      </c>
      <c r="E1939" s="57">
        <v>0.00186948</v>
      </c>
      <c r="F1939" s="57">
        <v>3</v>
      </c>
      <c r="G1939" s="55">
        <v>6.59994e-9</v>
      </c>
      <c r="H1939" s="57" t="s">
        <v>33</v>
      </c>
      <c r="I1939" s="57" t="s">
        <v>32</v>
      </c>
      <c r="J1939" s="5" t="b">
        <v>1</v>
      </c>
      <c r="K1939" s="5">
        <f t="shared" si="43"/>
        <v>0.0100882591568818</v>
      </c>
      <c r="L1939" s="5">
        <f>'Table S3'!K1939*3299/(1-'Table S3'!K1939)</f>
        <v>33.620337637583</v>
      </c>
    </row>
    <row r="1940" spans="1:12">
      <c r="A1940" s="5" t="s">
        <v>1769</v>
      </c>
      <c r="B1940" s="57" t="s">
        <v>1770</v>
      </c>
      <c r="C1940" s="57" t="s">
        <v>1941</v>
      </c>
      <c r="D1940" s="57">
        <v>0.00971108</v>
      </c>
      <c r="E1940" s="57">
        <v>0.0017636</v>
      </c>
      <c r="F1940" s="57">
        <v>2</v>
      </c>
      <c r="G1940" s="55">
        <v>3.69999e-8</v>
      </c>
      <c r="H1940" s="57" t="s">
        <v>32</v>
      </c>
      <c r="I1940" s="57" t="s">
        <v>33</v>
      </c>
      <c r="J1940" s="5" t="b">
        <v>1</v>
      </c>
      <c r="K1940" s="5">
        <f t="shared" si="43"/>
        <v>0.00910161539131843</v>
      </c>
      <c r="L1940" s="5">
        <f>'Table S3'!K1940*3299/(1-'Table S3'!K1940)</f>
        <v>30.3020265673531</v>
      </c>
    </row>
    <row r="1941" spans="1:12">
      <c r="A1941" s="5" t="s">
        <v>1769</v>
      </c>
      <c r="B1941" s="57" t="s">
        <v>1770</v>
      </c>
      <c r="C1941" s="57" t="s">
        <v>1942</v>
      </c>
      <c r="D1941" s="57">
        <v>-0.00957998</v>
      </c>
      <c r="E1941" s="57">
        <v>0.00174813</v>
      </c>
      <c r="F1941" s="57">
        <v>9</v>
      </c>
      <c r="G1941" s="55">
        <v>4.30002e-8</v>
      </c>
      <c r="H1941" s="57" t="s">
        <v>30</v>
      </c>
      <c r="I1941" s="57" t="s">
        <v>32</v>
      </c>
      <c r="J1941" s="5" t="b">
        <v>1</v>
      </c>
      <c r="K1941" s="5">
        <f t="shared" si="43"/>
        <v>0.00901577304812829</v>
      </c>
      <c r="L1941" s="5">
        <f>'Table S3'!K1941*3299/(1-'Table S3'!K1941)</f>
        <v>30.0136313745988</v>
      </c>
    </row>
    <row r="1942" spans="1:12">
      <c r="A1942" s="5" t="s">
        <v>1769</v>
      </c>
      <c r="B1942" s="57" t="s">
        <v>1770</v>
      </c>
      <c r="C1942" s="57" t="s">
        <v>1943</v>
      </c>
      <c r="D1942" s="57">
        <v>-0.0119354</v>
      </c>
      <c r="E1942" s="57">
        <v>0.00175932</v>
      </c>
      <c r="F1942" s="57">
        <v>6</v>
      </c>
      <c r="G1942" s="55">
        <v>1.20005e-11</v>
      </c>
      <c r="H1942" s="57" t="s">
        <v>33</v>
      </c>
      <c r="I1942" s="57" t="s">
        <v>32</v>
      </c>
      <c r="J1942" s="5" t="b">
        <v>1</v>
      </c>
      <c r="K1942" s="5">
        <f t="shared" si="43"/>
        <v>0.0137507204147329</v>
      </c>
      <c r="L1942" s="5">
        <f>'Table S3'!K1942*3299/(1-'Table S3'!K1942)</f>
        <v>45.9961062453499</v>
      </c>
    </row>
    <row r="1943" spans="1:12">
      <c r="A1943" s="5" t="s">
        <v>1769</v>
      </c>
      <c r="B1943" s="57" t="s">
        <v>1770</v>
      </c>
      <c r="C1943" s="57" t="s">
        <v>1944</v>
      </c>
      <c r="D1943" s="57">
        <v>0.0122401</v>
      </c>
      <c r="E1943" s="57">
        <v>0.00179573</v>
      </c>
      <c r="F1943" s="57">
        <v>16</v>
      </c>
      <c r="G1943" s="55">
        <v>9.30037e-12</v>
      </c>
      <c r="H1943" s="57" t="s">
        <v>29</v>
      </c>
      <c r="I1943" s="57" t="s">
        <v>30</v>
      </c>
      <c r="J1943" s="5" t="b">
        <v>1</v>
      </c>
      <c r="K1943" s="5">
        <f t="shared" si="43"/>
        <v>0.0138794526411576</v>
      </c>
      <c r="L1943" s="5">
        <f>'Table S3'!K1943*3299/(1-'Table S3'!K1943)</f>
        <v>46.4327757755532</v>
      </c>
    </row>
    <row r="1944" spans="1:12">
      <c r="A1944" s="5" t="s">
        <v>1769</v>
      </c>
      <c r="B1944" s="57" t="s">
        <v>1770</v>
      </c>
      <c r="C1944" s="57" t="s">
        <v>1945</v>
      </c>
      <c r="D1944" s="57">
        <v>0.0128874</v>
      </c>
      <c r="E1944" s="57">
        <v>0.00205428</v>
      </c>
      <c r="F1944" s="57">
        <v>14</v>
      </c>
      <c r="G1944" s="55">
        <v>3.50002e-10</v>
      </c>
      <c r="H1944" s="57" t="s">
        <v>33</v>
      </c>
      <c r="I1944" s="57" t="s">
        <v>32</v>
      </c>
      <c r="J1944" s="5" t="b">
        <v>1</v>
      </c>
      <c r="K1944" s="5">
        <f t="shared" si="43"/>
        <v>0.011781988156052</v>
      </c>
      <c r="L1944" s="5">
        <f>'Table S3'!K1944*3299/(1-'Table S3'!K1944)</f>
        <v>39.3321903274047</v>
      </c>
    </row>
    <row r="1945" spans="1:12">
      <c r="A1945" s="5" t="s">
        <v>1769</v>
      </c>
      <c r="B1945" s="57" t="s">
        <v>1770</v>
      </c>
      <c r="C1945" s="57" t="s">
        <v>1946</v>
      </c>
      <c r="D1945" s="57">
        <v>0.013067</v>
      </c>
      <c r="E1945" s="57">
        <v>0.00194393</v>
      </c>
      <c r="F1945" s="57">
        <v>18</v>
      </c>
      <c r="G1945" s="55">
        <v>1.80011e-11</v>
      </c>
      <c r="H1945" s="57" t="s">
        <v>32</v>
      </c>
      <c r="I1945" s="57" t="s">
        <v>33</v>
      </c>
      <c r="J1945" s="5" t="b">
        <v>1</v>
      </c>
      <c r="K1945" s="5">
        <f t="shared" si="43"/>
        <v>0.0135033225140693</v>
      </c>
      <c r="L1945" s="5">
        <f>'Table S3'!K1945*3299/(1-'Table S3'!K1945)</f>
        <v>45.1572336639216</v>
      </c>
    </row>
    <row r="1946" spans="1:12">
      <c r="A1946" s="5" t="s">
        <v>1769</v>
      </c>
      <c r="B1946" s="57" t="s">
        <v>1770</v>
      </c>
      <c r="C1946" s="57" t="s">
        <v>1947</v>
      </c>
      <c r="D1946" s="57">
        <v>0.0112168</v>
      </c>
      <c r="E1946" s="57">
        <v>0.00195116</v>
      </c>
      <c r="F1946" s="57">
        <v>5</v>
      </c>
      <c r="G1946" s="55">
        <v>8.99995e-9</v>
      </c>
      <c r="H1946" s="57" t="s">
        <v>29</v>
      </c>
      <c r="I1946" s="57" t="s">
        <v>30</v>
      </c>
      <c r="J1946" s="5" t="b">
        <v>1</v>
      </c>
      <c r="K1946" s="5">
        <f t="shared" si="43"/>
        <v>0.00991243304832554</v>
      </c>
      <c r="L1946" s="5">
        <f>'Table S3'!K1946*3299/(1-'Table S3'!K1946)</f>
        <v>33.0285095156862</v>
      </c>
    </row>
    <row r="1947" spans="1:12">
      <c r="A1947" s="5" t="s">
        <v>1769</v>
      </c>
      <c r="B1947" s="57" t="s">
        <v>1770</v>
      </c>
      <c r="C1947" s="57" t="s">
        <v>1948</v>
      </c>
      <c r="D1947" s="57">
        <v>-0.0128226</v>
      </c>
      <c r="E1947" s="57">
        <v>0.00176757</v>
      </c>
      <c r="F1947" s="57">
        <v>16</v>
      </c>
      <c r="G1947" s="55">
        <v>4.00037e-13</v>
      </c>
      <c r="H1947" s="57" t="s">
        <v>30</v>
      </c>
      <c r="I1947" s="57" t="s">
        <v>32</v>
      </c>
      <c r="J1947" s="5" t="b">
        <v>1</v>
      </c>
      <c r="K1947" s="5">
        <f t="shared" si="43"/>
        <v>0.0156922182525635</v>
      </c>
      <c r="L1947" s="5">
        <f>'Table S3'!K1947*3299/(1-'Table S3'!K1947)</f>
        <v>52.593943657849</v>
      </c>
    </row>
    <row r="1948" spans="1:12">
      <c r="A1948" s="5" t="s">
        <v>1769</v>
      </c>
      <c r="B1948" s="57" t="s">
        <v>1770</v>
      </c>
      <c r="C1948" s="57" t="s">
        <v>1949</v>
      </c>
      <c r="D1948" s="57">
        <v>-0.0169859</v>
      </c>
      <c r="E1948" s="57">
        <v>0.00186019</v>
      </c>
      <c r="F1948" s="57">
        <v>15</v>
      </c>
      <c r="G1948" s="55">
        <v>6.79986e-20</v>
      </c>
      <c r="H1948" s="57" t="s">
        <v>33</v>
      </c>
      <c r="I1948" s="57" t="s">
        <v>32</v>
      </c>
      <c r="J1948" s="5" t="b">
        <v>1</v>
      </c>
      <c r="K1948" s="5">
        <f t="shared" si="43"/>
        <v>0.0246367479198458</v>
      </c>
      <c r="L1948" s="5">
        <f>'Table S3'!K1948*3299/(1-'Table S3'!K1948)</f>
        <v>83.3296017809087</v>
      </c>
    </row>
    <row r="1949" spans="1:12">
      <c r="A1949" s="5" t="s">
        <v>1769</v>
      </c>
      <c r="B1949" s="57" t="s">
        <v>1770</v>
      </c>
      <c r="C1949" s="57" t="s">
        <v>1950</v>
      </c>
      <c r="D1949" s="57">
        <v>-0.011547</v>
      </c>
      <c r="E1949" s="57">
        <v>0.0017809</v>
      </c>
      <c r="F1949" s="57">
        <v>7</v>
      </c>
      <c r="G1949" s="55">
        <v>8.9002e-11</v>
      </c>
      <c r="H1949" s="57" t="s">
        <v>29</v>
      </c>
      <c r="I1949" s="57" t="s">
        <v>30</v>
      </c>
      <c r="J1949" s="5" t="b">
        <v>1</v>
      </c>
      <c r="K1949" s="5">
        <f t="shared" si="43"/>
        <v>0.0125752820352332</v>
      </c>
      <c r="L1949" s="5">
        <f>'Table S3'!K1949*3299/(1-'Table S3'!K1949)</f>
        <v>42.0141957958506</v>
      </c>
    </row>
    <row r="1950" spans="1:12">
      <c r="A1950" s="5" t="s">
        <v>1769</v>
      </c>
      <c r="B1950" s="57" t="s">
        <v>1770</v>
      </c>
      <c r="C1950" s="57" t="s">
        <v>1553</v>
      </c>
      <c r="D1950" s="57">
        <v>-0.0265756</v>
      </c>
      <c r="E1950" s="57">
        <v>0.00177387</v>
      </c>
      <c r="F1950" s="57">
        <v>5</v>
      </c>
      <c r="G1950" s="55">
        <v>9.70063e-51</v>
      </c>
      <c r="H1950" s="57" t="s">
        <v>30</v>
      </c>
      <c r="I1950" s="57" t="s">
        <v>29</v>
      </c>
      <c r="J1950" s="5" t="b">
        <v>1</v>
      </c>
      <c r="K1950" s="5">
        <f t="shared" si="43"/>
        <v>0.0636660389071728</v>
      </c>
      <c r="L1950" s="5">
        <f>'Table S3'!K1950*3299/(1-'Table S3'!K1950)</f>
        <v>224.315544540993</v>
      </c>
    </row>
    <row r="1951" spans="1:12">
      <c r="A1951" s="5" t="s">
        <v>1769</v>
      </c>
      <c r="B1951" s="57" t="s">
        <v>1770</v>
      </c>
      <c r="C1951" s="57" t="s">
        <v>1951</v>
      </c>
      <c r="D1951" s="57">
        <v>0.0162295</v>
      </c>
      <c r="E1951" s="57">
        <v>0.00186411</v>
      </c>
      <c r="F1951" s="57">
        <v>9</v>
      </c>
      <c r="G1951" s="55">
        <v>3.10027e-18</v>
      </c>
      <c r="H1951" s="57" t="s">
        <v>30</v>
      </c>
      <c r="I1951" s="57" t="s">
        <v>29</v>
      </c>
      <c r="J1951" s="5" t="b">
        <v>1</v>
      </c>
      <c r="K1951" s="5">
        <f t="shared" si="43"/>
        <v>0.0224471864412334</v>
      </c>
      <c r="L1951" s="5">
        <f>'Table S3'!K1951*3299/(1-'Table S3'!K1951)</f>
        <v>75.7537260826237</v>
      </c>
    </row>
    <row r="1952" spans="1:12">
      <c r="A1952" s="5" t="s">
        <v>1769</v>
      </c>
      <c r="B1952" s="57" t="s">
        <v>1770</v>
      </c>
      <c r="C1952" s="57" t="s">
        <v>1952</v>
      </c>
      <c r="D1952" s="57">
        <v>0.0143433</v>
      </c>
      <c r="E1952" s="57">
        <v>0.00185514</v>
      </c>
      <c r="F1952" s="57">
        <v>5</v>
      </c>
      <c r="G1952" s="55">
        <v>1.10002e-14</v>
      </c>
      <c r="H1952" s="57" t="s">
        <v>33</v>
      </c>
      <c r="I1952" s="57" t="s">
        <v>32</v>
      </c>
      <c r="J1952" s="5" t="b">
        <v>1</v>
      </c>
      <c r="K1952" s="5">
        <f t="shared" si="43"/>
        <v>0.0177870898426305</v>
      </c>
      <c r="L1952" s="5">
        <f>'Table S3'!K1952*3299/(1-'Table S3'!K1952)</f>
        <v>59.7422501618682</v>
      </c>
    </row>
    <row r="1953" spans="1:12">
      <c r="A1953" s="5" t="s">
        <v>1769</v>
      </c>
      <c r="B1953" s="57" t="s">
        <v>1770</v>
      </c>
      <c r="C1953" s="57" t="s">
        <v>1953</v>
      </c>
      <c r="D1953" s="57">
        <v>0.0135799</v>
      </c>
      <c r="E1953" s="57">
        <v>0.00191318</v>
      </c>
      <c r="F1953" s="57">
        <v>1</v>
      </c>
      <c r="G1953" s="55">
        <v>1.29987e-12</v>
      </c>
      <c r="H1953" s="57" t="s">
        <v>32</v>
      </c>
      <c r="I1953" s="57" t="s">
        <v>30</v>
      </c>
      <c r="J1953" s="5" t="b">
        <v>1</v>
      </c>
      <c r="K1953" s="5">
        <f t="shared" si="43"/>
        <v>0.0150334083839801</v>
      </c>
      <c r="L1953" s="5">
        <f>'Table S3'!K1953*3299/(1-'Table S3'!K1953)</f>
        <v>50.3521791306446</v>
      </c>
    </row>
    <row r="1954" spans="1:12">
      <c r="A1954" s="5" t="s">
        <v>1769</v>
      </c>
      <c r="B1954" s="57" t="s">
        <v>1770</v>
      </c>
      <c r="C1954" s="57" t="s">
        <v>1954</v>
      </c>
      <c r="D1954" s="57">
        <v>-0.0251007</v>
      </c>
      <c r="E1954" s="57">
        <v>0.00189315</v>
      </c>
      <c r="F1954" s="57">
        <v>7</v>
      </c>
      <c r="G1954" s="55">
        <v>4.00037e-40</v>
      </c>
      <c r="H1954" s="57" t="s">
        <v>32</v>
      </c>
      <c r="I1954" s="57" t="s">
        <v>33</v>
      </c>
      <c r="J1954" s="5" t="b">
        <v>1</v>
      </c>
      <c r="K1954" s="5">
        <f t="shared" si="43"/>
        <v>0.0505618293087482</v>
      </c>
      <c r="L1954" s="5">
        <f>'Table S3'!K1954*3299/(1-'Table S3'!K1954)</f>
        <v>175.68650601873</v>
      </c>
    </row>
    <row r="1955" spans="1:12">
      <c r="A1955" s="5" t="s">
        <v>1769</v>
      </c>
      <c r="B1955" s="57" t="s">
        <v>1770</v>
      </c>
      <c r="C1955" s="57" t="s">
        <v>1955</v>
      </c>
      <c r="D1955" s="57">
        <v>-0.0107474</v>
      </c>
      <c r="E1955" s="57">
        <v>0.00173909</v>
      </c>
      <c r="F1955" s="57">
        <v>5</v>
      </c>
      <c r="G1955" s="55">
        <v>6.4e-10</v>
      </c>
      <c r="H1955" s="57" t="s">
        <v>33</v>
      </c>
      <c r="I1955" s="57" t="s">
        <v>32</v>
      </c>
      <c r="J1955" s="5" t="b">
        <v>1</v>
      </c>
      <c r="K1955" s="5">
        <f t="shared" si="43"/>
        <v>0.0114372451405598</v>
      </c>
      <c r="L1955" s="5">
        <f>'Table S3'!K1955*3299/(1-'Table S3'!K1955)</f>
        <v>38.1680085894717</v>
      </c>
    </row>
    <row r="1956" spans="1:12">
      <c r="A1956" s="5" t="s">
        <v>1769</v>
      </c>
      <c r="B1956" s="57" t="s">
        <v>1770</v>
      </c>
      <c r="C1956" s="57" t="s">
        <v>1956</v>
      </c>
      <c r="D1956" s="57">
        <v>0.018097</v>
      </c>
      <c r="E1956" s="57">
        <v>0.00176493</v>
      </c>
      <c r="F1956" s="57">
        <v>1</v>
      </c>
      <c r="G1956" s="55">
        <v>1.10002e-24</v>
      </c>
      <c r="H1956" s="57" t="s">
        <v>32</v>
      </c>
      <c r="I1956" s="57" t="s">
        <v>33</v>
      </c>
      <c r="J1956" s="5" t="b">
        <v>1</v>
      </c>
      <c r="K1956" s="5">
        <f t="shared" si="43"/>
        <v>0.0308671128286232</v>
      </c>
      <c r="L1956" s="5">
        <f>'Table S3'!K1956*3299/(1-'Table S3'!K1956)</f>
        <v>105.073934204052</v>
      </c>
    </row>
    <row r="1957" spans="1:12">
      <c r="A1957" s="5" t="s">
        <v>1769</v>
      </c>
      <c r="B1957" s="57" t="s">
        <v>1770</v>
      </c>
      <c r="C1957" s="57" t="s">
        <v>1957</v>
      </c>
      <c r="D1957" s="57">
        <v>0.0118094</v>
      </c>
      <c r="E1957" s="57">
        <v>0.00175179</v>
      </c>
      <c r="F1957" s="57">
        <v>13</v>
      </c>
      <c r="G1957" s="55">
        <v>1.59993e-11</v>
      </c>
      <c r="H1957" s="57" t="s">
        <v>33</v>
      </c>
      <c r="I1957" s="57" t="s">
        <v>32</v>
      </c>
      <c r="J1957" s="5" t="b">
        <v>1</v>
      </c>
      <c r="K1957" s="5">
        <f t="shared" si="43"/>
        <v>0.0135802515420159</v>
      </c>
      <c r="L1957" s="5">
        <f>'Table S3'!K1957*3299/(1-'Table S3'!K1957)</f>
        <v>45.4180382206924</v>
      </c>
    </row>
    <row r="1958" spans="1:12">
      <c r="A1958" s="5" t="s">
        <v>1769</v>
      </c>
      <c r="B1958" s="57" t="s">
        <v>1770</v>
      </c>
      <c r="C1958" s="57" t="s">
        <v>1958</v>
      </c>
      <c r="D1958" s="57">
        <v>0.0141485</v>
      </c>
      <c r="E1958" s="57">
        <v>0.00180451</v>
      </c>
      <c r="F1958" s="57">
        <v>16</v>
      </c>
      <c r="G1958" s="55">
        <v>4.49987e-15</v>
      </c>
      <c r="H1958" s="57" t="s">
        <v>30</v>
      </c>
      <c r="I1958" s="57" t="s">
        <v>29</v>
      </c>
      <c r="J1958" s="5" t="b">
        <v>1</v>
      </c>
      <c r="K1958" s="5">
        <f t="shared" si="43"/>
        <v>0.0182828156760658</v>
      </c>
      <c r="L1958" s="5">
        <f>'Table S3'!K1958*3299/(1-'Table S3'!K1958)</f>
        <v>61.4382735460391</v>
      </c>
    </row>
    <row r="1959" spans="1:12">
      <c r="A1959" s="5" t="s">
        <v>1769</v>
      </c>
      <c r="B1959" s="57" t="s">
        <v>1770</v>
      </c>
      <c r="C1959" s="57" t="s">
        <v>1959</v>
      </c>
      <c r="D1959" s="57">
        <v>0.0202308</v>
      </c>
      <c r="E1959" s="57">
        <v>0.00182589</v>
      </c>
      <c r="F1959" s="57">
        <v>1</v>
      </c>
      <c r="G1959" s="55">
        <v>1.59993e-28</v>
      </c>
      <c r="H1959" s="57" t="s">
        <v>33</v>
      </c>
      <c r="I1959" s="57" t="s">
        <v>29</v>
      </c>
      <c r="J1959" s="5" t="b">
        <v>1</v>
      </c>
      <c r="K1959" s="5">
        <f t="shared" si="43"/>
        <v>0.0358569100617845</v>
      </c>
      <c r="L1959" s="5">
        <f>'Table S3'!K1959*3299/(1-'Table S3'!K1959)</f>
        <v>122.691276355471</v>
      </c>
    </row>
    <row r="1960" spans="1:12">
      <c r="A1960" s="5" t="s">
        <v>1769</v>
      </c>
      <c r="B1960" s="57" t="s">
        <v>1770</v>
      </c>
      <c r="C1960" s="57" t="s">
        <v>1960</v>
      </c>
      <c r="D1960" s="57">
        <v>-0.0221266</v>
      </c>
      <c r="E1960" s="57">
        <v>0.0021424</v>
      </c>
      <c r="F1960" s="57">
        <v>8</v>
      </c>
      <c r="G1960" s="55">
        <v>5.30029e-25</v>
      </c>
      <c r="H1960" s="57" t="s">
        <v>30</v>
      </c>
      <c r="I1960" s="57" t="s">
        <v>29</v>
      </c>
      <c r="J1960" s="5" t="b">
        <v>1</v>
      </c>
      <c r="K1960" s="5">
        <f t="shared" si="43"/>
        <v>0.0313019331124652</v>
      </c>
      <c r="L1960" s="5">
        <f>'Table S3'!K1960*3299/(1-'Table S3'!K1960)</f>
        <v>106.601923620863</v>
      </c>
    </row>
    <row r="1961" spans="1:12">
      <c r="A1961" s="5" t="s">
        <v>1769</v>
      </c>
      <c r="B1961" s="57" t="s">
        <v>1770</v>
      </c>
      <c r="C1961" s="57" t="s">
        <v>1961</v>
      </c>
      <c r="D1961" s="57">
        <v>0.0516363</v>
      </c>
      <c r="E1961" s="57">
        <v>0.00249725</v>
      </c>
      <c r="F1961" s="57">
        <v>6</v>
      </c>
      <c r="G1961" s="55">
        <v>5.60015e-95</v>
      </c>
      <c r="H1961" s="57" t="s">
        <v>30</v>
      </c>
      <c r="I1961" s="57" t="s">
        <v>29</v>
      </c>
      <c r="J1961" s="5" t="b">
        <v>1</v>
      </c>
      <c r="K1961" s="5">
        <f t="shared" si="43"/>
        <v>0.114669072220244</v>
      </c>
      <c r="L1961" s="5">
        <f>'Table S3'!K1961*3299/(1-'Table S3'!K1961)</f>
        <v>427.290245245666</v>
      </c>
    </row>
    <row r="1962" spans="1:12">
      <c r="A1962" s="5" t="s">
        <v>1769</v>
      </c>
      <c r="B1962" s="57" t="s">
        <v>1770</v>
      </c>
      <c r="C1962" s="57" t="s">
        <v>1962</v>
      </c>
      <c r="D1962" s="57">
        <v>0.0232941</v>
      </c>
      <c r="E1962" s="57">
        <v>0.00179021</v>
      </c>
      <c r="F1962" s="57">
        <v>6</v>
      </c>
      <c r="G1962" s="55">
        <v>1e-38</v>
      </c>
      <c r="H1962" s="57" t="s">
        <v>33</v>
      </c>
      <c r="I1962" s="57" t="s">
        <v>32</v>
      </c>
      <c r="J1962" s="5" t="b">
        <v>1</v>
      </c>
      <c r="K1962" s="5">
        <f t="shared" si="43"/>
        <v>0.0487882879392605</v>
      </c>
      <c r="L1962" s="5">
        <f>'Table S3'!K1962*3299/(1-'Table S3'!K1962)</f>
        <v>169.207926974455</v>
      </c>
    </row>
    <row r="1963" spans="1:12">
      <c r="A1963" s="5" t="s">
        <v>1769</v>
      </c>
      <c r="B1963" s="57" t="s">
        <v>1770</v>
      </c>
      <c r="C1963" s="57" t="s">
        <v>1963</v>
      </c>
      <c r="D1963" s="57">
        <v>-0.0235391</v>
      </c>
      <c r="E1963" s="57">
        <v>0.00256788</v>
      </c>
      <c r="F1963" s="57">
        <v>6</v>
      </c>
      <c r="G1963" s="55">
        <v>4.90004e-20</v>
      </c>
      <c r="H1963" s="57" t="s">
        <v>30</v>
      </c>
      <c r="I1963" s="57" t="s">
        <v>29</v>
      </c>
      <c r="J1963" s="5" t="b">
        <v>1</v>
      </c>
      <c r="K1963" s="5">
        <f t="shared" si="43"/>
        <v>0.0248237756824258</v>
      </c>
      <c r="L1963" s="5">
        <f>'Table S3'!K1963*3299/(1-'Table S3'!K1963)</f>
        <v>83.9782943166315</v>
      </c>
    </row>
    <row r="1964" spans="1:12">
      <c r="A1964" s="5" t="s">
        <v>1769</v>
      </c>
      <c r="B1964" s="57" t="s">
        <v>1770</v>
      </c>
      <c r="C1964" s="57" t="s">
        <v>1964</v>
      </c>
      <c r="D1964" s="57">
        <v>-0.0138169</v>
      </c>
      <c r="E1964" s="57">
        <v>0.00175339</v>
      </c>
      <c r="F1964" s="57">
        <v>2</v>
      </c>
      <c r="G1964" s="55">
        <v>3.29989e-15</v>
      </c>
      <c r="H1964" s="57" t="s">
        <v>30</v>
      </c>
      <c r="I1964" s="57" t="s">
        <v>29</v>
      </c>
      <c r="J1964" s="5" t="b">
        <v>1</v>
      </c>
      <c r="K1964" s="5">
        <f t="shared" si="43"/>
        <v>0.0184639622440598</v>
      </c>
      <c r="L1964" s="5">
        <f>'Table S3'!K1964*3299/(1-'Table S3'!K1964)</f>
        <v>62.0584564397819</v>
      </c>
    </row>
    <row r="1965" spans="1:12">
      <c r="A1965" s="5" t="s">
        <v>1769</v>
      </c>
      <c r="B1965" s="57" t="s">
        <v>1770</v>
      </c>
      <c r="C1965" s="57" t="s">
        <v>1965</v>
      </c>
      <c r="D1965" s="57">
        <v>-0.01106</v>
      </c>
      <c r="E1965" s="57">
        <v>0.00198761</v>
      </c>
      <c r="F1965" s="57">
        <v>9</v>
      </c>
      <c r="G1965" s="55">
        <v>2.59998e-8</v>
      </c>
      <c r="H1965" s="57" t="s">
        <v>30</v>
      </c>
      <c r="I1965" s="57" t="s">
        <v>29</v>
      </c>
      <c r="J1965" s="5" t="b">
        <v>1</v>
      </c>
      <c r="K1965" s="5">
        <f t="shared" si="43"/>
        <v>0.00929282358007599</v>
      </c>
      <c r="L1965" s="5">
        <f>'Table S3'!K1965*3299/(1-'Table S3'!K1965)</f>
        <v>30.9445875838456</v>
      </c>
    </row>
    <row r="1966" spans="1:12">
      <c r="A1966" s="5" t="s">
        <v>1769</v>
      </c>
      <c r="B1966" s="57" t="s">
        <v>1770</v>
      </c>
      <c r="C1966" s="57" t="s">
        <v>1966</v>
      </c>
      <c r="D1966" s="57">
        <v>0.0191613</v>
      </c>
      <c r="E1966" s="57">
        <v>0.00286817</v>
      </c>
      <c r="F1966" s="57">
        <v>9</v>
      </c>
      <c r="G1966" s="55">
        <v>2.39994e-11</v>
      </c>
      <c r="H1966" s="57" t="s">
        <v>29</v>
      </c>
      <c r="I1966" s="57" t="s">
        <v>30</v>
      </c>
      <c r="J1966" s="5" t="b">
        <v>1</v>
      </c>
      <c r="K1966" s="5">
        <f t="shared" si="43"/>
        <v>0.0133401918764895</v>
      </c>
      <c r="L1966" s="5">
        <f>'Table S3'!K1966*3299/(1-'Table S3'!K1966)</f>
        <v>44.604323230961</v>
      </c>
    </row>
    <row r="1967" spans="1:12">
      <c r="A1967" s="5" t="s">
        <v>1769</v>
      </c>
      <c r="B1967" s="57" t="s">
        <v>1770</v>
      </c>
      <c r="C1967" s="57" t="s">
        <v>1967</v>
      </c>
      <c r="D1967" s="57">
        <v>-0.0143853</v>
      </c>
      <c r="E1967" s="57">
        <v>0.00174223</v>
      </c>
      <c r="F1967" s="57">
        <v>6</v>
      </c>
      <c r="G1967" s="55">
        <v>1.50003e-16</v>
      </c>
      <c r="H1967" s="57" t="s">
        <v>33</v>
      </c>
      <c r="I1967" s="57" t="s">
        <v>32</v>
      </c>
      <c r="J1967" s="5" t="b">
        <v>1</v>
      </c>
      <c r="K1967" s="5">
        <f t="shared" si="43"/>
        <v>0.0202350027115955</v>
      </c>
      <c r="L1967" s="5">
        <f>'Table S3'!K1967*3299/(1-'Table S3'!K1967)</f>
        <v>68.1339649102646</v>
      </c>
    </row>
    <row r="1968" spans="1:12">
      <c r="A1968" s="5" t="s">
        <v>1769</v>
      </c>
      <c r="B1968" s="57" t="s">
        <v>1770</v>
      </c>
      <c r="C1968" s="57" t="s">
        <v>1968</v>
      </c>
      <c r="D1968" s="57">
        <v>-0.0148258</v>
      </c>
      <c r="E1968" s="57">
        <v>0.00199525</v>
      </c>
      <c r="F1968" s="57">
        <v>1</v>
      </c>
      <c r="G1968" s="55">
        <v>1.10002e-13</v>
      </c>
      <c r="H1968" s="57" t="s">
        <v>29</v>
      </c>
      <c r="I1968" s="57" t="s">
        <v>30</v>
      </c>
      <c r="J1968" s="5" t="b">
        <v>1</v>
      </c>
      <c r="K1968" s="5">
        <f t="shared" si="43"/>
        <v>0.0164509929173762</v>
      </c>
      <c r="L1968" s="5">
        <f>'Table S3'!K1968*3299/(1-'Table S3'!K1968)</f>
        <v>55.179584589693</v>
      </c>
    </row>
    <row r="1969" spans="1:12">
      <c r="A1969" s="5" t="s">
        <v>1769</v>
      </c>
      <c r="B1969" s="57" t="s">
        <v>1770</v>
      </c>
      <c r="C1969" s="57" t="s">
        <v>1969</v>
      </c>
      <c r="D1969" s="57">
        <v>0.0128858</v>
      </c>
      <c r="E1969" s="57">
        <v>0.00177949</v>
      </c>
      <c r="F1969" s="57">
        <v>12</v>
      </c>
      <c r="G1969" s="55">
        <v>4.40048e-13</v>
      </c>
      <c r="H1969" s="57" t="s">
        <v>32</v>
      </c>
      <c r="I1969" s="57" t="s">
        <v>33</v>
      </c>
      <c r="J1969" s="5" t="b">
        <v>1</v>
      </c>
      <c r="K1969" s="5">
        <f t="shared" si="43"/>
        <v>0.0156365743374495</v>
      </c>
      <c r="L1969" s="5">
        <f>'Table S3'!K1969*3299/(1-'Table S3'!K1969)</f>
        <v>52.4044853703552</v>
      </c>
    </row>
    <row r="1970" spans="1:12">
      <c r="A1970" s="5" t="s">
        <v>1769</v>
      </c>
      <c r="B1970" s="57" t="s">
        <v>1770</v>
      </c>
      <c r="C1970" s="57" t="s">
        <v>1970</v>
      </c>
      <c r="D1970" s="57">
        <v>0.009548</v>
      </c>
      <c r="E1970" s="57">
        <v>0.00173377</v>
      </c>
      <c r="F1970" s="57">
        <v>2</v>
      </c>
      <c r="G1970" s="55">
        <v>3.59998e-8</v>
      </c>
      <c r="H1970" s="57" t="s">
        <v>29</v>
      </c>
      <c r="I1970" s="57" t="s">
        <v>33</v>
      </c>
      <c r="J1970" s="5" t="b">
        <v>1</v>
      </c>
      <c r="K1970" s="5">
        <f t="shared" si="43"/>
        <v>0.00910383703947926</v>
      </c>
      <c r="L1970" s="5">
        <f>'Table S3'!K1970*3299/(1-'Table S3'!K1970)</f>
        <v>30.3094910606074</v>
      </c>
    </row>
    <row r="1971" spans="1:12">
      <c r="A1971" s="5" t="s">
        <v>1769</v>
      </c>
      <c r="B1971" s="57" t="s">
        <v>1770</v>
      </c>
      <c r="C1971" s="57" t="s">
        <v>1971</v>
      </c>
      <c r="D1971" s="57">
        <v>-0.0147053</v>
      </c>
      <c r="E1971" s="57">
        <v>0.00204389</v>
      </c>
      <c r="F1971" s="57">
        <v>5</v>
      </c>
      <c r="G1971" s="55">
        <v>6.29941e-13</v>
      </c>
      <c r="H1971" s="57" t="s">
        <v>33</v>
      </c>
      <c r="I1971" s="57" t="s">
        <v>32</v>
      </c>
      <c r="J1971" s="5" t="b">
        <v>1</v>
      </c>
      <c r="K1971" s="5">
        <f t="shared" si="43"/>
        <v>0.0154393737179546</v>
      </c>
      <c r="L1971" s="5">
        <f>'Table S3'!K1971*3299/(1-'Table S3'!K1971)</f>
        <v>51.7332224505808</v>
      </c>
    </row>
    <row r="1972" spans="1:12">
      <c r="A1972" s="5" t="s">
        <v>1769</v>
      </c>
      <c r="B1972" s="57" t="s">
        <v>1770</v>
      </c>
      <c r="C1972" s="57" t="s">
        <v>1972</v>
      </c>
      <c r="D1972" s="57">
        <v>-0.0112012</v>
      </c>
      <c r="E1972" s="57">
        <v>0.00192275</v>
      </c>
      <c r="F1972" s="57">
        <v>10</v>
      </c>
      <c r="G1972" s="55">
        <v>5.69994e-9</v>
      </c>
      <c r="H1972" s="57" t="s">
        <v>33</v>
      </c>
      <c r="I1972" s="57" t="s">
        <v>32</v>
      </c>
      <c r="J1972" s="5" t="b">
        <v>1</v>
      </c>
      <c r="K1972" s="5">
        <f t="shared" si="43"/>
        <v>0.0101764365091495</v>
      </c>
      <c r="L1972" s="5">
        <f>'Table S3'!K1972*3299/(1-'Table S3'!K1972)</f>
        <v>33.9172204845115</v>
      </c>
    </row>
    <row r="1973" spans="1:12">
      <c r="A1973" s="5" t="s">
        <v>1769</v>
      </c>
      <c r="B1973" s="57" t="s">
        <v>1770</v>
      </c>
      <c r="C1973" s="57" t="s">
        <v>1973</v>
      </c>
      <c r="D1973" s="57">
        <v>-0.023007</v>
      </c>
      <c r="E1973" s="57">
        <v>0.00210259</v>
      </c>
      <c r="F1973" s="57">
        <v>13</v>
      </c>
      <c r="G1973" s="55">
        <v>7.19946e-28</v>
      </c>
      <c r="H1973" s="57" t="s">
        <v>29</v>
      </c>
      <c r="I1973" s="57" t="s">
        <v>30</v>
      </c>
      <c r="J1973" s="5" t="b">
        <v>1</v>
      </c>
      <c r="K1973" s="5">
        <f t="shared" si="43"/>
        <v>0.0350019085617181</v>
      </c>
      <c r="L1973" s="5">
        <f>'Table S3'!K1973*3299/(1-'Table S3'!K1973)</f>
        <v>119.659611111773</v>
      </c>
    </row>
    <row r="1974" spans="1:12">
      <c r="A1974" s="5" t="s">
        <v>1769</v>
      </c>
      <c r="B1974" s="57" t="s">
        <v>1770</v>
      </c>
      <c r="C1974" s="57" t="s">
        <v>1974</v>
      </c>
      <c r="D1974" s="57">
        <v>-0.022118</v>
      </c>
      <c r="E1974" s="57">
        <v>0.00271395</v>
      </c>
      <c r="F1974" s="57">
        <v>6</v>
      </c>
      <c r="G1974" s="55">
        <v>3.59998e-16</v>
      </c>
      <c r="H1974" s="57" t="s">
        <v>32</v>
      </c>
      <c r="I1974" s="57" t="s">
        <v>30</v>
      </c>
      <c r="J1974" s="5" t="b">
        <v>1</v>
      </c>
      <c r="K1974" s="5">
        <f t="shared" si="43"/>
        <v>0.0197238163429615</v>
      </c>
      <c r="L1974" s="5">
        <f>'Table S3'!K1974*3299/(1-'Table S3'!K1974)</f>
        <v>66.3780995603532</v>
      </c>
    </row>
    <row r="1975" spans="1:12">
      <c r="A1975" s="5" t="s">
        <v>1769</v>
      </c>
      <c r="B1975" s="57" t="s">
        <v>1770</v>
      </c>
      <c r="C1975" s="57" t="s">
        <v>1975</v>
      </c>
      <c r="D1975" s="57">
        <v>0.0122195</v>
      </c>
      <c r="E1975" s="57">
        <v>0.00219585</v>
      </c>
      <c r="F1975" s="57">
        <v>11</v>
      </c>
      <c r="G1975" s="55">
        <v>2.59998e-8</v>
      </c>
      <c r="H1975" s="57" t="s">
        <v>29</v>
      </c>
      <c r="I1975" s="57" t="s">
        <v>33</v>
      </c>
      <c r="J1975" s="5" t="b">
        <v>1</v>
      </c>
      <c r="K1975" s="5">
        <f t="shared" si="43"/>
        <v>0.00929396040651734</v>
      </c>
      <c r="L1975" s="5">
        <f>'Table S3'!K1975*3299/(1-'Table S3'!K1975)</f>
        <v>30.9484086658862</v>
      </c>
    </row>
    <row r="1976" spans="1:12">
      <c r="A1976" s="5" t="s">
        <v>1769</v>
      </c>
      <c r="B1976" s="57" t="s">
        <v>1770</v>
      </c>
      <c r="C1976" s="57" t="s">
        <v>1976</v>
      </c>
      <c r="D1976" s="57">
        <v>0.0142479</v>
      </c>
      <c r="E1976" s="57">
        <v>0.00210668</v>
      </c>
      <c r="F1976" s="57">
        <v>5</v>
      </c>
      <c r="G1976" s="55">
        <v>1.29987e-11</v>
      </c>
      <c r="H1976" s="57" t="s">
        <v>32</v>
      </c>
      <c r="I1976" s="57" t="s">
        <v>33</v>
      </c>
      <c r="J1976" s="5" t="b">
        <v>1</v>
      </c>
      <c r="K1976" s="5">
        <f t="shared" si="43"/>
        <v>0.0136672923032071</v>
      </c>
      <c r="L1976" s="5">
        <f>'Table S3'!K1976*3299/(1-'Table S3'!K1976)</f>
        <v>45.7131726003157</v>
      </c>
    </row>
    <row r="1977" spans="1:12">
      <c r="A1977" s="5" t="s">
        <v>1769</v>
      </c>
      <c r="B1977" s="57" t="s">
        <v>1770</v>
      </c>
      <c r="C1977" s="57" t="s">
        <v>1977</v>
      </c>
      <c r="D1977" s="57">
        <v>0.0681676</v>
      </c>
      <c r="E1977" s="57">
        <v>0.0104308</v>
      </c>
      <c r="F1977" s="57">
        <v>16</v>
      </c>
      <c r="G1977" s="55">
        <v>6.4003e-11</v>
      </c>
      <c r="H1977" s="57" t="s">
        <v>32</v>
      </c>
      <c r="I1977" s="57" t="s">
        <v>33</v>
      </c>
      <c r="J1977" s="5" t="b">
        <v>1</v>
      </c>
      <c r="K1977" s="5">
        <f t="shared" si="43"/>
        <v>0.01277298139372</v>
      </c>
      <c r="L1977" s="5">
        <f>'Table S3'!K1977*3299/(1-'Table S3'!K1977)</f>
        <v>42.6832580791505</v>
      </c>
    </row>
    <row r="1978" spans="1:12">
      <c r="A1978" s="5" t="s">
        <v>1769</v>
      </c>
      <c r="B1978" s="57" t="s">
        <v>1770</v>
      </c>
      <c r="C1978" s="57" t="s">
        <v>1978</v>
      </c>
      <c r="D1978" s="57">
        <v>0.014663</v>
      </c>
      <c r="E1978" s="57">
        <v>0.00249825</v>
      </c>
      <c r="F1978" s="57">
        <v>4</v>
      </c>
      <c r="G1978" s="55">
        <v>4.39997e-9</v>
      </c>
      <c r="H1978" s="57" t="s">
        <v>32</v>
      </c>
      <c r="I1978" s="57" t="s">
        <v>33</v>
      </c>
      <c r="J1978" s="5" t="b">
        <v>1</v>
      </c>
      <c r="K1978" s="5">
        <f t="shared" si="43"/>
        <v>0.0103280801782162</v>
      </c>
      <c r="L1978" s="5">
        <f>'Table S3'!K1978*3299/(1-'Table S3'!K1978)</f>
        <v>34.4279107303265</v>
      </c>
    </row>
    <row r="1979" spans="1:12">
      <c r="A1979" s="5" t="s">
        <v>1769</v>
      </c>
      <c r="B1979" s="57" t="s">
        <v>1770</v>
      </c>
      <c r="C1979" s="57" t="s">
        <v>1979</v>
      </c>
      <c r="D1979" s="57">
        <v>0.0196676</v>
      </c>
      <c r="E1979" s="57">
        <v>0.00183513</v>
      </c>
      <c r="F1979" s="57">
        <v>6</v>
      </c>
      <c r="G1979" s="55">
        <v>8.4004e-27</v>
      </c>
      <c r="H1979" s="57" t="s">
        <v>29</v>
      </c>
      <c r="I1979" s="57" t="s">
        <v>30</v>
      </c>
      <c r="J1979" s="5" t="b">
        <v>1</v>
      </c>
      <c r="K1979" s="5">
        <f t="shared" si="43"/>
        <v>0.0336255187430065</v>
      </c>
      <c r="L1979" s="5">
        <f>'Table S3'!K1979*3299/(1-'Table S3'!K1979)</f>
        <v>114.79047562275</v>
      </c>
    </row>
    <row r="1980" spans="1:12">
      <c r="A1980" s="5" t="s">
        <v>1769</v>
      </c>
      <c r="B1980" s="57" t="s">
        <v>1770</v>
      </c>
      <c r="C1980" s="57" t="s">
        <v>1980</v>
      </c>
      <c r="D1980" s="57">
        <v>0.0126073</v>
      </c>
      <c r="E1980" s="57">
        <v>0.00189232</v>
      </c>
      <c r="F1980" s="57">
        <v>17</v>
      </c>
      <c r="G1980" s="55">
        <v>2.70023e-11</v>
      </c>
      <c r="H1980" s="57" t="s">
        <v>32</v>
      </c>
      <c r="I1980" s="57" t="s">
        <v>30</v>
      </c>
      <c r="J1980" s="5" t="b">
        <v>1</v>
      </c>
      <c r="K1980" s="5">
        <f t="shared" si="43"/>
        <v>0.0132680977087168</v>
      </c>
      <c r="L1980" s="5">
        <f>'Table S3'!K1980*3299/(1-'Table S3'!K1980)</f>
        <v>44.360027520561</v>
      </c>
    </row>
    <row r="1981" spans="1:12">
      <c r="A1981" s="5" t="s">
        <v>1769</v>
      </c>
      <c r="B1981" s="57" t="s">
        <v>1770</v>
      </c>
      <c r="C1981" s="57" t="s">
        <v>1981</v>
      </c>
      <c r="D1981" s="57">
        <v>0.054202</v>
      </c>
      <c r="E1981" s="57">
        <v>0.00602002</v>
      </c>
      <c r="F1981" s="57">
        <v>13</v>
      </c>
      <c r="G1981" s="55">
        <v>2.19989e-19</v>
      </c>
      <c r="H1981" s="57" t="s">
        <v>32</v>
      </c>
      <c r="I1981" s="57" t="s">
        <v>33</v>
      </c>
      <c r="J1981" s="5" t="b">
        <v>1</v>
      </c>
      <c r="K1981" s="5">
        <f t="shared" si="43"/>
        <v>0.0239691576959266</v>
      </c>
      <c r="L1981" s="5">
        <f>'Table S3'!K1981*3299/(1-'Table S3'!K1981)</f>
        <v>81.0161398713537</v>
      </c>
    </row>
    <row r="1982" spans="1:12">
      <c r="A1982" s="5" t="s">
        <v>1769</v>
      </c>
      <c r="B1982" s="57" t="s">
        <v>1770</v>
      </c>
      <c r="C1982" s="57" t="s">
        <v>1582</v>
      </c>
      <c r="D1982" s="57">
        <v>0.0504268</v>
      </c>
      <c r="E1982" s="57">
        <v>0.00267531</v>
      </c>
      <c r="F1982" s="57">
        <v>1</v>
      </c>
      <c r="G1982" s="55">
        <v>2.99985e-79</v>
      </c>
      <c r="H1982" s="57" t="s">
        <v>32</v>
      </c>
      <c r="I1982" s="57" t="s">
        <v>30</v>
      </c>
      <c r="J1982" s="5" t="b">
        <v>1</v>
      </c>
      <c r="K1982" s="5">
        <f t="shared" si="43"/>
        <v>0.0971705752545358</v>
      </c>
      <c r="L1982" s="5">
        <f>'Table S3'!K1982*3299/(1-'Table S3'!K1982)</f>
        <v>355.067877694716</v>
      </c>
    </row>
    <row r="1983" spans="1:12">
      <c r="A1983" s="5" t="s">
        <v>1769</v>
      </c>
      <c r="B1983" s="57" t="s">
        <v>1770</v>
      </c>
      <c r="C1983" s="57" t="s">
        <v>1982</v>
      </c>
      <c r="D1983" s="57">
        <v>-0.0132704</v>
      </c>
      <c r="E1983" s="57">
        <v>0.00212473</v>
      </c>
      <c r="F1983" s="57">
        <v>6</v>
      </c>
      <c r="G1983" s="55">
        <v>4.20001e-10</v>
      </c>
      <c r="H1983" s="57" t="s">
        <v>33</v>
      </c>
      <c r="I1983" s="57" t="s">
        <v>32</v>
      </c>
      <c r="J1983" s="5" t="b">
        <v>1</v>
      </c>
      <c r="K1983" s="5">
        <f t="shared" si="43"/>
        <v>0.0116791958310235</v>
      </c>
      <c r="L1983" s="5">
        <f>'Table S3'!K1983*3299/(1-'Table S3'!K1983)</f>
        <v>38.9849802655363</v>
      </c>
    </row>
    <row r="1984" spans="1:12">
      <c r="A1984" s="5" t="s">
        <v>1769</v>
      </c>
      <c r="B1984" s="57" t="s">
        <v>1770</v>
      </c>
      <c r="C1984" s="57" t="s">
        <v>1983</v>
      </c>
      <c r="D1984" s="57">
        <v>-0.0117679</v>
      </c>
      <c r="E1984" s="57">
        <v>0.00211862</v>
      </c>
      <c r="F1984" s="57">
        <v>4</v>
      </c>
      <c r="G1984" s="55">
        <v>2.80001e-8</v>
      </c>
      <c r="H1984" s="57" t="s">
        <v>32</v>
      </c>
      <c r="I1984" s="57" t="s">
        <v>33</v>
      </c>
      <c r="J1984" s="5" t="b">
        <v>1</v>
      </c>
      <c r="K1984" s="5">
        <f t="shared" si="43"/>
        <v>0.00925989415509641</v>
      </c>
      <c r="L1984" s="5">
        <f>'Table S3'!K1984*3299/(1-'Table S3'!K1984)</f>
        <v>30.8339095565445</v>
      </c>
    </row>
    <row r="1985" spans="1:12">
      <c r="A1985" s="5" t="s">
        <v>1769</v>
      </c>
      <c r="B1985" s="57" t="s">
        <v>1770</v>
      </c>
      <c r="C1985" s="57" t="s">
        <v>1984</v>
      </c>
      <c r="D1985" s="57">
        <v>-0.0141124</v>
      </c>
      <c r="E1985" s="57">
        <v>0.00211955</v>
      </c>
      <c r="F1985" s="57">
        <v>4</v>
      </c>
      <c r="G1985" s="55">
        <v>2.80027e-11</v>
      </c>
      <c r="H1985" s="57" t="s">
        <v>33</v>
      </c>
      <c r="I1985" s="57" t="s">
        <v>29</v>
      </c>
      <c r="J1985" s="5" t="b">
        <v>1</v>
      </c>
      <c r="K1985" s="5">
        <f t="shared" si="43"/>
        <v>0.0132518111058743</v>
      </c>
      <c r="L1985" s="5">
        <f>'Table S3'!K1985*3299/(1-'Table S3'!K1985)</f>
        <v>44.3048442655618</v>
      </c>
    </row>
    <row r="1986" spans="1:12">
      <c r="A1986" s="5" t="s">
        <v>1769</v>
      </c>
      <c r="B1986" s="57" t="s">
        <v>1770</v>
      </c>
      <c r="C1986" s="57" t="s">
        <v>1985</v>
      </c>
      <c r="D1986" s="57">
        <v>-0.017466</v>
      </c>
      <c r="E1986" s="57">
        <v>0.00266277</v>
      </c>
      <c r="F1986" s="57">
        <v>9</v>
      </c>
      <c r="G1986" s="55">
        <v>5.40008e-11</v>
      </c>
      <c r="H1986" s="57" t="s">
        <v>32</v>
      </c>
      <c r="I1986" s="57" t="s">
        <v>33</v>
      </c>
      <c r="J1986" s="5" t="b">
        <v>1</v>
      </c>
      <c r="K1986" s="5">
        <f t="shared" si="43"/>
        <v>0.012866194186671</v>
      </c>
      <c r="L1986" s="5">
        <f>'Table S3'!K1986*3299/(1-'Table S3'!K1986)</f>
        <v>42.9988056045303</v>
      </c>
    </row>
    <row r="1987" spans="1:12">
      <c r="A1987" s="5" t="s">
        <v>1769</v>
      </c>
      <c r="B1987" s="57" t="s">
        <v>1770</v>
      </c>
      <c r="C1987" s="57" t="s">
        <v>1986</v>
      </c>
      <c r="D1987" s="57">
        <v>0.0274467</v>
      </c>
      <c r="E1987" s="57">
        <v>0.00176986</v>
      </c>
      <c r="F1987" s="57">
        <v>16</v>
      </c>
      <c r="G1987" s="55">
        <v>3.10027e-54</v>
      </c>
      <c r="H1987" s="57" t="s">
        <v>29</v>
      </c>
      <c r="I1987" s="57" t="s">
        <v>30</v>
      </c>
      <c r="J1987" s="5" t="b">
        <v>1</v>
      </c>
      <c r="K1987" s="5">
        <f t="shared" si="43"/>
        <v>0.0679072361375369</v>
      </c>
      <c r="L1987" s="5">
        <f>'Table S3'!K1987*3299/(1-'Table S3'!K1987)</f>
        <v>240.347292354681</v>
      </c>
    </row>
    <row r="1988" spans="1:12">
      <c r="A1988" s="5" t="s">
        <v>1769</v>
      </c>
      <c r="B1988" s="57" t="s">
        <v>1770</v>
      </c>
      <c r="C1988" s="57" t="s">
        <v>1987</v>
      </c>
      <c r="D1988" s="57">
        <v>-0.0192188</v>
      </c>
      <c r="E1988" s="57">
        <v>0.00225137</v>
      </c>
      <c r="F1988" s="57">
        <v>11</v>
      </c>
      <c r="G1988" s="55">
        <v>1.39991e-17</v>
      </c>
      <c r="H1988" s="57" t="s">
        <v>32</v>
      </c>
      <c r="I1988" s="57" t="s">
        <v>33</v>
      </c>
      <c r="J1988" s="5" t="b">
        <v>1</v>
      </c>
      <c r="K1988" s="5">
        <f t="shared" si="43"/>
        <v>0.0215988299035576</v>
      </c>
      <c r="L1988" s="5">
        <f>'Table S3'!K1988*3299/(1-'Table S3'!K1988)</f>
        <v>72.8275292688098</v>
      </c>
    </row>
    <row r="1989" spans="1:12">
      <c r="A1989" s="5" t="s">
        <v>1769</v>
      </c>
      <c r="B1989" s="57" t="s">
        <v>1770</v>
      </c>
      <c r="C1989" s="57" t="s">
        <v>1988</v>
      </c>
      <c r="D1989" s="57">
        <v>0.0129989</v>
      </c>
      <c r="E1989" s="57">
        <v>0.00215915</v>
      </c>
      <c r="F1989" s="57">
        <v>4</v>
      </c>
      <c r="G1989" s="55">
        <v>1.7e-9</v>
      </c>
      <c r="H1989" s="57" t="s">
        <v>32</v>
      </c>
      <c r="I1989" s="57" t="s">
        <v>33</v>
      </c>
      <c r="J1989" s="5" t="b">
        <v>1</v>
      </c>
      <c r="K1989" s="5">
        <f t="shared" si="43"/>
        <v>0.0108607418492979</v>
      </c>
      <c r="L1989" s="5">
        <f>'Table S3'!K1989*3299/(1-'Table S3'!K1989)</f>
        <v>36.222995969062</v>
      </c>
    </row>
    <row r="1990" spans="1:12">
      <c r="A1990" s="5" t="s">
        <v>1769</v>
      </c>
      <c r="B1990" s="57" t="s">
        <v>1770</v>
      </c>
      <c r="C1990" s="57" t="s">
        <v>1989</v>
      </c>
      <c r="D1990" s="57">
        <v>0.0101121</v>
      </c>
      <c r="E1990" s="57">
        <v>0.00178996</v>
      </c>
      <c r="F1990" s="57">
        <v>2</v>
      </c>
      <c r="G1990" s="55">
        <v>1.6e-8</v>
      </c>
      <c r="H1990" s="57" t="s">
        <v>30</v>
      </c>
      <c r="I1990" s="57" t="s">
        <v>29</v>
      </c>
      <c r="J1990" s="5" t="b">
        <v>1</v>
      </c>
      <c r="K1990" s="5">
        <f t="shared" si="43"/>
        <v>0.00957572819216789</v>
      </c>
      <c r="L1990" s="5">
        <f>'Table S3'!K1990*3299/(1-'Table S3'!K1990)</f>
        <v>31.895752361056</v>
      </c>
    </row>
    <row r="1991" spans="1:12">
      <c r="A1991" s="5" t="s">
        <v>1769</v>
      </c>
      <c r="B1991" s="57" t="s">
        <v>1770</v>
      </c>
      <c r="C1991" s="57" t="s">
        <v>1990</v>
      </c>
      <c r="D1991" s="57">
        <v>0.0258576</v>
      </c>
      <c r="E1991" s="57">
        <v>0.00176756</v>
      </c>
      <c r="F1991" s="57">
        <v>16</v>
      </c>
      <c r="G1991" s="55">
        <v>1.80011e-48</v>
      </c>
      <c r="H1991" s="57" t="s">
        <v>32</v>
      </c>
      <c r="I1991" s="57" t="s">
        <v>30</v>
      </c>
      <c r="J1991" s="5" t="b">
        <v>1</v>
      </c>
      <c r="K1991" s="5">
        <f t="shared" si="43"/>
        <v>0.0608838201941621</v>
      </c>
      <c r="L1991" s="5">
        <f>'Table S3'!K1991*3299/(1-'Table S3'!K1991)</f>
        <v>213.877395725487</v>
      </c>
    </row>
    <row r="1992" spans="1:12">
      <c r="A1992" s="5" t="s">
        <v>1769</v>
      </c>
      <c r="B1992" s="57" t="s">
        <v>1770</v>
      </c>
      <c r="C1992" s="57" t="s">
        <v>1991</v>
      </c>
      <c r="D1992" s="57">
        <v>0.0241918</v>
      </c>
      <c r="E1992" s="57">
        <v>0.00372235</v>
      </c>
      <c r="F1992" s="57">
        <v>15</v>
      </c>
      <c r="G1992" s="55">
        <v>8.10028e-11</v>
      </c>
      <c r="H1992" s="57" t="s">
        <v>33</v>
      </c>
      <c r="I1992" s="57" t="s">
        <v>32</v>
      </c>
      <c r="J1992" s="5" t="b">
        <v>1</v>
      </c>
      <c r="K1992" s="5">
        <f t="shared" si="43"/>
        <v>0.0126338197968725</v>
      </c>
      <c r="L1992" s="5">
        <f>'Table S3'!K1992*3299/(1-'Table S3'!K1992)</f>
        <v>42.2122737699078</v>
      </c>
    </row>
    <row r="1993" spans="1:12">
      <c r="A1993" s="5" t="s">
        <v>1769</v>
      </c>
      <c r="B1993" s="57" t="s">
        <v>1770</v>
      </c>
      <c r="C1993" s="57" t="s">
        <v>1992</v>
      </c>
      <c r="D1993" s="57">
        <v>0.0137716</v>
      </c>
      <c r="E1993" s="57">
        <v>0.00185988</v>
      </c>
      <c r="F1993" s="57">
        <v>2</v>
      </c>
      <c r="G1993" s="55">
        <v>1.29987e-13</v>
      </c>
      <c r="H1993" s="57" t="s">
        <v>29</v>
      </c>
      <c r="I1993" s="57" t="s">
        <v>30</v>
      </c>
      <c r="J1993" s="5" t="b">
        <v>1</v>
      </c>
      <c r="K1993" s="5">
        <f t="shared" si="43"/>
        <v>0.0163380159029662</v>
      </c>
      <c r="L1993" s="5">
        <f>'Table S3'!K1993*3299/(1-'Table S3'!K1993)</f>
        <v>54.7943453495998</v>
      </c>
    </row>
    <row r="1994" spans="1:12">
      <c r="A1994" s="5" t="s">
        <v>1769</v>
      </c>
      <c r="B1994" s="57" t="s">
        <v>1770</v>
      </c>
      <c r="C1994" s="57" t="s">
        <v>1993</v>
      </c>
      <c r="D1994" s="57">
        <v>0.0124261</v>
      </c>
      <c r="E1994" s="57">
        <v>0.00180971</v>
      </c>
      <c r="F1994" s="57">
        <v>5</v>
      </c>
      <c r="G1994" s="55">
        <v>6.59933e-12</v>
      </c>
      <c r="H1994" s="57" t="s">
        <v>30</v>
      </c>
      <c r="I1994" s="57" t="s">
        <v>32</v>
      </c>
      <c r="J1994" s="5" t="b">
        <v>1</v>
      </c>
      <c r="K1994" s="5">
        <f t="shared" si="43"/>
        <v>0.0140814452807489</v>
      </c>
      <c r="L1994" s="5">
        <f>'Table S3'!K1994*3299/(1-'Table S3'!K1994)</f>
        <v>47.1181800553687</v>
      </c>
    </row>
    <row r="1995" spans="1:12">
      <c r="A1995" s="5" t="s">
        <v>1769</v>
      </c>
      <c r="B1995" s="57" t="s">
        <v>1770</v>
      </c>
      <c r="C1995" s="57" t="s">
        <v>1994</v>
      </c>
      <c r="D1995" s="57">
        <v>-0.0202727</v>
      </c>
      <c r="E1995" s="57">
        <v>0.00201269</v>
      </c>
      <c r="F1995" s="57">
        <v>5</v>
      </c>
      <c r="G1995" s="55">
        <v>7.29962e-24</v>
      </c>
      <c r="H1995" s="57" t="s">
        <v>32</v>
      </c>
      <c r="I1995" s="57" t="s">
        <v>33</v>
      </c>
      <c r="J1995" s="5" t="b">
        <v>1</v>
      </c>
      <c r="K1995" s="5">
        <f t="shared" si="43"/>
        <v>0.0298179059250925</v>
      </c>
      <c r="L1995" s="5">
        <f>'Table S3'!K1995*3299/(1-'Table S3'!K1995)</f>
        <v>101.392586245036</v>
      </c>
    </row>
    <row r="1996" spans="1:12">
      <c r="A1996" s="5" t="s">
        <v>1769</v>
      </c>
      <c r="B1996" s="57" t="s">
        <v>1770</v>
      </c>
      <c r="C1996" s="57" t="s">
        <v>1995</v>
      </c>
      <c r="D1996" s="57">
        <v>-0.0364038</v>
      </c>
      <c r="E1996" s="57">
        <v>0.0050666</v>
      </c>
      <c r="F1996" s="57">
        <v>12</v>
      </c>
      <c r="G1996" s="55">
        <v>6.70039e-13</v>
      </c>
      <c r="H1996" s="57" t="s">
        <v>32</v>
      </c>
      <c r="I1996" s="57" t="s">
        <v>30</v>
      </c>
      <c r="J1996" s="5" t="b">
        <v>1</v>
      </c>
      <c r="K1996" s="5">
        <f t="shared" si="43"/>
        <v>0.0153983866545495</v>
      </c>
      <c r="L1996" s="5">
        <f>'Table S3'!K1996*3299/(1-'Table S3'!K1996)</f>
        <v>51.5937378984731</v>
      </c>
    </row>
    <row r="1997" spans="1:12">
      <c r="A1997" s="5" t="s">
        <v>1769</v>
      </c>
      <c r="B1997" s="57" t="s">
        <v>1770</v>
      </c>
      <c r="C1997" s="57" t="s">
        <v>1996</v>
      </c>
      <c r="D1997" s="57">
        <v>-0.0121839</v>
      </c>
      <c r="E1997" s="57">
        <v>0.00186552</v>
      </c>
      <c r="F1997" s="57">
        <v>12</v>
      </c>
      <c r="G1997" s="55">
        <v>6.4998e-11</v>
      </c>
      <c r="H1997" s="57" t="s">
        <v>33</v>
      </c>
      <c r="I1997" s="57" t="s">
        <v>32</v>
      </c>
      <c r="J1997" s="5" t="b">
        <v>1</v>
      </c>
      <c r="K1997" s="5">
        <f t="shared" ref="K1997:K2060" si="44">D1997^2/(D1997^2+E1997^2*3301)</f>
        <v>0.0127570816647286</v>
      </c>
      <c r="L1997" s="5">
        <f>'Table S3'!K1997*3299/(1-'Table S3'!K1997)</f>
        <v>42.6294396549394</v>
      </c>
    </row>
    <row r="1998" spans="1:12">
      <c r="A1998" s="5" t="s">
        <v>1769</v>
      </c>
      <c r="B1998" s="57" t="s">
        <v>1770</v>
      </c>
      <c r="C1998" s="57" t="s">
        <v>1997</v>
      </c>
      <c r="D1998" s="57">
        <v>0.0215164</v>
      </c>
      <c r="E1998" s="57">
        <v>0.00202485</v>
      </c>
      <c r="F1998" s="57">
        <v>1</v>
      </c>
      <c r="G1998" s="55">
        <v>2.29985e-26</v>
      </c>
      <c r="H1998" s="57" t="s">
        <v>30</v>
      </c>
      <c r="I1998" s="57" t="s">
        <v>29</v>
      </c>
      <c r="J1998" s="5" t="b">
        <v>1</v>
      </c>
      <c r="K1998" s="5">
        <f t="shared" si="44"/>
        <v>0.0330750676001902</v>
      </c>
      <c r="L1998" s="5">
        <f>'Table S3'!K1998*3299/(1-'Table S3'!K1998)</f>
        <v>112.847072566653</v>
      </c>
    </row>
    <row r="1999" spans="1:12">
      <c r="A1999" s="5" t="s">
        <v>1769</v>
      </c>
      <c r="B1999" s="57" t="s">
        <v>1770</v>
      </c>
      <c r="C1999" s="57" t="s">
        <v>1998</v>
      </c>
      <c r="D1999" s="57">
        <v>-0.0151722</v>
      </c>
      <c r="E1999" s="57">
        <v>0.00183616</v>
      </c>
      <c r="F1999" s="57">
        <v>12</v>
      </c>
      <c r="G1999" s="55">
        <v>1.39991e-16</v>
      </c>
      <c r="H1999" s="57" t="s">
        <v>29</v>
      </c>
      <c r="I1999" s="57" t="s">
        <v>30</v>
      </c>
      <c r="J1999" s="5" t="b">
        <v>1</v>
      </c>
      <c r="K1999" s="5">
        <f t="shared" si="44"/>
        <v>0.0202646600588305</v>
      </c>
      <c r="L1999" s="5">
        <f>'Table S3'!K1999*3299/(1-'Table S3'!K1999)</f>
        <v>68.2358906621621</v>
      </c>
    </row>
    <row r="2000" spans="1:12">
      <c r="A2000" s="5" t="s">
        <v>1769</v>
      </c>
      <c r="B2000" s="57" t="s">
        <v>1770</v>
      </c>
      <c r="C2000" s="57" t="s">
        <v>1999</v>
      </c>
      <c r="D2000" s="57">
        <v>-0.0111158</v>
      </c>
      <c r="E2000" s="57">
        <v>0.00174903</v>
      </c>
      <c r="F2000" s="57">
        <v>1</v>
      </c>
      <c r="G2000" s="55">
        <v>2.1e-10</v>
      </c>
      <c r="H2000" s="57" t="s">
        <v>29</v>
      </c>
      <c r="I2000" s="57" t="s">
        <v>30</v>
      </c>
      <c r="J2000" s="5" t="b">
        <v>1</v>
      </c>
      <c r="K2000" s="5">
        <f t="shared" si="44"/>
        <v>0.0120881434264676</v>
      </c>
      <c r="L2000" s="5">
        <f>'Table S3'!K2000*3299/(1-'Table S3'!K2000)</f>
        <v>40.3667441569452</v>
      </c>
    </row>
    <row r="2001" spans="1:12">
      <c r="A2001" s="5" t="s">
        <v>1769</v>
      </c>
      <c r="B2001" s="57" t="s">
        <v>1770</v>
      </c>
      <c r="C2001" s="57" t="s">
        <v>2000</v>
      </c>
      <c r="D2001" s="57">
        <v>-0.0149231</v>
      </c>
      <c r="E2001" s="57">
        <v>0.00184162</v>
      </c>
      <c r="F2001" s="57">
        <v>14</v>
      </c>
      <c r="G2001" s="55">
        <v>5.40008e-16</v>
      </c>
      <c r="H2001" s="57" t="s">
        <v>33</v>
      </c>
      <c r="I2001" s="57" t="s">
        <v>32</v>
      </c>
      <c r="J2001" s="5" t="b">
        <v>1</v>
      </c>
      <c r="K2001" s="5">
        <f t="shared" si="44"/>
        <v>0.0195037651516637</v>
      </c>
      <c r="L2001" s="5">
        <f>'Table S3'!K2001*3299/(1-'Table S3'!K2001)</f>
        <v>65.6228131720374</v>
      </c>
    </row>
    <row r="2002" spans="1:12">
      <c r="A2002" s="5" t="s">
        <v>1769</v>
      </c>
      <c r="B2002" s="57" t="s">
        <v>1770</v>
      </c>
      <c r="C2002" s="57" t="s">
        <v>2001</v>
      </c>
      <c r="D2002" s="57">
        <v>0.0184477</v>
      </c>
      <c r="E2002" s="57">
        <v>0.00179829</v>
      </c>
      <c r="F2002" s="57">
        <v>5</v>
      </c>
      <c r="G2002" s="55">
        <v>1.10002e-24</v>
      </c>
      <c r="H2002" s="57" t="s">
        <v>32</v>
      </c>
      <c r="I2002" s="57" t="s">
        <v>30</v>
      </c>
      <c r="J2002" s="5" t="b">
        <v>1</v>
      </c>
      <c r="K2002" s="5">
        <f t="shared" si="44"/>
        <v>0.0308951452414878</v>
      </c>
      <c r="L2002" s="5">
        <f>'Table S3'!K2002*3299/(1-'Table S3'!K2002)</f>
        <v>105.172400748179</v>
      </c>
    </row>
    <row r="2003" spans="1:12">
      <c r="A2003" s="5" t="s">
        <v>1769</v>
      </c>
      <c r="B2003" s="57" t="s">
        <v>1770</v>
      </c>
      <c r="C2003" s="57" t="s">
        <v>2002</v>
      </c>
      <c r="D2003" s="57">
        <v>0.0126989</v>
      </c>
      <c r="E2003" s="57">
        <v>0.00177135</v>
      </c>
      <c r="F2003" s="57">
        <v>1</v>
      </c>
      <c r="G2003" s="55">
        <v>7.59976e-13</v>
      </c>
      <c r="H2003" s="57" t="s">
        <v>29</v>
      </c>
      <c r="I2003" s="57" t="s">
        <v>30</v>
      </c>
      <c r="J2003" s="5" t="b">
        <v>1</v>
      </c>
      <c r="K2003" s="5">
        <f t="shared" si="44"/>
        <v>0.0153309200749566</v>
      </c>
      <c r="L2003" s="5">
        <f>'Table S3'!K2003*3299/(1-'Table S3'!K2003)</f>
        <v>51.3641652392821</v>
      </c>
    </row>
    <row r="2004" spans="1:12">
      <c r="A2004" s="5" t="s">
        <v>1769</v>
      </c>
      <c r="B2004" s="57" t="s">
        <v>1770</v>
      </c>
      <c r="C2004" s="57" t="s">
        <v>2003</v>
      </c>
      <c r="D2004" s="57">
        <v>0.0169244</v>
      </c>
      <c r="E2004" s="57">
        <v>0.00174688</v>
      </c>
      <c r="F2004" s="57">
        <v>6</v>
      </c>
      <c r="G2004" s="55">
        <v>3.40017e-22</v>
      </c>
      <c r="H2004" s="57" t="s">
        <v>32</v>
      </c>
      <c r="I2004" s="57" t="s">
        <v>33</v>
      </c>
      <c r="J2004" s="5" t="b">
        <v>1</v>
      </c>
      <c r="K2004" s="5">
        <f t="shared" si="44"/>
        <v>0.0276489089601868</v>
      </c>
      <c r="L2004" s="5">
        <f>'Table S3'!K2004*3299/(1-'Table S3'!K2004)</f>
        <v>93.8074235738391</v>
      </c>
    </row>
    <row r="2005" spans="1:12">
      <c r="A2005" s="5" t="s">
        <v>1769</v>
      </c>
      <c r="B2005" s="57" t="s">
        <v>1770</v>
      </c>
      <c r="C2005" s="57" t="s">
        <v>2004</v>
      </c>
      <c r="D2005" s="57">
        <v>0.0111651</v>
      </c>
      <c r="E2005" s="57">
        <v>0.00175834</v>
      </c>
      <c r="F2005" s="57">
        <v>9</v>
      </c>
      <c r="G2005" s="55">
        <v>2.19999e-10</v>
      </c>
      <c r="H2005" s="57" t="s">
        <v>33</v>
      </c>
      <c r="I2005" s="57" t="s">
        <v>32</v>
      </c>
      <c r="J2005" s="5" t="b">
        <v>1</v>
      </c>
      <c r="K2005" s="5">
        <f t="shared" si="44"/>
        <v>0.0120670597865234</v>
      </c>
      <c r="L2005" s="5">
        <f>'Table S3'!K2005*3299/(1-'Table S3'!K2005)</f>
        <v>40.2954781800661</v>
      </c>
    </row>
    <row r="2006" spans="1:12">
      <c r="A2006" s="5" t="s">
        <v>1769</v>
      </c>
      <c r="B2006" s="57" t="s">
        <v>1770</v>
      </c>
      <c r="C2006" s="57" t="s">
        <v>2005</v>
      </c>
      <c r="D2006" s="57">
        <v>0.0170607</v>
      </c>
      <c r="E2006" s="57">
        <v>0.00173462</v>
      </c>
      <c r="F2006" s="57">
        <v>12</v>
      </c>
      <c r="G2006" s="55">
        <v>7.89951e-23</v>
      </c>
      <c r="H2006" s="57" t="s">
        <v>32</v>
      </c>
      <c r="I2006" s="57" t="s">
        <v>33</v>
      </c>
      <c r="J2006" s="5" t="b">
        <v>1</v>
      </c>
      <c r="K2006" s="5">
        <f t="shared" si="44"/>
        <v>0.0284705233922904</v>
      </c>
      <c r="L2006" s="5">
        <f>'Table S3'!K2006*3299/(1-'Table S3'!K2006)</f>
        <v>96.6766927125274</v>
      </c>
    </row>
    <row r="2007" spans="1:12">
      <c r="A2007" s="5" t="s">
        <v>1769</v>
      </c>
      <c r="B2007" s="57" t="s">
        <v>1770</v>
      </c>
      <c r="C2007" s="57" t="s">
        <v>2006</v>
      </c>
      <c r="D2007" s="57">
        <v>0.0153122</v>
      </c>
      <c r="E2007" s="57">
        <v>0.00173683</v>
      </c>
      <c r="F2007" s="57">
        <v>3</v>
      </c>
      <c r="G2007" s="55">
        <v>1.20005e-18</v>
      </c>
      <c r="H2007" s="57" t="s">
        <v>29</v>
      </c>
      <c r="I2007" s="57" t="s">
        <v>30</v>
      </c>
      <c r="J2007" s="5" t="b">
        <v>1</v>
      </c>
      <c r="K2007" s="5">
        <f t="shared" si="44"/>
        <v>0.0230042310323275</v>
      </c>
      <c r="L2007" s="5">
        <f>'Table S3'!K2007*3299/(1-'Table S3'!K2007)</f>
        <v>77.6778780279033</v>
      </c>
    </row>
    <row r="2008" spans="1:12">
      <c r="A2008" s="5" t="s">
        <v>1769</v>
      </c>
      <c r="B2008" s="57" t="s">
        <v>1770</v>
      </c>
      <c r="C2008" s="57" t="s">
        <v>2007</v>
      </c>
      <c r="D2008" s="57">
        <v>-0.0159204</v>
      </c>
      <c r="E2008" s="57">
        <v>0.00226483</v>
      </c>
      <c r="F2008" s="57">
        <v>5</v>
      </c>
      <c r="G2008" s="55">
        <v>2.09991e-12</v>
      </c>
      <c r="H2008" s="57" t="s">
        <v>30</v>
      </c>
      <c r="I2008" s="57" t="s">
        <v>29</v>
      </c>
      <c r="J2008" s="5" t="b">
        <v>1</v>
      </c>
      <c r="K2008" s="5">
        <f t="shared" si="44"/>
        <v>0.0147481808096672</v>
      </c>
      <c r="L2008" s="5">
        <f>'Table S3'!K2008*3299/(1-'Table S3'!K2008)</f>
        <v>49.3825512863051</v>
      </c>
    </row>
    <row r="2009" spans="1:12">
      <c r="A2009" s="5" t="s">
        <v>1769</v>
      </c>
      <c r="B2009" s="57" t="s">
        <v>1770</v>
      </c>
      <c r="C2009" s="57" t="s">
        <v>2008</v>
      </c>
      <c r="D2009" s="57">
        <v>0.0140707</v>
      </c>
      <c r="E2009" s="57">
        <v>0.0017523</v>
      </c>
      <c r="F2009" s="57">
        <v>21</v>
      </c>
      <c r="G2009" s="55">
        <v>9.79941e-16</v>
      </c>
      <c r="H2009" s="57" t="s">
        <v>29</v>
      </c>
      <c r="I2009" s="57" t="s">
        <v>30</v>
      </c>
      <c r="J2009" s="5" t="b">
        <v>1</v>
      </c>
      <c r="K2009" s="5">
        <f t="shared" si="44"/>
        <v>0.0191587721820652</v>
      </c>
      <c r="L2009" s="5">
        <f>'Table S3'!K2009*3299/(1-'Table S3'!K2009)</f>
        <v>64.4393686114153</v>
      </c>
    </row>
    <row r="2010" spans="1:12">
      <c r="A2010" s="5" t="s">
        <v>1769</v>
      </c>
      <c r="B2010" s="57" t="s">
        <v>1770</v>
      </c>
      <c r="C2010" s="57" t="s">
        <v>2009</v>
      </c>
      <c r="D2010" s="57">
        <v>0.010236</v>
      </c>
      <c r="E2010" s="57">
        <v>0.00176771</v>
      </c>
      <c r="F2010" s="57">
        <v>3</v>
      </c>
      <c r="G2010" s="55">
        <v>7.00003e-9</v>
      </c>
      <c r="H2010" s="57" t="s">
        <v>30</v>
      </c>
      <c r="I2010" s="57" t="s">
        <v>29</v>
      </c>
      <c r="J2010" s="5" t="b">
        <v>1</v>
      </c>
      <c r="K2010" s="5">
        <f t="shared" si="44"/>
        <v>0.0100555038819735</v>
      </c>
      <c r="L2010" s="5">
        <f>'Table S3'!K2010*3299/(1-'Table S3'!K2010)</f>
        <v>33.510067924733</v>
      </c>
    </row>
    <row r="2011" spans="1:12">
      <c r="A2011" s="5" t="s">
        <v>1769</v>
      </c>
      <c r="B2011" s="57" t="s">
        <v>1770</v>
      </c>
      <c r="C2011" s="57" t="s">
        <v>2010</v>
      </c>
      <c r="D2011" s="57">
        <v>0.0467985</v>
      </c>
      <c r="E2011" s="57">
        <v>0.00392366</v>
      </c>
      <c r="F2011" s="57">
        <v>6</v>
      </c>
      <c r="G2011" s="55">
        <v>8.49963e-33</v>
      </c>
      <c r="H2011" s="57" t="s">
        <v>29</v>
      </c>
      <c r="I2011" s="57" t="s">
        <v>30</v>
      </c>
      <c r="J2011" s="5" t="b">
        <v>1</v>
      </c>
      <c r="K2011" s="5">
        <f t="shared" si="44"/>
        <v>0.0413153450147212</v>
      </c>
      <c r="L2011" s="5">
        <f>'Table S3'!K2011*3299/(1-'Table S3'!K2011)</f>
        <v>142.17326051355</v>
      </c>
    </row>
    <row r="2012" spans="1:12">
      <c r="A2012" s="5" t="s">
        <v>1769</v>
      </c>
      <c r="B2012" s="57" t="s">
        <v>1770</v>
      </c>
      <c r="C2012" s="57" t="s">
        <v>2011</v>
      </c>
      <c r="D2012" s="57">
        <v>-0.0263051</v>
      </c>
      <c r="E2012" s="57">
        <v>0.00296093</v>
      </c>
      <c r="F2012" s="57">
        <v>22</v>
      </c>
      <c r="G2012" s="55">
        <v>6.4003e-19</v>
      </c>
      <c r="H2012" s="57" t="s">
        <v>30</v>
      </c>
      <c r="I2012" s="57" t="s">
        <v>32</v>
      </c>
      <c r="J2012" s="5" t="b">
        <v>1</v>
      </c>
      <c r="K2012" s="5">
        <f t="shared" si="44"/>
        <v>0.0233515847449641</v>
      </c>
      <c r="L2012" s="5">
        <f>'Table S3'!K2012*3299/(1-'Table S3'!K2012)</f>
        <v>78.8788236076946</v>
      </c>
    </row>
    <row r="2013" spans="1:12">
      <c r="A2013" s="5" t="s">
        <v>1769</v>
      </c>
      <c r="B2013" s="57" t="s">
        <v>1770</v>
      </c>
      <c r="C2013" s="57" t="s">
        <v>2012</v>
      </c>
      <c r="D2013" s="57">
        <v>0.0112976</v>
      </c>
      <c r="E2013" s="57">
        <v>0.00176002</v>
      </c>
      <c r="F2013" s="57">
        <v>4</v>
      </c>
      <c r="G2013" s="55">
        <v>1.40001e-10</v>
      </c>
      <c r="H2013" s="57" t="s">
        <v>30</v>
      </c>
      <c r="I2013" s="57" t="s">
        <v>29</v>
      </c>
      <c r="J2013" s="5" t="b">
        <v>1</v>
      </c>
      <c r="K2013" s="5">
        <f t="shared" si="44"/>
        <v>0.0123283301117238</v>
      </c>
      <c r="L2013" s="5">
        <f>'Table S3'!K2013*3299/(1-'Table S3'!K2013)</f>
        <v>41.1788272140857</v>
      </c>
    </row>
    <row r="2014" spans="1:12">
      <c r="A2014" s="5" t="s">
        <v>1769</v>
      </c>
      <c r="B2014" s="57" t="s">
        <v>1770</v>
      </c>
      <c r="C2014" s="57" t="s">
        <v>2013</v>
      </c>
      <c r="D2014" s="57">
        <v>-0.0220042</v>
      </c>
      <c r="E2014" s="57">
        <v>0.00233421</v>
      </c>
      <c r="F2014" s="57">
        <v>11</v>
      </c>
      <c r="G2014" s="55">
        <v>4.19952e-21</v>
      </c>
      <c r="H2014" s="57" t="s">
        <v>33</v>
      </c>
      <c r="I2014" s="57" t="s">
        <v>32</v>
      </c>
      <c r="J2014" s="5" t="b">
        <v>1</v>
      </c>
      <c r="K2014" s="5">
        <f t="shared" si="44"/>
        <v>0.0262149418584007</v>
      </c>
      <c r="L2014" s="5">
        <f>'Table S3'!K2014*3299/(1-'Table S3'!K2014)</f>
        <v>88.8112756175484</v>
      </c>
    </row>
    <row r="2015" spans="1:12">
      <c r="A2015" s="5" t="s">
        <v>1769</v>
      </c>
      <c r="B2015" s="57" t="s">
        <v>1770</v>
      </c>
      <c r="C2015" s="57" t="s">
        <v>2014</v>
      </c>
      <c r="D2015" s="57">
        <v>-0.0197696</v>
      </c>
      <c r="E2015" s="57">
        <v>0.00272534</v>
      </c>
      <c r="F2015" s="57">
        <v>4</v>
      </c>
      <c r="G2015" s="55">
        <v>4.00037e-13</v>
      </c>
      <c r="H2015" s="57" t="s">
        <v>33</v>
      </c>
      <c r="I2015" s="57" t="s">
        <v>32</v>
      </c>
      <c r="J2015" s="5" t="b">
        <v>1</v>
      </c>
      <c r="K2015" s="5">
        <f t="shared" si="44"/>
        <v>0.0156906334587096</v>
      </c>
      <c r="L2015" s="5">
        <f>'Table S3'!K2015*3299/(1-'Table S3'!K2015)</f>
        <v>52.5885474016888</v>
      </c>
    </row>
    <row r="2016" spans="1:12">
      <c r="A2016" s="5" t="s">
        <v>1769</v>
      </c>
      <c r="B2016" s="57" t="s">
        <v>1770</v>
      </c>
      <c r="C2016" s="57" t="s">
        <v>2015</v>
      </c>
      <c r="D2016" s="57">
        <v>-0.0235659</v>
      </c>
      <c r="E2016" s="57">
        <v>0.00174103</v>
      </c>
      <c r="F2016" s="57">
        <v>4</v>
      </c>
      <c r="G2016" s="55">
        <v>9.60064e-42</v>
      </c>
      <c r="H2016" s="57" t="s">
        <v>33</v>
      </c>
      <c r="I2016" s="57" t="s">
        <v>32</v>
      </c>
      <c r="J2016" s="5" t="b">
        <v>1</v>
      </c>
      <c r="K2016" s="5">
        <f t="shared" si="44"/>
        <v>0.0525836699701568</v>
      </c>
      <c r="L2016" s="5">
        <f>'Table S3'!K2016*3299/(1-'Table S3'!K2016)</f>
        <v>183.101685851333</v>
      </c>
    </row>
    <row r="2017" spans="1:12">
      <c r="A2017" s="5" t="s">
        <v>1769</v>
      </c>
      <c r="B2017" s="57" t="s">
        <v>1770</v>
      </c>
      <c r="C2017" s="57" t="s">
        <v>2016</v>
      </c>
      <c r="D2017" s="57">
        <v>0.0177267</v>
      </c>
      <c r="E2017" s="57">
        <v>0.00261686</v>
      </c>
      <c r="F2017" s="57">
        <v>22</v>
      </c>
      <c r="G2017" s="55">
        <v>1.29987e-11</v>
      </c>
      <c r="H2017" s="57" t="s">
        <v>32</v>
      </c>
      <c r="I2017" s="57" t="s">
        <v>33</v>
      </c>
      <c r="J2017" s="5" t="b">
        <v>1</v>
      </c>
      <c r="K2017" s="5">
        <f t="shared" si="44"/>
        <v>0.0137105125917819</v>
      </c>
      <c r="L2017" s="5">
        <f>'Table S3'!K2017*3299/(1-'Table S3'!K2017)</f>
        <v>45.8597416050198</v>
      </c>
    </row>
    <row r="2018" spans="1:12">
      <c r="A2018" s="5" t="s">
        <v>1769</v>
      </c>
      <c r="B2018" s="57" t="s">
        <v>1770</v>
      </c>
      <c r="C2018" s="57" t="s">
        <v>2017</v>
      </c>
      <c r="D2018" s="57">
        <v>-0.0128541</v>
      </c>
      <c r="E2018" s="57">
        <v>0.00175309</v>
      </c>
      <c r="F2018" s="57">
        <v>2</v>
      </c>
      <c r="G2018" s="55">
        <v>2.29985e-13</v>
      </c>
      <c r="H2018" s="57" t="s">
        <v>33</v>
      </c>
      <c r="I2018" s="57" t="s">
        <v>32</v>
      </c>
      <c r="J2018" s="5" t="b">
        <v>1</v>
      </c>
      <c r="K2018" s="5">
        <f t="shared" si="44"/>
        <v>0.0160255600708657</v>
      </c>
      <c r="L2018" s="5">
        <f>'Table S3'!K2018*3299/(1-'Table S3'!K2018)</f>
        <v>53.7293658538464</v>
      </c>
    </row>
    <row r="2019" spans="1:12">
      <c r="A2019" s="5" t="s">
        <v>1769</v>
      </c>
      <c r="B2019" s="57" t="s">
        <v>1770</v>
      </c>
      <c r="C2019" s="57" t="s">
        <v>182</v>
      </c>
      <c r="D2019" s="57">
        <v>-0.0197426</v>
      </c>
      <c r="E2019" s="57">
        <v>0.00240847</v>
      </c>
      <c r="F2019" s="57">
        <v>19</v>
      </c>
      <c r="G2019" s="55">
        <v>2.49977e-16</v>
      </c>
      <c r="H2019" s="57" t="s">
        <v>30</v>
      </c>
      <c r="I2019" s="57" t="s">
        <v>29</v>
      </c>
      <c r="J2019" s="5" t="b">
        <v>1</v>
      </c>
      <c r="K2019" s="5">
        <f t="shared" si="44"/>
        <v>0.0199493706018868</v>
      </c>
      <c r="L2019" s="5">
        <f>'Table S3'!K2019*3299/(1-'Table S3'!K2019)</f>
        <v>67.152626243445</v>
      </c>
    </row>
    <row r="2020" spans="1:12">
      <c r="A2020" s="5" t="s">
        <v>1769</v>
      </c>
      <c r="B2020" s="57" t="s">
        <v>1770</v>
      </c>
      <c r="C2020" s="57" t="s">
        <v>2018</v>
      </c>
      <c r="D2020" s="57">
        <v>-0.0124763</v>
      </c>
      <c r="E2020" s="57">
        <v>0.00212928</v>
      </c>
      <c r="F2020" s="57">
        <v>20</v>
      </c>
      <c r="G2020" s="55">
        <v>4.60002e-9</v>
      </c>
      <c r="H2020" s="57" t="s">
        <v>30</v>
      </c>
      <c r="I2020" s="57" t="s">
        <v>32</v>
      </c>
      <c r="J2020" s="5" t="b">
        <v>1</v>
      </c>
      <c r="K2020" s="5">
        <f t="shared" si="44"/>
        <v>0.0102935914340336</v>
      </c>
      <c r="L2020" s="5">
        <f>'Table S3'!K2020*3299/(1-'Table S3'!K2020)</f>
        <v>34.3117492692413</v>
      </c>
    </row>
    <row r="2021" spans="1:12">
      <c r="A2021" s="5" t="s">
        <v>1769</v>
      </c>
      <c r="B2021" s="57" t="s">
        <v>1770</v>
      </c>
      <c r="C2021" s="57" t="s">
        <v>2019</v>
      </c>
      <c r="D2021" s="57">
        <v>-0.0177423</v>
      </c>
      <c r="E2021" s="57">
        <v>0.00275137</v>
      </c>
      <c r="F2021" s="57">
        <v>10</v>
      </c>
      <c r="G2021" s="55">
        <v>1.09999e-10</v>
      </c>
      <c r="H2021" s="57" t="s">
        <v>32</v>
      </c>
      <c r="I2021" s="57" t="s">
        <v>33</v>
      </c>
      <c r="J2021" s="5" t="b">
        <v>1</v>
      </c>
      <c r="K2021" s="5">
        <f t="shared" si="44"/>
        <v>0.0124405495843524</v>
      </c>
      <c r="L2021" s="5">
        <f>'Table S3'!K2021*3299/(1-'Table S3'!K2021)</f>
        <v>41.5583821930971</v>
      </c>
    </row>
    <row r="2022" spans="1:12">
      <c r="A2022" s="5" t="s">
        <v>1769</v>
      </c>
      <c r="B2022" s="57" t="s">
        <v>1770</v>
      </c>
      <c r="C2022" s="57" t="s">
        <v>2020</v>
      </c>
      <c r="D2022" s="57">
        <v>-0.020447</v>
      </c>
      <c r="E2022" s="57">
        <v>0.00220614</v>
      </c>
      <c r="F2022" s="57">
        <v>17</v>
      </c>
      <c r="G2022" s="55">
        <v>1.9002e-20</v>
      </c>
      <c r="H2022" s="57" t="s">
        <v>32</v>
      </c>
      <c r="I2022" s="57" t="s">
        <v>30</v>
      </c>
      <c r="J2022" s="5" t="b">
        <v>1</v>
      </c>
      <c r="K2022" s="5">
        <f t="shared" si="44"/>
        <v>0.0253624196801524</v>
      </c>
      <c r="L2022" s="5">
        <f>'Table S3'!K2022*3299/(1-'Table S3'!K2022)</f>
        <v>85.8479338518473</v>
      </c>
    </row>
    <row r="2023" spans="1:12">
      <c r="A2023" s="5" t="s">
        <v>1769</v>
      </c>
      <c r="B2023" s="57" t="s">
        <v>1770</v>
      </c>
      <c r="C2023" s="57" t="s">
        <v>2021</v>
      </c>
      <c r="D2023" s="57">
        <v>0.0110722</v>
      </c>
      <c r="E2023" s="57">
        <v>0.00191136</v>
      </c>
      <c r="F2023" s="57">
        <v>17</v>
      </c>
      <c r="G2023" s="55">
        <v>6.90001e-9</v>
      </c>
      <c r="H2023" s="57" t="s">
        <v>33</v>
      </c>
      <c r="I2023" s="57" t="s">
        <v>32</v>
      </c>
      <c r="J2023" s="5" t="b">
        <v>1</v>
      </c>
      <c r="K2023" s="5">
        <f t="shared" si="44"/>
        <v>0.0100633995272993</v>
      </c>
      <c r="L2023" s="5">
        <f>'Table S3'!K2023*3299/(1-'Table S3'!K2023)</f>
        <v>33.5366477254276</v>
      </c>
    </row>
    <row r="2024" spans="1:12">
      <c r="A2024" s="5" t="s">
        <v>1769</v>
      </c>
      <c r="B2024" s="57" t="s">
        <v>1770</v>
      </c>
      <c r="C2024" s="57" t="s">
        <v>2022</v>
      </c>
      <c r="D2024" s="57">
        <v>0.0108229</v>
      </c>
      <c r="E2024" s="57">
        <v>0.00173999</v>
      </c>
      <c r="F2024" s="57">
        <v>19</v>
      </c>
      <c r="G2024" s="55">
        <v>5e-10</v>
      </c>
      <c r="H2024" s="57" t="s">
        <v>32</v>
      </c>
      <c r="I2024" s="57" t="s">
        <v>33</v>
      </c>
      <c r="J2024" s="5" t="b">
        <v>1</v>
      </c>
      <c r="K2024" s="5">
        <f t="shared" si="44"/>
        <v>0.0115847772558135</v>
      </c>
      <c r="L2024" s="5">
        <f>'Table S3'!K2024*3299/(1-'Table S3'!K2024)</f>
        <v>38.6661185375331</v>
      </c>
    </row>
    <row r="2025" spans="1:12">
      <c r="A2025" s="5" t="s">
        <v>1769</v>
      </c>
      <c r="B2025" s="57" t="s">
        <v>1770</v>
      </c>
      <c r="C2025" s="57" t="s">
        <v>2023</v>
      </c>
      <c r="D2025" s="57">
        <v>0.0172072</v>
      </c>
      <c r="E2025" s="57">
        <v>0.00186256</v>
      </c>
      <c r="F2025" s="57">
        <v>1</v>
      </c>
      <c r="G2025" s="55">
        <v>2.49977e-20</v>
      </c>
      <c r="H2025" s="57" t="s">
        <v>32</v>
      </c>
      <c r="I2025" s="57" t="s">
        <v>30</v>
      </c>
      <c r="J2025" s="5" t="b">
        <v>1</v>
      </c>
      <c r="K2025" s="5">
        <f t="shared" si="44"/>
        <v>0.0252039215060904</v>
      </c>
      <c r="L2025" s="5">
        <f>'Table S3'!K2025*3299/(1-'Table S3'!K2025)</f>
        <v>85.2975703154838</v>
      </c>
    </row>
    <row r="2026" spans="1:12">
      <c r="A2026" s="5" t="s">
        <v>1769</v>
      </c>
      <c r="B2026" s="57" t="s">
        <v>1770</v>
      </c>
      <c r="C2026" s="57" t="s">
        <v>2024</v>
      </c>
      <c r="D2026" s="57">
        <v>0.0150239</v>
      </c>
      <c r="E2026" s="57">
        <v>0.0017767</v>
      </c>
      <c r="F2026" s="57">
        <v>2</v>
      </c>
      <c r="G2026" s="55">
        <v>2.80027e-17</v>
      </c>
      <c r="H2026" s="57" t="s">
        <v>30</v>
      </c>
      <c r="I2026" s="57" t="s">
        <v>29</v>
      </c>
      <c r="J2026" s="5" t="b">
        <v>1</v>
      </c>
      <c r="K2026" s="5">
        <f t="shared" si="44"/>
        <v>0.0212023766664667</v>
      </c>
      <c r="L2026" s="5">
        <f>'Table S3'!K2026*3299/(1-'Table S3'!K2026)</f>
        <v>71.461800637044</v>
      </c>
    </row>
    <row r="2027" spans="1:12">
      <c r="A2027" s="5" t="s">
        <v>1769</v>
      </c>
      <c r="B2027" s="57" t="s">
        <v>1770</v>
      </c>
      <c r="C2027" s="57" t="s">
        <v>2025</v>
      </c>
      <c r="D2027" s="57">
        <v>0.0141472</v>
      </c>
      <c r="E2027" s="57">
        <v>0.0018783</v>
      </c>
      <c r="F2027" s="57">
        <v>6</v>
      </c>
      <c r="G2027" s="55">
        <v>5.00035e-14</v>
      </c>
      <c r="H2027" s="57" t="s">
        <v>30</v>
      </c>
      <c r="I2027" s="57" t="s">
        <v>29</v>
      </c>
      <c r="J2027" s="5" t="b">
        <v>1</v>
      </c>
      <c r="K2027" s="5">
        <f t="shared" si="44"/>
        <v>0.0168952774270215</v>
      </c>
      <c r="L2027" s="5">
        <f>'Table S3'!K2027*3299/(1-'Table S3'!K2027)</f>
        <v>56.6954048251014</v>
      </c>
    </row>
    <row r="2028" spans="1:12">
      <c r="A2028" s="5" t="s">
        <v>1769</v>
      </c>
      <c r="B2028" s="57" t="s">
        <v>1770</v>
      </c>
      <c r="C2028" s="57" t="s">
        <v>2026</v>
      </c>
      <c r="D2028" s="57">
        <v>0.0130909</v>
      </c>
      <c r="E2028" s="57">
        <v>0.00176695</v>
      </c>
      <c r="F2028" s="57">
        <v>7</v>
      </c>
      <c r="G2028" s="55">
        <v>1.29987e-13</v>
      </c>
      <c r="H2028" s="57" t="s">
        <v>29</v>
      </c>
      <c r="I2028" s="57" t="s">
        <v>33</v>
      </c>
      <c r="J2028" s="5" t="b">
        <v>1</v>
      </c>
      <c r="K2028" s="5">
        <f t="shared" si="44"/>
        <v>0.0163562152733908</v>
      </c>
      <c r="L2028" s="5">
        <f>'Table S3'!K2028*3299/(1-'Table S3'!K2028)</f>
        <v>54.8563972291184</v>
      </c>
    </row>
    <row r="2029" spans="1:12">
      <c r="A2029" s="5" t="s">
        <v>1769</v>
      </c>
      <c r="B2029" s="57" t="s">
        <v>1770</v>
      </c>
      <c r="C2029" s="57" t="s">
        <v>2027</v>
      </c>
      <c r="D2029" s="57">
        <v>-0.0100081</v>
      </c>
      <c r="E2029" s="57">
        <v>0.00175611</v>
      </c>
      <c r="F2029" s="57">
        <v>9</v>
      </c>
      <c r="G2029" s="55">
        <v>1.2e-8</v>
      </c>
      <c r="H2029" s="57" t="s">
        <v>32</v>
      </c>
      <c r="I2029" s="57" t="s">
        <v>30</v>
      </c>
      <c r="J2029" s="5" t="b">
        <v>1</v>
      </c>
      <c r="K2029" s="5">
        <f t="shared" si="44"/>
        <v>0.0097432118171066</v>
      </c>
      <c r="L2029" s="5">
        <f>'Table S3'!K2029*3299/(1-'Table S3'!K2029)</f>
        <v>32.4591117861624</v>
      </c>
    </row>
    <row r="2030" spans="1:12">
      <c r="A2030" s="5" t="s">
        <v>1769</v>
      </c>
      <c r="B2030" s="57" t="s">
        <v>1770</v>
      </c>
      <c r="C2030" s="57" t="s">
        <v>2028</v>
      </c>
      <c r="D2030" s="57">
        <v>-0.0206172</v>
      </c>
      <c r="E2030" s="57">
        <v>0.00207779</v>
      </c>
      <c r="F2030" s="57">
        <v>1</v>
      </c>
      <c r="G2030" s="55">
        <v>3.29989e-23</v>
      </c>
      <c r="H2030" s="57" t="s">
        <v>32</v>
      </c>
      <c r="I2030" s="57" t="s">
        <v>33</v>
      </c>
      <c r="J2030" s="5" t="b">
        <v>1</v>
      </c>
      <c r="K2030" s="5">
        <f t="shared" si="44"/>
        <v>0.0289631796427718</v>
      </c>
      <c r="L2030" s="5">
        <f>'Table S3'!K2030*3299/(1-'Table S3'!K2030)</f>
        <v>98.3994917992433</v>
      </c>
    </row>
    <row r="2031" spans="1:12">
      <c r="A2031" s="5" t="s">
        <v>1769</v>
      </c>
      <c r="B2031" s="57" t="s">
        <v>1770</v>
      </c>
      <c r="C2031" s="57" t="s">
        <v>2029</v>
      </c>
      <c r="D2031" s="57">
        <v>0.0112982</v>
      </c>
      <c r="E2031" s="57">
        <v>0.00176479</v>
      </c>
      <c r="F2031" s="57">
        <v>11</v>
      </c>
      <c r="G2031" s="55">
        <v>1.5e-10</v>
      </c>
      <c r="H2031" s="57" t="s">
        <v>32</v>
      </c>
      <c r="I2031" s="57" t="s">
        <v>33</v>
      </c>
      <c r="J2031" s="5" t="b">
        <v>1</v>
      </c>
      <c r="K2031" s="5">
        <f t="shared" si="44"/>
        <v>0.0122638790809629</v>
      </c>
      <c r="L2031" s="5">
        <f>'Table S3'!K2031*3299/(1-'Table S3'!K2031)</f>
        <v>40.9608763223642</v>
      </c>
    </row>
    <row r="2032" spans="1:12">
      <c r="A2032" s="5" t="s">
        <v>1769</v>
      </c>
      <c r="B2032" s="57" t="s">
        <v>1770</v>
      </c>
      <c r="C2032" s="57" t="s">
        <v>2030</v>
      </c>
      <c r="D2032" s="57">
        <v>-0.012436</v>
      </c>
      <c r="E2032" s="57">
        <v>0.00175751</v>
      </c>
      <c r="F2032" s="57">
        <v>12</v>
      </c>
      <c r="G2032" s="55">
        <v>1.50003e-12</v>
      </c>
      <c r="H2032" s="57" t="s">
        <v>30</v>
      </c>
      <c r="I2032" s="57" t="s">
        <v>29</v>
      </c>
      <c r="J2032" s="5" t="b">
        <v>1</v>
      </c>
      <c r="K2032" s="5">
        <f t="shared" si="44"/>
        <v>0.0149410972752178</v>
      </c>
      <c r="L2032" s="5">
        <f>'Table S3'!K2032*3299/(1-'Table S3'!K2032)</f>
        <v>50.0383071251882</v>
      </c>
    </row>
    <row r="2033" spans="1:12">
      <c r="A2033" s="5" t="s">
        <v>1769</v>
      </c>
      <c r="B2033" s="57" t="s">
        <v>1770</v>
      </c>
      <c r="C2033" s="57" t="s">
        <v>2031</v>
      </c>
      <c r="D2033" s="57">
        <v>0.0124666</v>
      </c>
      <c r="E2033" s="57">
        <v>0.00175208</v>
      </c>
      <c r="F2033" s="57">
        <v>17</v>
      </c>
      <c r="G2033" s="55">
        <v>1.10002e-12</v>
      </c>
      <c r="H2033" s="57" t="s">
        <v>33</v>
      </c>
      <c r="I2033" s="57" t="s">
        <v>32</v>
      </c>
      <c r="J2033" s="5" t="b">
        <v>1</v>
      </c>
      <c r="K2033" s="5">
        <f t="shared" si="44"/>
        <v>0.0151054064251238</v>
      </c>
      <c r="L2033" s="5">
        <f>'Table S3'!K2033*3299/(1-'Table S3'!K2033)</f>
        <v>50.5970244141611</v>
      </c>
    </row>
    <row r="2034" spans="1:12">
      <c r="A2034" s="5" t="s">
        <v>1769</v>
      </c>
      <c r="B2034" s="57" t="s">
        <v>1770</v>
      </c>
      <c r="C2034" s="57" t="s">
        <v>2032</v>
      </c>
      <c r="D2034" s="57">
        <v>-0.0166484</v>
      </c>
      <c r="E2034" s="57">
        <v>0.0017793</v>
      </c>
      <c r="F2034" s="57">
        <v>19</v>
      </c>
      <c r="G2034" s="55">
        <v>8.19974e-21</v>
      </c>
      <c r="H2034" s="57" t="s">
        <v>33</v>
      </c>
      <c r="I2034" s="57" t="s">
        <v>32</v>
      </c>
      <c r="J2034" s="5" t="b">
        <v>1</v>
      </c>
      <c r="K2034" s="5">
        <f t="shared" si="44"/>
        <v>0.0258364591185296</v>
      </c>
      <c r="L2034" s="5">
        <f>'Table S3'!K2034*3299/(1-'Table S3'!K2034)</f>
        <v>87.495040673463</v>
      </c>
    </row>
    <row r="2035" spans="1:12">
      <c r="A2035" s="5" t="s">
        <v>1769</v>
      </c>
      <c r="B2035" s="57" t="s">
        <v>1770</v>
      </c>
      <c r="C2035" s="57" t="s">
        <v>2033</v>
      </c>
      <c r="D2035" s="57">
        <v>0.0104242</v>
      </c>
      <c r="E2035" s="57">
        <v>0.00173317</v>
      </c>
      <c r="F2035" s="57">
        <v>2</v>
      </c>
      <c r="G2035" s="55">
        <v>1.79999e-9</v>
      </c>
      <c r="H2035" s="57" t="s">
        <v>33</v>
      </c>
      <c r="I2035" s="57" t="s">
        <v>29</v>
      </c>
      <c r="J2035" s="5" t="b">
        <v>1</v>
      </c>
      <c r="K2035" s="5">
        <f t="shared" si="44"/>
        <v>0.0108398736799944</v>
      </c>
      <c r="L2035" s="5">
        <f>'Table S3'!K2035*3299/(1-'Table S3'!K2035)</f>
        <v>36.1526332479082</v>
      </c>
    </row>
    <row r="2036" spans="1:12">
      <c r="A2036" s="5" t="s">
        <v>1769</v>
      </c>
      <c r="B2036" s="57" t="s">
        <v>1770</v>
      </c>
      <c r="C2036" s="57" t="s">
        <v>2034</v>
      </c>
      <c r="D2036" s="57">
        <v>0.0243171</v>
      </c>
      <c r="E2036" s="57">
        <v>0.00271934</v>
      </c>
      <c r="F2036" s="57">
        <v>3</v>
      </c>
      <c r="G2036" s="55">
        <v>3.80014e-19</v>
      </c>
      <c r="H2036" s="57" t="s">
        <v>30</v>
      </c>
      <c r="I2036" s="57" t="s">
        <v>29</v>
      </c>
      <c r="J2036" s="5" t="b">
        <v>1</v>
      </c>
      <c r="K2036" s="5">
        <f t="shared" si="44"/>
        <v>0.0236513505517342</v>
      </c>
      <c r="L2036" s="5">
        <f>'Table S3'!K2036*3299/(1-'Table S3'!K2036)</f>
        <v>79.9159250276666</v>
      </c>
    </row>
    <row r="2037" spans="1:12">
      <c r="A2037" s="5" t="s">
        <v>1769</v>
      </c>
      <c r="B2037" s="57" t="s">
        <v>1770</v>
      </c>
      <c r="C2037" s="57" t="s">
        <v>2035</v>
      </c>
      <c r="D2037" s="57">
        <v>-0.0172745</v>
      </c>
      <c r="E2037" s="57">
        <v>0.00290093</v>
      </c>
      <c r="F2037" s="57">
        <v>10</v>
      </c>
      <c r="G2037" s="55">
        <v>2.59998e-9</v>
      </c>
      <c r="H2037" s="57" t="s">
        <v>32</v>
      </c>
      <c r="I2037" s="57" t="s">
        <v>33</v>
      </c>
      <c r="J2037" s="5" t="b">
        <v>1</v>
      </c>
      <c r="K2037" s="5">
        <f t="shared" si="44"/>
        <v>0.0106279762311536</v>
      </c>
      <c r="L2037" s="5">
        <f>'Table S3'!K2037*3299/(1-'Table S3'!K2037)</f>
        <v>35.4383313296185</v>
      </c>
    </row>
    <row r="2038" spans="1:12">
      <c r="A2038" s="5" t="s">
        <v>1769</v>
      </c>
      <c r="B2038" s="57" t="s">
        <v>1770</v>
      </c>
      <c r="C2038" s="57" t="s">
        <v>2036</v>
      </c>
      <c r="D2038" s="57">
        <v>-0.0113841</v>
      </c>
      <c r="E2038" s="57">
        <v>0.00174779</v>
      </c>
      <c r="F2038" s="57">
        <v>3</v>
      </c>
      <c r="G2038" s="55">
        <v>7.29962e-11</v>
      </c>
      <c r="H2038" s="57" t="s">
        <v>33</v>
      </c>
      <c r="I2038" s="57" t="s">
        <v>29</v>
      </c>
      <c r="J2038" s="5" t="b">
        <v>1</v>
      </c>
      <c r="K2038" s="5">
        <f t="shared" si="44"/>
        <v>0.0126889987768488</v>
      </c>
      <c r="L2038" s="5">
        <f>'Table S3'!K2038*3299/(1-'Table S3'!K2038)</f>
        <v>42.3990079245181</v>
      </c>
    </row>
    <row r="2039" spans="1:12">
      <c r="A2039" s="5" t="s">
        <v>1769</v>
      </c>
      <c r="B2039" s="57" t="s">
        <v>1770</v>
      </c>
      <c r="C2039" s="57" t="s">
        <v>2037</v>
      </c>
      <c r="D2039" s="57">
        <v>-0.0126055</v>
      </c>
      <c r="E2039" s="57">
        <v>0.00175011</v>
      </c>
      <c r="F2039" s="57">
        <v>5</v>
      </c>
      <c r="G2039" s="55">
        <v>5.90065e-13</v>
      </c>
      <c r="H2039" s="57" t="s">
        <v>30</v>
      </c>
      <c r="I2039" s="57" t="s">
        <v>29</v>
      </c>
      <c r="J2039" s="5" t="b">
        <v>1</v>
      </c>
      <c r="K2039" s="5">
        <f t="shared" si="44"/>
        <v>0.0154728962372219</v>
      </c>
      <c r="L2039" s="5">
        <f>'Table S3'!K2039*3299/(1-'Table S3'!K2039)</f>
        <v>51.8473127773783</v>
      </c>
    </row>
    <row r="2040" spans="1:12">
      <c r="A2040" s="5" t="s">
        <v>1769</v>
      </c>
      <c r="B2040" s="57" t="s">
        <v>1770</v>
      </c>
      <c r="C2040" s="57" t="s">
        <v>2038</v>
      </c>
      <c r="D2040" s="57">
        <v>0.010718</v>
      </c>
      <c r="E2040" s="57">
        <v>0.00176173</v>
      </c>
      <c r="F2040" s="57">
        <v>4</v>
      </c>
      <c r="G2040" s="55">
        <v>1.2e-9</v>
      </c>
      <c r="H2040" s="57" t="s">
        <v>29</v>
      </c>
      <c r="I2040" s="57" t="s">
        <v>30</v>
      </c>
      <c r="J2040" s="5" t="b">
        <v>1</v>
      </c>
      <c r="K2040" s="5">
        <f t="shared" si="44"/>
        <v>0.011088194687557</v>
      </c>
      <c r="L2040" s="5">
        <f>'Table S3'!K2040*3299/(1-'Table S3'!K2040)</f>
        <v>36.9901077909503</v>
      </c>
    </row>
    <row r="2041" spans="1:12">
      <c r="A2041" s="5" t="s">
        <v>1769</v>
      </c>
      <c r="B2041" s="57" t="s">
        <v>1770</v>
      </c>
      <c r="C2041" s="57" t="s">
        <v>2039</v>
      </c>
      <c r="D2041" s="57">
        <v>0.0140872</v>
      </c>
      <c r="E2041" s="57">
        <v>0.00173762</v>
      </c>
      <c r="F2041" s="57">
        <v>3</v>
      </c>
      <c r="G2041" s="55">
        <v>5.19996e-16</v>
      </c>
      <c r="H2041" s="57" t="s">
        <v>32</v>
      </c>
      <c r="I2041" s="57" t="s">
        <v>33</v>
      </c>
      <c r="J2041" s="5" t="b">
        <v>1</v>
      </c>
      <c r="K2041" s="5">
        <f t="shared" si="44"/>
        <v>0.0195223423748324</v>
      </c>
      <c r="L2041" s="5">
        <f>'Table S3'!K2041*3299/(1-'Table S3'!K2041)</f>
        <v>65.686563068216</v>
      </c>
    </row>
    <row r="2042" spans="1:12">
      <c r="A2042" s="5" t="s">
        <v>1769</v>
      </c>
      <c r="B2042" s="57" t="s">
        <v>1770</v>
      </c>
      <c r="C2042" s="57" t="s">
        <v>2040</v>
      </c>
      <c r="D2042" s="57">
        <v>0.0108274</v>
      </c>
      <c r="E2042" s="57">
        <v>0.00174786</v>
      </c>
      <c r="F2042" s="57">
        <v>8</v>
      </c>
      <c r="G2042" s="55">
        <v>5.80003e-10</v>
      </c>
      <c r="H2042" s="57" t="s">
        <v>32</v>
      </c>
      <c r="I2042" s="57" t="s">
        <v>30</v>
      </c>
      <c r="J2042" s="5" t="b">
        <v>1</v>
      </c>
      <c r="K2042" s="5">
        <f t="shared" si="44"/>
        <v>0.0114913231304961</v>
      </c>
      <c r="L2042" s="5">
        <f>'Table S3'!K2042*3299/(1-'Table S3'!K2042)</f>
        <v>38.3505738437856</v>
      </c>
    </row>
    <row r="2043" spans="1:12">
      <c r="A2043" s="5" t="s">
        <v>1769</v>
      </c>
      <c r="B2043" s="57" t="s">
        <v>1770</v>
      </c>
      <c r="C2043" s="57" t="s">
        <v>2041</v>
      </c>
      <c r="D2043" s="57">
        <v>-0.0123239</v>
      </c>
      <c r="E2043" s="57">
        <v>0.00185064</v>
      </c>
      <c r="F2043" s="57">
        <v>5</v>
      </c>
      <c r="G2043" s="55">
        <v>2.80027e-11</v>
      </c>
      <c r="H2043" s="57" t="s">
        <v>30</v>
      </c>
      <c r="I2043" s="57" t="s">
        <v>29</v>
      </c>
      <c r="J2043" s="5" t="b">
        <v>1</v>
      </c>
      <c r="K2043" s="5">
        <f t="shared" si="44"/>
        <v>0.0132559673577325</v>
      </c>
      <c r="L2043" s="5">
        <f>'Table S3'!K2043*3299/(1-'Table S3'!K2043)</f>
        <v>44.3189265569281</v>
      </c>
    </row>
    <row r="2044" spans="1:12">
      <c r="A2044" s="5" t="s">
        <v>1769</v>
      </c>
      <c r="B2044" s="57" t="s">
        <v>1770</v>
      </c>
      <c r="C2044" s="57" t="s">
        <v>2042</v>
      </c>
      <c r="D2044" s="57">
        <v>0.0432189</v>
      </c>
      <c r="E2044" s="57">
        <v>0.00214141</v>
      </c>
      <c r="F2044" s="57">
        <v>1</v>
      </c>
      <c r="G2044" s="55">
        <v>1.39991e-90</v>
      </c>
      <c r="H2044" s="57" t="s">
        <v>33</v>
      </c>
      <c r="I2044" s="57" t="s">
        <v>32</v>
      </c>
      <c r="J2044" s="5" t="b">
        <v>1</v>
      </c>
      <c r="K2044" s="5">
        <f t="shared" si="44"/>
        <v>0.109842204511239</v>
      </c>
      <c r="L2044" s="5">
        <f>'Table S3'!K2044*3299/(1-'Table S3'!K2044)</f>
        <v>407.084490546543</v>
      </c>
    </row>
    <row r="2045" spans="1:12">
      <c r="A2045" s="5" t="s">
        <v>1769</v>
      </c>
      <c r="B2045" s="57" t="s">
        <v>1770</v>
      </c>
      <c r="C2045" s="57" t="s">
        <v>2043</v>
      </c>
      <c r="D2045" s="57">
        <v>0.0229087</v>
      </c>
      <c r="E2045" s="57">
        <v>0.00212801</v>
      </c>
      <c r="F2045" s="57">
        <v>12</v>
      </c>
      <c r="G2045" s="55">
        <v>5.00035e-27</v>
      </c>
      <c r="H2045" s="57" t="s">
        <v>32</v>
      </c>
      <c r="I2045" s="57" t="s">
        <v>33</v>
      </c>
      <c r="J2045" s="5" t="b">
        <v>1</v>
      </c>
      <c r="K2045" s="5">
        <f t="shared" si="44"/>
        <v>0.0339173806551999</v>
      </c>
      <c r="L2045" s="5">
        <f>'Table S3'!K2045*3299/(1-'Table S3'!K2045)</f>
        <v>115.821811241559</v>
      </c>
    </row>
    <row r="2046" spans="1:12">
      <c r="A2046" s="5" t="s">
        <v>1769</v>
      </c>
      <c r="B2046" s="57" t="s">
        <v>1770</v>
      </c>
      <c r="C2046" s="57" t="s">
        <v>2044</v>
      </c>
      <c r="D2046" s="57">
        <v>-0.0131312</v>
      </c>
      <c r="E2046" s="57">
        <v>0.00230061</v>
      </c>
      <c r="F2046" s="57">
        <v>20</v>
      </c>
      <c r="G2046" s="55">
        <v>1.09999e-8</v>
      </c>
      <c r="H2046" s="57" t="s">
        <v>33</v>
      </c>
      <c r="I2046" s="57" t="s">
        <v>29</v>
      </c>
      <c r="J2046" s="5" t="b">
        <v>1</v>
      </c>
      <c r="K2046" s="5">
        <f t="shared" si="44"/>
        <v>0.00977264718468336</v>
      </c>
      <c r="L2046" s="5">
        <f>'Table S3'!K2046*3299/(1-'Table S3'!K2046)</f>
        <v>32.5581422999566</v>
      </c>
    </row>
    <row r="2047" spans="1:12">
      <c r="A2047" s="5" t="s">
        <v>1769</v>
      </c>
      <c r="B2047" s="57" t="s">
        <v>1770</v>
      </c>
      <c r="C2047" s="57" t="s">
        <v>2045</v>
      </c>
      <c r="D2047" s="57">
        <v>-0.0206649</v>
      </c>
      <c r="E2047" s="57">
        <v>0.00197699</v>
      </c>
      <c r="F2047" s="57">
        <v>20</v>
      </c>
      <c r="G2047" s="55">
        <v>1.39991e-25</v>
      </c>
      <c r="H2047" s="57" t="s">
        <v>29</v>
      </c>
      <c r="I2047" s="57" t="s">
        <v>30</v>
      </c>
      <c r="J2047" s="5" t="b">
        <v>1</v>
      </c>
      <c r="K2047" s="5">
        <f t="shared" si="44"/>
        <v>0.0320383611585116</v>
      </c>
      <c r="L2047" s="5">
        <f>'Table S3'!K2047*3299/(1-'Table S3'!K2047)</f>
        <v>109.192915525486</v>
      </c>
    </row>
    <row r="2048" spans="1:12">
      <c r="A2048" s="5" t="s">
        <v>1769</v>
      </c>
      <c r="B2048" s="57" t="s">
        <v>1770</v>
      </c>
      <c r="C2048" s="57" t="s">
        <v>2046</v>
      </c>
      <c r="D2048" s="57">
        <v>0.0117385</v>
      </c>
      <c r="E2048" s="57">
        <v>0.00204133</v>
      </c>
      <c r="F2048" s="57">
        <v>10</v>
      </c>
      <c r="G2048" s="55">
        <v>8.9e-9</v>
      </c>
      <c r="H2048" s="57" t="s">
        <v>29</v>
      </c>
      <c r="I2048" s="57" t="s">
        <v>30</v>
      </c>
      <c r="J2048" s="5" t="b">
        <v>1</v>
      </c>
      <c r="K2048" s="5">
        <f t="shared" si="44"/>
        <v>0.00991800698662673</v>
      </c>
      <c r="L2048" s="5">
        <f>'Table S3'!K2048*3299/(1-'Table S3'!K2048)</f>
        <v>33.0472680846339</v>
      </c>
    </row>
    <row r="2049" spans="1:12">
      <c r="A2049" s="5" t="s">
        <v>1769</v>
      </c>
      <c r="B2049" s="57" t="s">
        <v>1770</v>
      </c>
      <c r="C2049" s="57" t="s">
        <v>2047</v>
      </c>
      <c r="D2049" s="57">
        <v>0.0605499</v>
      </c>
      <c r="E2049" s="57">
        <v>0.00176755</v>
      </c>
      <c r="F2049" s="57">
        <v>16</v>
      </c>
      <c r="G2049" s="55">
        <v>1e-200</v>
      </c>
      <c r="H2049" s="57" t="s">
        <v>33</v>
      </c>
      <c r="I2049" s="57" t="s">
        <v>32</v>
      </c>
      <c r="J2049" s="5" t="b">
        <v>1</v>
      </c>
      <c r="K2049" s="5">
        <f t="shared" si="44"/>
        <v>0.262264096396738</v>
      </c>
      <c r="L2049" s="5">
        <f>'Table S3'!K2049*3299/(1-'Table S3'!K2049)</f>
        <v>1172.78995069505</v>
      </c>
    </row>
    <row r="2050" spans="1:12">
      <c r="A2050" s="5" t="s">
        <v>1769</v>
      </c>
      <c r="B2050" s="57" t="s">
        <v>1770</v>
      </c>
      <c r="C2050" s="57" t="s">
        <v>2048</v>
      </c>
      <c r="D2050" s="57">
        <v>-0.0215798</v>
      </c>
      <c r="E2050" s="57">
        <v>0.00250669</v>
      </c>
      <c r="F2050" s="57">
        <v>4</v>
      </c>
      <c r="G2050" s="55">
        <v>7.39946e-18</v>
      </c>
      <c r="H2050" s="57" t="s">
        <v>33</v>
      </c>
      <c r="I2050" s="57" t="s">
        <v>32</v>
      </c>
      <c r="J2050" s="5" t="b">
        <v>1</v>
      </c>
      <c r="K2050" s="5">
        <f t="shared" si="44"/>
        <v>0.0219586316694263</v>
      </c>
      <c r="L2050" s="5">
        <f>'Table S3'!K2050*3299/(1-'Table S3'!K2050)</f>
        <v>74.0679568606473</v>
      </c>
    </row>
    <row r="2051" spans="1:12">
      <c r="A2051" s="5" t="s">
        <v>1769</v>
      </c>
      <c r="B2051" s="57" t="s">
        <v>1770</v>
      </c>
      <c r="C2051" s="57" t="s">
        <v>2049</v>
      </c>
      <c r="D2051" s="57">
        <v>0.0119037</v>
      </c>
      <c r="E2051" s="57">
        <v>0.00173141</v>
      </c>
      <c r="F2051" s="57">
        <v>4</v>
      </c>
      <c r="G2051" s="55">
        <v>6.20012e-12</v>
      </c>
      <c r="H2051" s="57" t="s">
        <v>29</v>
      </c>
      <c r="I2051" s="57" t="s">
        <v>30</v>
      </c>
      <c r="J2051" s="5" t="b">
        <v>1</v>
      </c>
      <c r="K2051" s="5">
        <f t="shared" si="44"/>
        <v>0.0141170494212908</v>
      </c>
      <c r="L2051" s="5">
        <f>'Table S3'!K2051*3299/(1-'Table S3'!K2051)</f>
        <v>47.2390216440002</v>
      </c>
    </row>
    <row r="2052" spans="1:12">
      <c r="A2052" s="5" t="s">
        <v>1769</v>
      </c>
      <c r="B2052" s="57" t="s">
        <v>1770</v>
      </c>
      <c r="C2052" s="57" t="s">
        <v>2050</v>
      </c>
      <c r="D2052" s="57">
        <v>0.0144237</v>
      </c>
      <c r="E2052" s="57">
        <v>0.00260776</v>
      </c>
      <c r="F2052" s="57">
        <v>2</v>
      </c>
      <c r="G2052" s="55">
        <v>3.2e-8</v>
      </c>
      <c r="H2052" s="57" t="s">
        <v>30</v>
      </c>
      <c r="I2052" s="57" t="s">
        <v>29</v>
      </c>
      <c r="J2052" s="5" t="b">
        <v>1</v>
      </c>
      <c r="K2052" s="5">
        <f t="shared" si="44"/>
        <v>0.00918261166120946</v>
      </c>
      <c r="L2052" s="5">
        <f>'Table S3'!K2052*3299/(1-'Table S3'!K2052)</f>
        <v>30.5741867541507</v>
      </c>
    </row>
    <row r="2053" spans="1:12">
      <c r="A2053" s="5" t="s">
        <v>1769</v>
      </c>
      <c r="B2053" s="57" t="s">
        <v>1770</v>
      </c>
      <c r="C2053" s="57" t="s">
        <v>2051</v>
      </c>
      <c r="D2053" s="57">
        <v>0.017222</v>
      </c>
      <c r="E2053" s="57">
        <v>0.00183673</v>
      </c>
      <c r="F2053" s="57">
        <v>2</v>
      </c>
      <c r="G2053" s="55">
        <v>6.79986e-21</v>
      </c>
      <c r="H2053" s="57" t="s">
        <v>29</v>
      </c>
      <c r="I2053" s="57" t="s">
        <v>30</v>
      </c>
      <c r="J2053" s="5" t="b">
        <v>1</v>
      </c>
      <c r="K2053" s="5">
        <f t="shared" si="44"/>
        <v>0.025942719685824</v>
      </c>
      <c r="L2053" s="5">
        <f>'Table S3'!K2053*3299/(1-'Table S3'!K2053)</f>
        <v>87.8644757071458</v>
      </c>
    </row>
    <row r="2054" spans="1:12">
      <c r="A2054" s="5" t="s">
        <v>1769</v>
      </c>
      <c r="B2054" s="57" t="s">
        <v>1770</v>
      </c>
      <c r="C2054" s="57" t="s">
        <v>2052</v>
      </c>
      <c r="D2054" s="57">
        <v>-0.0364801</v>
      </c>
      <c r="E2054" s="57">
        <v>0.00314513</v>
      </c>
      <c r="F2054" s="57">
        <v>18</v>
      </c>
      <c r="G2054" s="55">
        <v>4.19952e-31</v>
      </c>
      <c r="H2054" s="57" t="s">
        <v>30</v>
      </c>
      <c r="I2054" s="57" t="s">
        <v>29</v>
      </c>
      <c r="J2054" s="5" t="b">
        <v>1</v>
      </c>
      <c r="K2054" s="5">
        <f t="shared" si="44"/>
        <v>0.0391598011713827</v>
      </c>
      <c r="L2054" s="5">
        <f>'Table S3'!K2054*3299/(1-'Table S3'!K2054)</f>
        <v>134.453350538298</v>
      </c>
    </row>
    <row r="2055" spans="1:12">
      <c r="A2055" s="5" t="s">
        <v>1769</v>
      </c>
      <c r="B2055" s="57" t="s">
        <v>1770</v>
      </c>
      <c r="C2055" s="57" t="s">
        <v>2053</v>
      </c>
      <c r="D2055" s="57">
        <v>0.0120393</v>
      </c>
      <c r="E2055" s="57">
        <v>0.00199944</v>
      </c>
      <c r="F2055" s="57">
        <v>22</v>
      </c>
      <c r="G2055" s="55">
        <v>1.7e-9</v>
      </c>
      <c r="H2055" s="57" t="s">
        <v>30</v>
      </c>
      <c r="I2055" s="57" t="s">
        <v>29</v>
      </c>
      <c r="J2055" s="5" t="b">
        <v>1</v>
      </c>
      <c r="K2055" s="5">
        <f t="shared" si="44"/>
        <v>0.0108641595438785</v>
      </c>
      <c r="L2055" s="5">
        <f>'Table S3'!K2055*3299/(1-'Table S3'!K2055)</f>
        <v>36.2345199408887</v>
      </c>
    </row>
    <row r="2056" spans="1:12">
      <c r="A2056" s="5" t="s">
        <v>1769</v>
      </c>
      <c r="B2056" s="57" t="s">
        <v>1770</v>
      </c>
      <c r="C2056" s="57" t="s">
        <v>2054</v>
      </c>
      <c r="D2056" s="57">
        <v>0.0146397</v>
      </c>
      <c r="E2056" s="57">
        <v>0.00184008</v>
      </c>
      <c r="F2056" s="57">
        <v>7</v>
      </c>
      <c r="G2056" s="55">
        <v>1.80011e-15</v>
      </c>
      <c r="H2056" s="57" t="s">
        <v>32</v>
      </c>
      <c r="I2056" s="57" t="s">
        <v>33</v>
      </c>
      <c r="J2056" s="5" t="b">
        <v>1</v>
      </c>
      <c r="K2056" s="5">
        <f t="shared" si="44"/>
        <v>0.0188146640891051</v>
      </c>
      <c r="L2056" s="5">
        <f>'Table S3'!K2056*3299/(1-'Table S3'!K2056)</f>
        <v>63.2597885009509</v>
      </c>
    </row>
    <row r="2057" spans="1:12">
      <c r="A2057" s="5" t="s">
        <v>1769</v>
      </c>
      <c r="B2057" s="57" t="s">
        <v>1770</v>
      </c>
      <c r="C2057" s="57" t="s">
        <v>2055</v>
      </c>
      <c r="D2057" s="57">
        <v>-0.0161829</v>
      </c>
      <c r="E2057" s="57">
        <v>0.00176189</v>
      </c>
      <c r="F2057" s="57">
        <v>7</v>
      </c>
      <c r="G2057" s="55">
        <v>4.10015e-20</v>
      </c>
      <c r="H2057" s="57" t="s">
        <v>29</v>
      </c>
      <c r="I2057" s="57" t="s">
        <v>30</v>
      </c>
      <c r="J2057" s="5" t="b">
        <v>1</v>
      </c>
      <c r="K2057" s="5">
        <f t="shared" si="44"/>
        <v>0.0249201010478107</v>
      </c>
      <c r="L2057" s="5">
        <f>'Table S3'!K2057*3299/(1-'Table S3'!K2057)</f>
        <v>84.3124891048118</v>
      </c>
    </row>
    <row r="2058" spans="1:12">
      <c r="A2058" s="5" t="s">
        <v>1769</v>
      </c>
      <c r="B2058" s="57" t="s">
        <v>1770</v>
      </c>
      <c r="C2058" s="57" t="s">
        <v>2056</v>
      </c>
      <c r="D2058" s="57">
        <v>-0.0118339</v>
      </c>
      <c r="E2058" s="57">
        <v>0.00212955</v>
      </c>
      <c r="F2058" s="57">
        <v>1</v>
      </c>
      <c r="G2058" s="55">
        <v>2.69998e-8</v>
      </c>
      <c r="H2058" s="57" t="s">
        <v>32</v>
      </c>
      <c r="I2058" s="57" t="s">
        <v>33</v>
      </c>
      <c r="J2058" s="5" t="b">
        <v>1</v>
      </c>
      <c r="K2058" s="5">
        <f t="shared" si="44"/>
        <v>0.00926810039599323</v>
      </c>
      <c r="L2058" s="5">
        <f>'Table S3'!K2058*3299/(1-'Table S3'!K2058)</f>
        <v>30.861490599629</v>
      </c>
    </row>
    <row r="2059" spans="1:12">
      <c r="A2059" s="5" t="s">
        <v>1769</v>
      </c>
      <c r="B2059" s="57" t="s">
        <v>1770</v>
      </c>
      <c r="C2059" s="57" t="s">
        <v>2057</v>
      </c>
      <c r="D2059" s="57">
        <v>0.0187907</v>
      </c>
      <c r="E2059" s="57">
        <v>0.00188966</v>
      </c>
      <c r="F2059" s="57">
        <v>11</v>
      </c>
      <c r="G2059" s="55">
        <v>2.70023e-23</v>
      </c>
      <c r="H2059" s="57" t="s">
        <v>33</v>
      </c>
      <c r="I2059" s="57" t="s">
        <v>32</v>
      </c>
      <c r="J2059" s="5" t="b">
        <v>1</v>
      </c>
      <c r="K2059" s="5">
        <f t="shared" si="44"/>
        <v>0.0290840374131799</v>
      </c>
      <c r="L2059" s="5">
        <f>'Table S3'!K2059*3299/(1-'Table S3'!K2059)</f>
        <v>98.8223936193661</v>
      </c>
    </row>
    <row r="2060" spans="1:12">
      <c r="A2060" s="5" t="s">
        <v>1769</v>
      </c>
      <c r="B2060" s="57" t="s">
        <v>1770</v>
      </c>
      <c r="C2060" s="57" t="s">
        <v>2058</v>
      </c>
      <c r="D2060" s="57">
        <v>-0.0217016</v>
      </c>
      <c r="E2060" s="57">
        <v>0.00206502</v>
      </c>
      <c r="F2060" s="57">
        <v>2</v>
      </c>
      <c r="G2060" s="55">
        <v>7.8001e-26</v>
      </c>
      <c r="H2060" s="57" t="s">
        <v>29</v>
      </c>
      <c r="I2060" s="57" t="s">
        <v>30</v>
      </c>
      <c r="J2060" s="5" t="b">
        <v>1</v>
      </c>
      <c r="K2060" s="5">
        <f t="shared" si="44"/>
        <v>0.0323740452196198</v>
      </c>
      <c r="L2060" s="5">
        <f>'Table S3'!K2060*3299/(1-'Table S3'!K2060)</f>
        <v>110.375269133584</v>
      </c>
    </row>
    <row r="2061" spans="1:12">
      <c r="A2061" s="5" t="s">
        <v>1769</v>
      </c>
      <c r="B2061" s="57" t="s">
        <v>1770</v>
      </c>
      <c r="C2061" s="57" t="s">
        <v>2059</v>
      </c>
      <c r="D2061" s="57">
        <v>0.0135553</v>
      </c>
      <c r="E2061" s="57">
        <v>0.0018626</v>
      </c>
      <c r="F2061" s="57">
        <v>1</v>
      </c>
      <c r="G2061" s="55">
        <v>3.40017e-13</v>
      </c>
      <c r="H2061" s="57" t="s">
        <v>32</v>
      </c>
      <c r="I2061" s="57" t="s">
        <v>33</v>
      </c>
      <c r="J2061" s="5" t="b">
        <v>1</v>
      </c>
      <c r="K2061" s="5">
        <f t="shared" ref="K2061:K2124" si="45">D2061^2/(D2061^2+E2061^2*3301)</f>
        <v>0.0157914023913484</v>
      </c>
      <c r="L2061" s="5">
        <f>'Table S3'!K2061*3299/(1-'Table S3'!K2061)</f>
        <v>52.9317022993259</v>
      </c>
    </row>
    <row r="2062" spans="1:12">
      <c r="A2062" s="5" t="s">
        <v>1769</v>
      </c>
      <c r="B2062" s="57" t="s">
        <v>1770</v>
      </c>
      <c r="C2062" s="57" t="s">
        <v>2060</v>
      </c>
      <c r="D2062" s="57">
        <v>0.00994634</v>
      </c>
      <c r="E2062" s="57">
        <v>0.00179619</v>
      </c>
      <c r="F2062" s="57">
        <v>20</v>
      </c>
      <c r="G2062" s="55">
        <v>3.09999e-8</v>
      </c>
      <c r="H2062" s="57" t="s">
        <v>33</v>
      </c>
      <c r="I2062" s="57" t="s">
        <v>32</v>
      </c>
      <c r="J2062" s="5" t="b">
        <v>1</v>
      </c>
      <c r="K2062" s="5">
        <f t="shared" si="45"/>
        <v>0.0092036674728905</v>
      </c>
      <c r="L2062" s="5">
        <f>'Table S3'!K2062*3299/(1-'Table S3'!K2062)</f>
        <v>30.6449448754242</v>
      </c>
    </row>
    <row r="2063" spans="1:12">
      <c r="A2063" s="5" t="s">
        <v>1769</v>
      </c>
      <c r="B2063" s="57" t="s">
        <v>1770</v>
      </c>
      <c r="C2063" s="57" t="s">
        <v>2061</v>
      </c>
      <c r="D2063" s="57">
        <v>0.0124091</v>
      </c>
      <c r="E2063" s="57">
        <v>0.00174618</v>
      </c>
      <c r="F2063" s="57">
        <v>20</v>
      </c>
      <c r="G2063" s="55">
        <v>1.20005e-12</v>
      </c>
      <c r="H2063" s="57" t="s">
        <v>32</v>
      </c>
      <c r="I2063" s="57" t="s">
        <v>33</v>
      </c>
      <c r="J2063" s="5" t="b">
        <v>1</v>
      </c>
      <c r="K2063" s="5">
        <f t="shared" si="45"/>
        <v>0.0150682618063809</v>
      </c>
      <c r="L2063" s="5">
        <f>'Table S3'!K2063*3299/(1-'Table S3'!K2063)</f>
        <v>50.4707014421325</v>
      </c>
    </row>
    <row r="2064" spans="1:12">
      <c r="A2064" s="5" t="s">
        <v>1769</v>
      </c>
      <c r="B2064" s="57" t="s">
        <v>1770</v>
      </c>
      <c r="C2064" s="57" t="s">
        <v>2062</v>
      </c>
      <c r="D2064" s="57">
        <v>0.0163775</v>
      </c>
      <c r="E2064" s="57">
        <v>0.0024814</v>
      </c>
      <c r="F2064" s="57">
        <v>18</v>
      </c>
      <c r="G2064" s="55">
        <v>4.10015e-11</v>
      </c>
      <c r="H2064" s="57" t="s">
        <v>29</v>
      </c>
      <c r="I2064" s="57" t="s">
        <v>33</v>
      </c>
      <c r="J2064" s="5" t="b">
        <v>1</v>
      </c>
      <c r="K2064" s="5">
        <f t="shared" si="45"/>
        <v>0.0130245428657011</v>
      </c>
      <c r="L2064" s="5">
        <f>'Table S3'!K2064*3299/(1-'Table S3'!K2064)</f>
        <v>43.5349902607571</v>
      </c>
    </row>
    <row r="2065" spans="1:12">
      <c r="A2065" s="5" t="s">
        <v>1769</v>
      </c>
      <c r="B2065" s="57" t="s">
        <v>1770</v>
      </c>
      <c r="C2065" s="57" t="s">
        <v>2063</v>
      </c>
      <c r="D2065" s="57">
        <v>-0.0111488</v>
      </c>
      <c r="E2065" s="57">
        <v>0.0018461</v>
      </c>
      <c r="F2065" s="57">
        <v>11</v>
      </c>
      <c r="G2065" s="55">
        <v>1.5e-9</v>
      </c>
      <c r="H2065" s="57" t="s">
        <v>32</v>
      </c>
      <c r="I2065" s="57" t="s">
        <v>33</v>
      </c>
      <c r="J2065" s="5" t="b">
        <v>1</v>
      </c>
      <c r="K2065" s="5">
        <f t="shared" si="45"/>
        <v>0.0109276889454042</v>
      </c>
      <c r="L2065" s="5">
        <f>'Table S3'!K2065*3299/(1-'Table S3'!K2065)</f>
        <v>36.4487463939311</v>
      </c>
    </row>
    <row r="2066" spans="1:12">
      <c r="A2066" s="5" t="s">
        <v>1769</v>
      </c>
      <c r="B2066" s="57" t="s">
        <v>1770</v>
      </c>
      <c r="C2066" s="57" t="s">
        <v>2064</v>
      </c>
      <c r="D2066" s="57">
        <v>0.019476</v>
      </c>
      <c r="E2066" s="57">
        <v>0.0018936</v>
      </c>
      <c r="F2066" s="57">
        <v>10</v>
      </c>
      <c r="G2066" s="55">
        <v>8.19974e-25</v>
      </c>
      <c r="H2066" s="57" t="s">
        <v>29</v>
      </c>
      <c r="I2066" s="57" t="s">
        <v>33</v>
      </c>
      <c r="J2066" s="5" t="b">
        <v>1</v>
      </c>
      <c r="K2066" s="5">
        <f t="shared" si="45"/>
        <v>0.031051197108464</v>
      </c>
      <c r="L2066" s="5">
        <f>'Table S3'!K2066*3299/(1-'Table S3'!K2066)</f>
        <v>105.720652066577</v>
      </c>
    </row>
    <row r="2067" spans="1:12">
      <c r="A2067" s="5" t="s">
        <v>1769</v>
      </c>
      <c r="B2067" s="57" t="s">
        <v>1770</v>
      </c>
      <c r="C2067" s="57" t="s">
        <v>2065</v>
      </c>
      <c r="D2067" s="57">
        <v>0.0111957</v>
      </c>
      <c r="E2067" s="57">
        <v>0.00195369</v>
      </c>
      <c r="F2067" s="57">
        <v>13</v>
      </c>
      <c r="G2067" s="55">
        <v>1e-8</v>
      </c>
      <c r="H2067" s="57" t="s">
        <v>30</v>
      </c>
      <c r="I2067" s="57" t="s">
        <v>29</v>
      </c>
      <c r="J2067" s="5" t="b">
        <v>1</v>
      </c>
      <c r="K2067" s="5">
        <f t="shared" si="45"/>
        <v>0.00985023434308584</v>
      </c>
      <c r="L2067" s="5">
        <f>'Table S3'!K2067*3299/(1-'Table S3'!K2067)</f>
        <v>32.8191999078854</v>
      </c>
    </row>
    <row r="2068" spans="1:12">
      <c r="A2068" s="5" t="s">
        <v>1769</v>
      </c>
      <c r="B2068" s="57" t="s">
        <v>1770</v>
      </c>
      <c r="C2068" s="57" t="s">
        <v>2066</v>
      </c>
      <c r="D2068" s="57">
        <v>0.0175599</v>
      </c>
      <c r="E2068" s="57">
        <v>0.00317057</v>
      </c>
      <c r="F2068" s="57">
        <v>14</v>
      </c>
      <c r="G2068" s="55">
        <v>3.09999e-8</v>
      </c>
      <c r="H2068" s="57" t="s">
        <v>32</v>
      </c>
      <c r="I2068" s="57" t="s">
        <v>33</v>
      </c>
      <c r="J2068" s="5" t="b">
        <v>1</v>
      </c>
      <c r="K2068" s="5">
        <f t="shared" si="45"/>
        <v>0.00920676153326667</v>
      </c>
      <c r="L2068" s="5">
        <f>'Table S3'!K2068*3299/(1-'Table S3'!K2068)</f>
        <v>30.6553427284683</v>
      </c>
    </row>
    <row r="2069" spans="1:12">
      <c r="A2069" s="5" t="s">
        <v>1769</v>
      </c>
      <c r="B2069" s="57" t="s">
        <v>1770</v>
      </c>
      <c r="C2069" s="57" t="s">
        <v>2067</v>
      </c>
      <c r="D2069" s="57">
        <v>-0.0146802</v>
      </c>
      <c r="E2069" s="57">
        <v>0.00181613</v>
      </c>
      <c r="F2069" s="57">
        <v>14</v>
      </c>
      <c r="G2069" s="55">
        <v>6.29941e-16</v>
      </c>
      <c r="H2069" s="57" t="s">
        <v>33</v>
      </c>
      <c r="I2069" s="57" t="s">
        <v>32</v>
      </c>
      <c r="J2069" s="5" t="b">
        <v>1</v>
      </c>
      <c r="K2069" s="5">
        <f t="shared" si="45"/>
        <v>0.0194094074922449</v>
      </c>
      <c r="L2069" s="5">
        <f>'Table S3'!K2069*3299/(1-'Table S3'!K2069)</f>
        <v>65.2990512107218</v>
      </c>
    </row>
    <row r="2070" spans="1:12">
      <c r="A2070" s="5" t="s">
        <v>1769</v>
      </c>
      <c r="B2070" s="57" t="s">
        <v>1770</v>
      </c>
      <c r="C2070" s="57" t="s">
        <v>2068</v>
      </c>
      <c r="D2070" s="57">
        <v>-0.0170546</v>
      </c>
      <c r="E2070" s="57">
        <v>0.00193656</v>
      </c>
      <c r="F2070" s="57">
        <v>15</v>
      </c>
      <c r="G2070" s="55">
        <v>1.29987e-18</v>
      </c>
      <c r="H2070" s="57" t="s">
        <v>30</v>
      </c>
      <c r="I2070" s="57" t="s">
        <v>29</v>
      </c>
      <c r="J2070" s="5" t="b">
        <v>1</v>
      </c>
      <c r="K2070" s="5">
        <f t="shared" si="45"/>
        <v>0.0229556665372346</v>
      </c>
      <c r="L2070" s="5">
        <f>'Table S3'!K2070*3299/(1-'Table S3'!K2070)</f>
        <v>77.5100385035117</v>
      </c>
    </row>
    <row r="2071" spans="1:12">
      <c r="A2071" s="5" t="s">
        <v>1769</v>
      </c>
      <c r="B2071" s="57" t="s">
        <v>1770</v>
      </c>
      <c r="C2071" s="57" t="s">
        <v>2069</v>
      </c>
      <c r="D2071" s="57">
        <v>-0.0259798</v>
      </c>
      <c r="E2071" s="57">
        <v>0.00327675</v>
      </c>
      <c r="F2071" s="57">
        <v>16</v>
      </c>
      <c r="G2071" s="55">
        <v>2.19989e-15</v>
      </c>
      <c r="H2071" s="57" t="s">
        <v>33</v>
      </c>
      <c r="I2071" s="57" t="s">
        <v>29</v>
      </c>
      <c r="J2071" s="5" t="b">
        <v>1</v>
      </c>
      <c r="K2071" s="5">
        <f t="shared" si="45"/>
        <v>0.0186873138538871</v>
      </c>
      <c r="L2071" s="5">
        <f>'Table S3'!K2071*3299/(1-'Table S3'!K2071)</f>
        <v>62.8234499302032</v>
      </c>
    </row>
    <row r="2072" spans="1:12">
      <c r="A2072" s="5" t="s">
        <v>1769</v>
      </c>
      <c r="B2072" s="57" t="s">
        <v>1770</v>
      </c>
      <c r="C2072" s="57" t="s">
        <v>2070</v>
      </c>
      <c r="D2072" s="57">
        <v>-0.0171862</v>
      </c>
      <c r="E2072" s="57">
        <v>0.00179435</v>
      </c>
      <c r="F2072" s="57">
        <v>17</v>
      </c>
      <c r="G2072" s="55">
        <v>9.8992e-22</v>
      </c>
      <c r="H2072" s="57" t="s">
        <v>29</v>
      </c>
      <c r="I2072" s="57" t="s">
        <v>30</v>
      </c>
      <c r="J2072" s="5" t="b">
        <v>1</v>
      </c>
      <c r="K2072" s="5">
        <f t="shared" si="45"/>
        <v>0.027039283935575</v>
      </c>
      <c r="L2072" s="5">
        <f>'Table S3'!K2072*3299/(1-'Table S3'!K2072)</f>
        <v>91.6816025874936</v>
      </c>
    </row>
    <row r="2073" spans="1:12">
      <c r="A2073" s="5" t="s">
        <v>1769</v>
      </c>
      <c r="B2073" s="57" t="s">
        <v>1770</v>
      </c>
      <c r="C2073" s="57" t="s">
        <v>2071</v>
      </c>
      <c r="D2073" s="57">
        <v>-0.00989397</v>
      </c>
      <c r="E2073" s="57">
        <v>0.00178492</v>
      </c>
      <c r="F2073" s="57">
        <v>17</v>
      </c>
      <c r="G2073" s="55">
        <v>2.99999e-8</v>
      </c>
      <c r="H2073" s="57" t="s">
        <v>29</v>
      </c>
      <c r="I2073" s="57" t="s">
        <v>30</v>
      </c>
      <c r="J2073" s="5" t="b">
        <v>1</v>
      </c>
      <c r="K2073" s="5">
        <f t="shared" si="45"/>
        <v>0.00922219732533621</v>
      </c>
      <c r="L2073" s="5">
        <f>'Table S3'!K2073*3299/(1-'Table S3'!K2073)</f>
        <v>30.7072169906841</v>
      </c>
    </row>
    <row r="2074" spans="1:12">
      <c r="A2074" s="5" t="s">
        <v>1769</v>
      </c>
      <c r="B2074" s="57" t="s">
        <v>1770</v>
      </c>
      <c r="C2074" s="57" t="s">
        <v>2072</v>
      </c>
      <c r="D2074" s="57">
        <v>0.0172614</v>
      </c>
      <c r="E2074" s="57">
        <v>0.00297137</v>
      </c>
      <c r="F2074" s="57">
        <v>2</v>
      </c>
      <c r="G2074" s="55">
        <v>6.29999e-9</v>
      </c>
      <c r="H2074" s="57" t="s">
        <v>32</v>
      </c>
      <c r="I2074" s="57" t="s">
        <v>33</v>
      </c>
      <c r="J2074" s="5" t="b">
        <v>1</v>
      </c>
      <c r="K2074" s="5">
        <f t="shared" si="45"/>
        <v>0.0101198864576949</v>
      </c>
      <c r="L2074" s="5">
        <f>'Table S3'!K2074*3299/(1-'Table S3'!K2074)</f>
        <v>33.7268169823766</v>
      </c>
    </row>
    <row r="2075" spans="1:12">
      <c r="A2075" s="5" t="s">
        <v>1769</v>
      </c>
      <c r="B2075" s="57" t="s">
        <v>1770</v>
      </c>
      <c r="C2075" s="57" t="s">
        <v>2073</v>
      </c>
      <c r="D2075" s="57">
        <v>0.0135969</v>
      </c>
      <c r="E2075" s="57">
        <v>0.00222098</v>
      </c>
      <c r="F2075" s="57">
        <v>2</v>
      </c>
      <c r="G2075" s="55">
        <v>9.20005e-10</v>
      </c>
      <c r="H2075" s="57" t="s">
        <v>29</v>
      </c>
      <c r="I2075" s="57" t="s">
        <v>30</v>
      </c>
      <c r="J2075" s="5" t="b">
        <v>1</v>
      </c>
      <c r="K2075" s="5">
        <f t="shared" si="45"/>
        <v>0.0112264341818345</v>
      </c>
      <c r="L2075" s="5">
        <f>'Table S3'!K2075*3299/(1-'Table S3'!K2075)</f>
        <v>37.4565094033704</v>
      </c>
    </row>
    <row r="2076" spans="1:12">
      <c r="A2076" s="5" t="s">
        <v>1769</v>
      </c>
      <c r="B2076" s="57" t="s">
        <v>1770</v>
      </c>
      <c r="C2076" s="57" t="s">
        <v>2074</v>
      </c>
      <c r="D2076" s="57">
        <v>0.0206715</v>
      </c>
      <c r="E2076" s="57">
        <v>0.00285537</v>
      </c>
      <c r="F2076" s="57">
        <v>3</v>
      </c>
      <c r="G2076" s="55">
        <v>4.49987e-13</v>
      </c>
      <c r="H2076" s="57" t="s">
        <v>32</v>
      </c>
      <c r="I2076" s="57" t="s">
        <v>33</v>
      </c>
      <c r="J2076" s="5" t="b">
        <v>1</v>
      </c>
      <c r="K2076" s="5">
        <f t="shared" si="45"/>
        <v>0.015629045846344</v>
      </c>
      <c r="L2076" s="5">
        <f>'Table S3'!K2076*3299/(1-'Table S3'!K2076)</f>
        <v>52.3788537537856</v>
      </c>
    </row>
    <row r="2077" spans="1:12">
      <c r="A2077" s="5" t="s">
        <v>1769</v>
      </c>
      <c r="B2077" s="57" t="s">
        <v>1770</v>
      </c>
      <c r="C2077" s="57" t="s">
        <v>2075</v>
      </c>
      <c r="D2077" s="57">
        <v>0.0232575</v>
      </c>
      <c r="E2077" s="57">
        <v>0.00277799</v>
      </c>
      <c r="F2077" s="57">
        <v>5</v>
      </c>
      <c r="G2077" s="55">
        <v>5.70033e-17</v>
      </c>
      <c r="H2077" s="57" t="s">
        <v>33</v>
      </c>
      <c r="I2077" s="57" t="s">
        <v>32</v>
      </c>
      <c r="J2077" s="5" t="b">
        <v>1</v>
      </c>
      <c r="K2077" s="5">
        <f t="shared" si="45"/>
        <v>0.0207918999234039</v>
      </c>
      <c r="L2077" s="5">
        <f>'Table S3'!K2077*3299/(1-'Table S3'!K2077)</f>
        <v>70.0489281511705</v>
      </c>
    </row>
    <row r="2078" spans="1:12">
      <c r="A2078" s="5" t="s">
        <v>1769</v>
      </c>
      <c r="B2078" s="57" t="s">
        <v>1770</v>
      </c>
      <c r="C2078" s="57" t="s">
        <v>2076</v>
      </c>
      <c r="D2078" s="57">
        <v>0.012997</v>
      </c>
      <c r="E2078" s="57">
        <v>0.0019342</v>
      </c>
      <c r="F2078" s="57">
        <v>6</v>
      </c>
      <c r="G2078" s="55">
        <v>1.80011e-11</v>
      </c>
      <c r="H2078" s="57" t="s">
        <v>33</v>
      </c>
      <c r="I2078" s="57" t="s">
        <v>32</v>
      </c>
      <c r="J2078" s="5" t="b">
        <v>1</v>
      </c>
      <c r="K2078" s="5">
        <f t="shared" si="45"/>
        <v>0.0134939074571212</v>
      </c>
      <c r="L2078" s="5">
        <f>'Table S3'!K2078*3299/(1-'Table S3'!K2078)</f>
        <v>45.1253175601731</v>
      </c>
    </row>
    <row r="2079" spans="1:12">
      <c r="A2079" s="5" t="s">
        <v>1769</v>
      </c>
      <c r="B2079" s="57" t="s">
        <v>1770</v>
      </c>
      <c r="C2079" s="57" t="s">
        <v>2077</v>
      </c>
      <c r="D2079" s="57">
        <v>0.0177802</v>
      </c>
      <c r="E2079" s="57">
        <v>0.0028245</v>
      </c>
      <c r="F2079" s="57">
        <v>6</v>
      </c>
      <c r="G2079" s="55">
        <v>3.09999e-10</v>
      </c>
      <c r="H2079" s="57" t="s">
        <v>32</v>
      </c>
      <c r="I2079" s="57" t="s">
        <v>30</v>
      </c>
      <c r="J2079" s="5" t="b">
        <v>1</v>
      </c>
      <c r="K2079" s="5">
        <f t="shared" si="45"/>
        <v>0.0118621155784145</v>
      </c>
      <c r="L2079" s="5">
        <f>'Table S3'!K2079*3299/(1-'Table S3'!K2079)</f>
        <v>39.6028933918431</v>
      </c>
    </row>
    <row r="2080" spans="1:12">
      <c r="A2080" s="5" t="s">
        <v>1769</v>
      </c>
      <c r="B2080" s="57" t="s">
        <v>1770</v>
      </c>
      <c r="C2080" s="57" t="s">
        <v>2078</v>
      </c>
      <c r="D2080" s="57">
        <v>-0.0147115</v>
      </c>
      <c r="E2080" s="57">
        <v>0.00268879</v>
      </c>
      <c r="F2080" s="57">
        <v>7</v>
      </c>
      <c r="G2080" s="55">
        <v>4.49997e-8</v>
      </c>
      <c r="H2080" s="57" t="s">
        <v>33</v>
      </c>
      <c r="I2080" s="57" t="s">
        <v>29</v>
      </c>
      <c r="J2080" s="5" t="b">
        <v>1</v>
      </c>
      <c r="K2080" s="5">
        <f t="shared" si="45"/>
        <v>0.0089873943491853</v>
      </c>
      <c r="L2080" s="5">
        <f>'Table S3'!K2080*3299/(1-'Table S3'!K2080)</f>
        <v>29.918301532089</v>
      </c>
    </row>
    <row r="2081" spans="1:12">
      <c r="A2081" s="5" t="s">
        <v>1769</v>
      </c>
      <c r="B2081" s="57" t="s">
        <v>1770</v>
      </c>
      <c r="C2081" s="57" t="s">
        <v>2079</v>
      </c>
      <c r="D2081" s="57">
        <v>0.0155852</v>
      </c>
      <c r="E2081" s="57">
        <v>0.00206925</v>
      </c>
      <c r="F2081" s="57">
        <v>8</v>
      </c>
      <c r="G2081" s="55">
        <v>5.00035e-14</v>
      </c>
      <c r="H2081" s="57" t="s">
        <v>33</v>
      </c>
      <c r="I2081" s="57" t="s">
        <v>29</v>
      </c>
      <c r="J2081" s="5" t="b">
        <v>1</v>
      </c>
      <c r="K2081" s="5">
        <f t="shared" si="45"/>
        <v>0.016894809401459</v>
      </c>
      <c r="L2081" s="5">
        <f>'Table S3'!K2081*3299/(1-'Table S3'!K2081)</f>
        <v>56.6938072837147</v>
      </c>
    </row>
    <row r="2082" spans="1:12">
      <c r="A2082" s="5" t="s">
        <v>1769</v>
      </c>
      <c r="B2082" s="57" t="s">
        <v>1770</v>
      </c>
      <c r="C2082" s="57" t="s">
        <v>2080</v>
      </c>
      <c r="D2082" s="57">
        <v>-0.0150593</v>
      </c>
      <c r="E2082" s="57">
        <v>0.00259532</v>
      </c>
      <c r="F2082" s="57">
        <v>8</v>
      </c>
      <c r="G2082" s="55">
        <v>6.49995e-9</v>
      </c>
      <c r="H2082" s="57" t="s">
        <v>29</v>
      </c>
      <c r="I2082" s="57" t="s">
        <v>30</v>
      </c>
      <c r="J2082" s="5" t="b">
        <v>1</v>
      </c>
      <c r="K2082" s="5">
        <f t="shared" si="45"/>
        <v>0.0100965973232408</v>
      </c>
      <c r="L2082" s="5">
        <f>'Table S3'!K2082*3299/(1-'Table S3'!K2082)</f>
        <v>33.6484090056694</v>
      </c>
    </row>
    <row r="2083" spans="1:12">
      <c r="A2083" s="5" t="s">
        <v>1769</v>
      </c>
      <c r="B2083" s="57" t="s">
        <v>1770</v>
      </c>
      <c r="C2083" s="57" t="s">
        <v>2081</v>
      </c>
      <c r="D2083" s="57">
        <v>-0.0457036</v>
      </c>
      <c r="E2083" s="57">
        <v>0.00477218</v>
      </c>
      <c r="F2083" s="57">
        <v>19</v>
      </c>
      <c r="G2083" s="55">
        <v>1e-21</v>
      </c>
      <c r="H2083" s="57" t="s">
        <v>29</v>
      </c>
      <c r="I2083" s="57" t="s">
        <v>30</v>
      </c>
      <c r="J2083" s="5" t="b">
        <v>1</v>
      </c>
      <c r="K2083" s="5">
        <f t="shared" si="45"/>
        <v>0.0270345461879248</v>
      </c>
      <c r="L2083" s="5">
        <f>'Table S3'!K2083*3299/(1-'Table S3'!K2083)</f>
        <v>91.6650920384992</v>
      </c>
    </row>
    <row r="2084" spans="1:12">
      <c r="A2084" s="5" t="s">
        <v>1769</v>
      </c>
      <c r="B2084" s="57" t="s">
        <v>1770</v>
      </c>
      <c r="C2084" s="57" t="s">
        <v>2082</v>
      </c>
      <c r="D2084" s="57">
        <v>0.0155897</v>
      </c>
      <c r="E2084" s="57">
        <v>0.0027983</v>
      </c>
      <c r="F2084" s="57">
        <v>2</v>
      </c>
      <c r="G2084" s="55">
        <v>2.5e-8</v>
      </c>
      <c r="H2084" s="57" t="s">
        <v>32</v>
      </c>
      <c r="I2084" s="57" t="s">
        <v>33</v>
      </c>
      <c r="J2084" s="5" t="b">
        <v>1</v>
      </c>
      <c r="K2084" s="5">
        <f t="shared" si="45"/>
        <v>0.00931487622100253</v>
      </c>
      <c r="L2084" s="5">
        <f>'Table S3'!K2084*3299/(1-'Table S3'!K2084)</f>
        <v>31.018712116992</v>
      </c>
    </row>
    <row r="2085" spans="1:12">
      <c r="A2085" s="5" t="s">
        <v>1769</v>
      </c>
      <c r="B2085" s="57" t="s">
        <v>1770</v>
      </c>
      <c r="C2085" s="57" t="s">
        <v>2083</v>
      </c>
      <c r="D2085" s="57">
        <v>-0.0141463</v>
      </c>
      <c r="E2085" s="57">
        <v>0.00206371</v>
      </c>
      <c r="F2085" s="57">
        <v>2</v>
      </c>
      <c r="G2085" s="55">
        <v>7.10068e-12</v>
      </c>
      <c r="H2085" s="57" t="s">
        <v>33</v>
      </c>
      <c r="I2085" s="57" t="s">
        <v>32</v>
      </c>
      <c r="J2085" s="5" t="b">
        <v>1</v>
      </c>
      <c r="K2085" s="5">
        <f t="shared" si="45"/>
        <v>0.0140347434343651</v>
      </c>
      <c r="L2085" s="5">
        <f>'Table S3'!K2085*3299/(1-'Table S3'!K2085)</f>
        <v>46.9596857309629</v>
      </c>
    </row>
    <row r="2086" spans="1:12">
      <c r="A2086" s="5" t="s">
        <v>1769</v>
      </c>
      <c r="B2086" s="57" t="s">
        <v>1770</v>
      </c>
      <c r="C2086" s="57" t="s">
        <v>2084</v>
      </c>
      <c r="D2086" s="57">
        <v>0.0148198</v>
      </c>
      <c r="E2086" s="57">
        <v>0.00242405</v>
      </c>
      <c r="F2086" s="57">
        <v>6</v>
      </c>
      <c r="G2086" s="55">
        <v>9.69996e-10</v>
      </c>
      <c r="H2086" s="57" t="s">
        <v>30</v>
      </c>
      <c r="I2086" s="57" t="s">
        <v>29</v>
      </c>
      <c r="J2086" s="5" t="b">
        <v>1</v>
      </c>
      <c r="K2086" s="5">
        <f t="shared" si="45"/>
        <v>0.0111960851046394</v>
      </c>
      <c r="L2086" s="5">
        <f>'Table S3'!K2086*3299/(1-'Table S3'!K2086)</f>
        <v>37.354104493118</v>
      </c>
    </row>
    <row r="2087" spans="1:12">
      <c r="A2087" s="5" t="s">
        <v>1769</v>
      </c>
      <c r="B2087" s="57" t="s">
        <v>1770</v>
      </c>
      <c r="C2087" s="57" t="s">
        <v>2085</v>
      </c>
      <c r="D2087" s="57">
        <v>-0.0138718</v>
      </c>
      <c r="E2087" s="57">
        <v>0.00215313</v>
      </c>
      <c r="F2087" s="57">
        <v>8</v>
      </c>
      <c r="G2087" s="55">
        <v>1.2e-10</v>
      </c>
      <c r="H2087" s="57" t="s">
        <v>29</v>
      </c>
      <c r="I2087" s="57" t="s">
        <v>30</v>
      </c>
      <c r="J2087" s="5" t="b">
        <v>1</v>
      </c>
      <c r="K2087" s="5">
        <f t="shared" si="45"/>
        <v>0.0124180315972751</v>
      </c>
      <c r="L2087" s="5">
        <f>'Table S3'!K2087*3299/(1-'Table S3'!K2087)</f>
        <v>41.4822136796088</v>
      </c>
    </row>
    <row r="2088" spans="1:12">
      <c r="A2088" s="5" t="s">
        <v>1769</v>
      </c>
      <c r="B2088" s="57" t="s">
        <v>1770</v>
      </c>
      <c r="C2088" s="57" t="s">
        <v>2086</v>
      </c>
      <c r="D2088" s="57">
        <v>-0.0130429</v>
      </c>
      <c r="E2088" s="57">
        <v>0.00232839</v>
      </c>
      <c r="F2088" s="57">
        <v>13</v>
      </c>
      <c r="G2088" s="55">
        <v>2.1e-8</v>
      </c>
      <c r="H2088" s="57" t="s">
        <v>29</v>
      </c>
      <c r="I2088" s="57" t="s">
        <v>30</v>
      </c>
      <c r="J2088" s="5" t="b">
        <v>1</v>
      </c>
      <c r="K2088" s="5">
        <f t="shared" si="45"/>
        <v>0.00941634821444798</v>
      </c>
      <c r="L2088" s="5">
        <f>'Table S3'!K2088*3299/(1-'Table S3'!K2088)</f>
        <v>31.3598278181447</v>
      </c>
    </row>
    <row r="2089" spans="1:12">
      <c r="A2089" s="5" t="s">
        <v>1769</v>
      </c>
      <c r="B2089" s="57" t="s">
        <v>1770</v>
      </c>
      <c r="C2089" s="57" t="s">
        <v>2087</v>
      </c>
      <c r="D2089" s="57">
        <v>-0.0113448</v>
      </c>
      <c r="E2089" s="57">
        <v>0.00197577</v>
      </c>
      <c r="F2089" s="57">
        <v>16</v>
      </c>
      <c r="G2089" s="55">
        <v>9.40005e-9</v>
      </c>
      <c r="H2089" s="57" t="s">
        <v>33</v>
      </c>
      <c r="I2089" s="57" t="s">
        <v>32</v>
      </c>
      <c r="J2089" s="5" t="b">
        <v>1</v>
      </c>
      <c r="K2089" s="5">
        <f t="shared" si="45"/>
        <v>0.0098891555312625</v>
      </c>
      <c r="L2089" s="5">
        <f>'Table S3'!K2089*3299/(1-'Table S3'!K2089)</f>
        <v>32.9501734880403</v>
      </c>
    </row>
    <row r="2090" spans="1:12">
      <c r="A2090" s="5" t="s">
        <v>1769</v>
      </c>
      <c r="B2090" s="57" t="s">
        <v>1770</v>
      </c>
      <c r="C2090" s="57" t="s">
        <v>2088</v>
      </c>
      <c r="D2090" s="57">
        <v>-0.0132339</v>
      </c>
      <c r="E2090" s="57">
        <v>0.00197503</v>
      </c>
      <c r="F2090" s="57">
        <v>13</v>
      </c>
      <c r="G2090" s="55">
        <v>2.09991e-11</v>
      </c>
      <c r="H2090" s="57" t="s">
        <v>30</v>
      </c>
      <c r="I2090" s="57" t="s">
        <v>29</v>
      </c>
      <c r="J2090" s="5" t="b">
        <v>1</v>
      </c>
      <c r="K2090" s="5">
        <f t="shared" si="45"/>
        <v>0.0134188589782642</v>
      </c>
      <c r="L2090" s="5">
        <f>'Table S3'!K2090*3299/(1-'Table S3'!K2090)</f>
        <v>44.8709324845266</v>
      </c>
    </row>
    <row r="2091" spans="1:12">
      <c r="A2091" s="5" t="s">
        <v>1769</v>
      </c>
      <c r="B2091" s="57" t="s">
        <v>1770</v>
      </c>
      <c r="C2091" s="57" t="s">
        <v>2089</v>
      </c>
      <c r="D2091" s="57">
        <v>0.0580747</v>
      </c>
      <c r="E2091" s="57">
        <v>0.00205588</v>
      </c>
      <c r="F2091" s="57">
        <v>18</v>
      </c>
      <c r="G2091" s="55">
        <v>1.49968e-175</v>
      </c>
      <c r="H2091" s="57" t="s">
        <v>30</v>
      </c>
      <c r="I2091" s="57" t="s">
        <v>29</v>
      </c>
      <c r="J2091" s="5" t="b">
        <v>1</v>
      </c>
      <c r="K2091" s="5">
        <f t="shared" si="45"/>
        <v>0.194672798064446</v>
      </c>
      <c r="L2091" s="5">
        <f>'Table S3'!K2091*3299/(1-'Table S3'!K2091)</f>
        <v>797.471585798985</v>
      </c>
    </row>
    <row r="2092" spans="1:12">
      <c r="A2092" s="5" t="s">
        <v>1769</v>
      </c>
      <c r="B2092" s="57" t="s">
        <v>1770</v>
      </c>
      <c r="C2092" s="57" t="s">
        <v>2090</v>
      </c>
      <c r="D2092" s="57">
        <v>0.0161377</v>
      </c>
      <c r="E2092" s="57">
        <v>0.00180963</v>
      </c>
      <c r="F2092" s="57">
        <v>14</v>
      </c>
      <c r="G2092" s="55">
        <v>4.79954e-19</v>
      </c>
      <c r="H2092" s="57" t="s">
        <v>32</v>
      </c>
      <c r="I2092" s="57" t="s">
        <v>33</v>
      </c>
      <c r="J2092" s="5" t="b">
        <v>1</v>
      </c>
      <c r="K2092" s="5">
        <f t="shared" si="45"/>
        <v>0.0235244537702064</v>
      </c>
      <c r="L2092" s="5">
        <f>'Table S3'!K2092*3299/(1-'Table S3'!K2092)</f>
        <v>79.4768218083442</v>
      </c>
    </row>
    <row r="2093" spans="1:12">
      <c r="A2093" s="5" t="s">
        <v>1769</v>
      </c>
      <c r="B2093" s="57" t="s">
        <v>1770</v>
      </c>
      <c r="C2093" s="57" t="s">
        <v>2091</v>
      </c>
      <c r="D2093" s="57">
        <v>0.0136435</v>
      </c>
      <c r="E2093" s="57">
        <v>0.00173732</v>
      </c>
      <c r="F2093" s="57">
        <v>10</v>
      </c>
      <c r="G2093" s="55">
        <v>4.10015e-15</v>
      </c>
      <c r="H2093" s="57" t="s">
        <v>32</v>
      </c>
      <c r="I2093" s="57" t="s">
        <v>33</v>
      </c>
      <c r="J2093" s="5" t="b">
        <v>1</v>
      </c>
      <c r="K2093" s="5">
        <f t="shared" si="45"/>
        <v>0.0183403395713665</v>
      </c>
      <c r="L2093" s="5">
        <f>'Table S3'!K2093*3299/(1-'Table S3'!K2093)</f>
        <v>61.6351905705477</v>
      </c>
    </row>
    <row r="2094" spans="1:12">
      <c r="A2094" s="5" t="s">
        <v>1769</v>
      </c>
      <c r="B2094" s="57" t="s">
        <v>1770</v>
      </c>
      <c r="C2094" s="57" t="s">
        <v>2092</v>
      </c>
      <c r="D2094" s="57">
        <v>0.0104338</v>
      </c>
      <c r="E2094" s="57">
        <v>0.00181632</v>
      </c>
      <c r="F2094" s="57">
        <v>10</v>
      </c>
      <c r="G2094" s="55">
        <v>9.20005e-9</v>
      </c>
      <c r="H2094" s="57" t="s">
        <v>33</v>
      </c>
      <c r="I2094" s="57" t="s">
        <v>32</v>
      </c>
      <c r="J2094" s="5" t="b">
        <v>1</v>
      </c>
      <c r="K2094" s="5">
        <f t="shared" si="45"/>
        <v>0.00989771227671272</v>
      </c>
      <c r="L2094" s="5">
        <f>'Table S3'!K2094*3299/(1-'Table S3'!K2094)</f>
        <v>32.9789691486916</v>
      </c>
    </row>
    <row r="2095" spans="1:12">
      <c r="A2095" s="5" t="s">
        <v>1769</v>
      </c>
      <c r="B2095" s="57" t="s">
        <v>1770</v>
      </c>
      <c r="C2095" s="57" t="s">
        <v>2093</v>
      </c>
      <c r="D2095" s="57">
        <v>0.0175253</v>
      </c>
      <c r="E2095" s="57">
        <v>0.00191029</v>
      </c>
      <c r="F2095" s="57">
        <v>1</v>
      </c>
      <c r="G2095" s="55">
        <v>4.60045e-20</v>
      </c>
      <c r="H2095" s="57" t="s">
        <v>33</v>
      </c>
      <c r="I2095" s="57" t="s">
        <v>32</v>
      </c>
      <c r="J2095" s="5" t="b">
        <v>1</v>
      </c>
      <c r="K2095" s="5">
        <f t="shared" si="45"/>
        <v>0.024862938512103</v>
      </c>
      <c r="L2095" s="5">
        <f>'Table S3'!K2095*3299/(1-'Table S3'!K2095)</f>
        <v>84.1141593226645</v>
      </c>
    </row>
    <row r="2096" spans="1:12">
      <c r="A2096" s="5" t="s">
        <v>1769</v>
      </c>
      <c r="B2096" s="57" t="s">
        <v>1770</v>
      </c>
      <c r="C2096" s="57" t="s">
        <v>2094</v>
      </c>
      <c r="D2096" s="57">
        <v>-0.0175948</v>
      </c>
      <c r="E2096" s="57">
        <v>0.00189754</v>
      </c>
      <c r="F2096" s="57">
        <v>2</v>
      </c>
      <c r="G2096" s="55">
        <v>1.80011e-20</v>
      </c>
      <c r="H2096" s="57" t="s">
        <v>33</v>
      </c>
      <c r="I2096" s="57" t="s">
        <v>29</v>
      </c>
      <c r="J2096" s="5" t="b">
        <v>1</v>
      </c>
      <c r="K2096" s="5">
        <f t="shared" si="45"/>
        <v>0.025384839874023</v>
      </c>
      <c r="L2096" s="5">
        <f>'Table S3'!K2096*3299/(1-'Table S3'!K2096)</f>
        <v>85.9257994033021</v>
      </c>
    </row>
    <row r="2097" spans="1:12">
      <c r="A2097" s="5" t="s">
        <v>1769</v>
      </c>
      <c r="B2097" s="57" t="s">
        <v>1770</v>
      </c>
      <c r="C2097" s="57" t="s">
        <v>2095</v>
      </c>
      <c r="D2097" s="57">
        <v>0.0146991</v>
      </c>
      <c r="E2097" s="57">
        <v>0.00188313</v>
      </c>
      <c r="F2097" s="57">
        <v>2</v>
      </c>
      <c r="G2097" s="55">
        <v>5.90065e-15</v>
      </c>
      <c r="H2097" s="57" t="s">
        <v>32</v>
      </c>
      <c r="I2097" s="57" t="s">
        <v>33</v>
      </c>
      <c r="J2097" s="5" t="b">
        <v>1</v>
      </c>
      <c r="K2097" s="5">
        <f t="shared" si="45"/>
        <v>0.018123096570788</v>
      </c>
      <c r="L2097" s="5">
        <f>'Table S3'!K2097*3299/(1-'Table S3'!K2097)</f>
        <v>60.8916406712689</v>
      </c>
    </row>
    <row r="2098" spans="1:12">
      <c r="A2098" s="5" t="s">
        <v>1769</v>
      </c>
      <c r="B2098" s="57" t="s">
        <v>1770</v>
      </c>
      <c r="C2098" s="57" t="s">
        <v>2096</v>
      </c>
      <c r="D2098" s="57">
        <v>-0.0100994</v>
      </c>
      <c r="E2098" s="57">
        <v>0.00172589</v>
      </c>
      <c r="F2098" s="57">
        <v>2</v>
      </c>
      <c r="G2098" s="55">
        <v>4.90004e-9</v>
      </c>
      <c r="H2098" s="57" t="s">
        <v>33</v>
      </c>
      <c r="I2098" s="57" t="s">
        <v>32</v>
      </c>
      <c r="J2098" s="5" t="b">
        <v>1</v>
      </c>
      <c r="K2098" s="5">
        <f t="shared" si="45"/>
        <v>0.0102668569560805</v>
      </c>
      <c r="L2098" s="5">
        <f>'Table S3'!K2098*3299/(1-'Table S3'!K2098)</f>
        <v>34.2217105046533</v>
      </c>
    </row>
    <row r="2099" spans="1:12">
      <c r="A2099" s="5" t="s">
        <v>1769</v>
      </c>
      <c r="B2099" s="57" t="s">
        <v>1770</v>
      </c>
      <c r="C2099" s="57" t="s">
        <v>2097</v>
      </c>
      <c r="D2099" s="57">
        <v>0.0196085</v>
      </c>
      <c r="E2099" s="57">
        <v>0.00272071</v>
      </c>
      <c r="F2099" s="57">
        <v>17</v>
      </c>
      <c r="G2099" s="55">
        <v>5.70033e-13</v>
      </c>
      <c r="H2099" s="57" t="s">
        <v>30</v>
      </c>
      <c r="I2099" s="57" t="s">
        <v>29</v>
      </c>
      <c r="J2099" s="5" t="b">
        <v>1</v>
      </c>
      <c r="K2099" s="5">
        <f t="shared" si="45"/>
        <v>0.0154916655359521</v>
      </c>
      <c r="L2099" s="5">
        <f>'Table S3'!K2099*3299/(1-'Table S3'!K2099)</f>
        <v>51.9111954810703</v>
      </c>
    </row>
    <row r="2100" spans="1:12">
      <c r="A2100" s="5" t="s">
        <v>1769</v>
      </c>
      <c r="B2100" s="57" t="s">
        <v>1770</v>
      </c>
      <c r="C2100" s="57" t="s">
        <v>2098</v>
      </c>
      <c r="D2100" s="57">
        <v>0.0156957</v>
      </c>
      <c r="E2100" s="57">
        <v>0.00209307</v>
      </c>
      <c r="F2100" s="57">
        <v>3</v>
      </c>
      <c r="G2100" s="55">
        <v>6.4003e-14</v>
      </c>
      <c r="H2100" s="57" t="s">
        <v>32</v>
      </c>
      <c r="I2100" s="57" t="s">
        <v>33</v>
      </c>
      <c r="J2100" s="5" t="b">
        <v>1</v>
      </c>
      <c r="K2100" s="5">
        <f t="shared" si="45"/>
        <v>0.0167499048847735</v>
      </c>
      <c r="L2100" s="5">
        <f>'Table S3'!K2100*3299/(1-'Table S3'!K2100)</f>
        <v>56.1992686188271</v>
      </c>
    </row>
    <row r="2101" spans="1:12">
      <c r="A2101" s="5" t="s">
        <v>1769</v>
      </c>
      <c r="B2101" s="57" t="s">
        <v>1770</v>
      </c>
      <c r="C2101" s="57" t="s">
        <v>2099</v>
      </c>
      <c r="D2101" s="57">
        <v>0.0150736</v>
      </c>
      <c r="E2101" s="57">
        <v>0.00176872</v>
      </c>
      <c r="F2101" s="57">
        <v>4</v>
      </c>
      <c r="G2101" s="55">
        <v>1.59993e-17</v>
      </c>
      <c r="H2101" s="57" t="s">
        <v>30</v>
      </c>
      <c r="I2101" s="57" t="s">
        <v>32</v>
      </c>
      <c r="J2101" s="5" t="b">
        <v>1</v>
      </c>
      <c r="K2101" s="5">
        <f t="shared" si="45"/>
        <v>0.0215287272080641</v>
      </c>
      <c r="L2101" s="5">
        <f>'Table S3'!K2101*3299/(1-'Table S3'!K2101)</f>
        <v>72.5859542679757</v>
      </c>
    </row>
    <row r="2102" spans="1:12">
      <c r="A2102" s="5" t="s">
        <v>1769</v>
      </c>
      <c r="B2102" s="57" t="s">
        <v>1770</v>
      </c>
      <c r="C2102" s="57" t="s">
        <v>2100</v>
      </c>
      <c r="D2102" s="57">
        <v>0.0270512</v>
      </c>
      <c r="E2102" s="57">
        <v>0.00451978</v>
      </c>
      <c r="F2102" s="57">
        <v>5</v>
      </c>
      <c r="G2102" s="55">
        <v>2.19999e-9</v>
      </c>
      <c r="H2102" s="57" t="s">
        <v>32</v>
      </c>
      <c r="I2102" s="57" t="s">
        <v>33</v>
      </c>
      <c r="J2102" s="5" t="b">
        <v>1</v>
      </c>
      <c r="K2102" s="5">
        <f t="shared" si="45"/>
        <v>0.0107350867954696</v>
      </c>
      <c r="L2102" s="5">
        <f>'Table S3'!K2102*3299/(1-'Table S3'!K2102)</f>
        <v>35.7993605813169</v>
      </c>
    </row>
    <row r="2103" spans="1:12">
      <c r="A2103" s="5" t="s">
        <v>1769</v>
      </c>
      <c r="B2103" s="57" t="s">
        <v>1770</v>
      </c>
      <c r="C2103" s="57" t="s">
        <v>2101</v>
      </c>
      <c r="D2103" s="57">
        <v>0.0203978</v>
      </c>
      <c r="E2103" s="57">
        <v>0.00179702</v>
      </c>
      <c r="F2103" s="57">
        <v>7</v>
      </c>
      <c r="G2103" s="55">
        <v>7.29962e-30</v>
      </c>
      <c r="H2103" s="57" t="s">
        <v>33</v>
      </c>
      <c r="I2103" s="57" t="s">
        <v>32</v>
      </c>
      <c r="J2103" s="5" t="b">
        <v>1</v>
      </c>
      <c r="K2103" s="5">
        <f t="shared" si="45"/>
        <v>0.037565277038493</v>
      </c>
      <c r="L2103" s="5">
        <f>'Table S3'!K2103*3299/(1-'Table S3'!K2103)</f>
        <v>128.764939578084</v>
      </c>
    </row>
    <row r="2104" spans="1:12">
      <c r="A2104" s="5" t="s">
        <v>1769</v>
      </c>
      <c r="B2104" s="57" t="s">
        <v>1770</v>
      </c>
      <c r="C2104" s="57" t="s">
        <v>2102</v>
      </c>
      <c r="D2104" s="57">
        <v>0.0107858</v>
      </c>
      <c r="E2104" s="57">
        <v>0.00177151</v>
      </c>
      <c r="F2104" s="57">
        <v>7</v>
      </c>
      <c r="G2104" s="55">
        <v>1.09999e-9</v>
      </c>
      <c r="H2104" s="57" t="s">
        <v>33</v>
      </c>
      <c r="I2104" s="57" t="s">
        <v>32</v>
      </c>
      <c r="J2104" s="5" t="b">
        <v>1</v>
      </c>
      <c r="K2104" s="5">
        <f t="shared" si="45"/>
        <v>0.01110509111354</v>
      </c>
      <c r="L2104" s="5">
        <f>'Table S3'!K2104*3299/(1-'Table S3'!K2104)</f>
        <v>37.0471070832208</v>
      </c>
    </row>
    <row r="2105" spans="1:12">
      <c r="A2105" s="5" t="s">
        <v>1769</v>
      </c>
      <c r="B2105" s="57" t="s">
        <v>1770</v>
      </c>
      <c r="C2105" s="57" t="s">
        <v>2103</v>
      </c>
      <c r="D2105" s="57">
        <v>-0.0112114</v>
      </c>
      <c r="E2105" s="57">
        <v>0.00174148</v>
      </c>
      <c r="F2105" s="57">
        <v>5</v>
      </c>
      <c r="G2105" s="55">
        <v>1.2e-10</v>
      </c>
      <c r="H2105" s="57" t="s">
        <v>33</v>
      </c>
      <c r="I2105" s="57" t="s">
        <v>32</v>
      </c>
      <c r="J2105" s="5" t="b">
        <v>1</v>
      </c>
      <c r="K2105" s="5">
        <f t="shared" si="45"/>
        <v>0.0123999036929152</v>
      </c>
      <c r="L2105" s="5">
        <f>'Table S3'!K2105*3299/(1-'Table S3'!K2105)</f>
        <v>41.420897421832</v>
      </c>
    </row>
    <row r="2106" spans="1:12">
      <c r="A2106" s="5" t="s">
        <v>1769</v>
      </c>
      <c r="B2106" s="57" t="s">
        <v>1770</v>
      </c>
      <c r="C2106" s="57" t="s">
        <v>2104</v>
      </c>
      <c r="D2106" s="57">
        <v>-0.0106105</v>
      </c>
      <c r="E2106" s="57">
        <v>0.00179301</v>
      </c>
      <c r="F2106" s="57">
        <v>9</v>
      </c>
      <c r="G2106" s="55">
        <v>3.29997e-9</v>
      </c>
      <c r="H2106" s="57" t="s">
        <v>33</v>
      </c>
      <c r="I2106" s="57" t="s">
        <v>32</v>
      </c>
      <c r="J2106" s="5" t="b">
        <v>1</v>
      </c>
      <c r="K2106" s="5">
        <f t="shared" si="45"/>
        <v>0.0104973030188101</v>
      </c>
      <c r="L2106" s="5">
        <f>'Table S3'!K2106*3299/(1-'Table S3'!K2106)</f>
        <v>34.9979871350595</v>
      </c>
    </row>
    <row r="2107" spans="1:12">
      <c r="A2107" s="5" t="s">
        <v>1769</v>
      </c>
      <c r="B2107" s="57" t="s">
        <v>1770</v>
      </c>
      <c r="C2107" s="57" t="s">
        <v>2105</v>
      </c>
      <c r="D2107" s="57">
        <v>-0.0130096</v>
      </c>
      <c r="E2107" s="57">
        <v>0.00183152</v>
      </c>
      <c r="F2107" s="57">
        <v>9</v>
      </c>
      <c r="G2107" s="55">
        <v>1.20005e-12</v>
      </c>
      <c r="H2107" s="57" t="s">
        <v>30</v>
      </c>
      <c r="I2107" s="57" t="s">
        <v>29</v>
      </c>
      <c r="J2107" s="5" t="b">
        <v>1</v>
      </c>
      <c r="K2107" s="5">
        <f t="shared" si="45"/>
        <v>0.0150546671788479</v>
      </c>
      <c r="L2107" s="5">
        <f>'Table S3'!K2107*3299/(1-'Table S3'!K2107)</f>
        <v>50.4244706462682</v>
      </c>
    </row>
    <row r="2108" spans="1:12">
      <c r="A2108" s="5" t="s">
        <v>1769</v>
      </c>
      <c r="B2108" s="57" t="s">
        <v>1770</v>
      </c>
      <c r="C2108" s="57" t="s">
        <v>2106</v>
      </c>
      <c r="D2108" s="57">
        <v>-0.0107505</v>
      </c>
      <c r="E2108" s="57">
        <v>0.00183131</v>
      </c>
      <c r="F2108" s="57">
        <v>9</v>
      </c>
      <c r="G2108" s="55">
        <v>4.30002e-9</v>
      </c>
      <c r="H2108" s="57" t="s">
        <v>33</v>
      </c>
      <c r="I2108" s="57" t="s">
        <v>29</v>
      </c>
      <c r="J2108" s="5" t="b">
        <v>1</v>
      </c>
      <c r="K2108" s="5">
        <f t="shared" si="45"/>
        <v>0.0103318398840373</v>
      </c>
      <c r="L2108" s="5">
        <f>'Table S3'!K2108*3299/(1-'Table S3'!K2108)</f>
        <v>34.4405742763767</v>
      </c>
    </row>
    <row r="2109" spans="1:12">
      <c r="A2109" s="5" t="s">
        <v>1769</v>
      </c>
      <c r="B2109" s="57" t="s">
        <v>1770</v>
      </c>
      <c r="C2109" s="57" t="s">
        <v>2107</v>
      </c>
      <c r="D2109" s="57">
        <v>0.0133453</v>
      </c>
      <c r="E2109" s="57">
        <v>0.00211264</v>
      </c>
      <c r="F2109" s="57">
        <v>10</v>
      </c>
      <c r="G2109" s="55">
        <v>2.69998e-10</v>
      </c>
      <c r="H2109" s="57" t="s">
        <v>30</v>
      </c>
      <c r="I2109" s="57" t="s">
        <v>32</v>
      </c>
      <c r="J2109" s="5" t="b">
        <v>1</v>
      </c>
      <c r="K2109" s="5">
        <f t="shared" si="45"/>
        <v>0.0119437806102872</v>
      </c>
      <c r="L2109" s="5">
        <f>'Table S3'!K2109*3299/(1-'Table S3'!K2109)</f>
        <v>39.8788363051597</v>
      </c>
    </row>
    <row r="2110" spans="1:12">
      <c r="A2110" s="5" t="s">
        <v>1769</v>
      </c>
      <c r="B2110" s="57" t="s">
        <v>1770</v>
      </c>
      <c r="C2110" s="57" t="s">
        <v>2108</v>
      </c>
      <c r="D2110" s="57">
        <v>-0.00995934</v>
      </c>
      <c r="E2110" s="57">
        <v>0.00175055</v>
      </c>
      <c r="F2110" s="57">
        <v>11</v>
      </c>
      <c r="G2110" s="55">
        <v>1.29999e-8</v>
      </c>
      <c r="H2110" s="57" t="s">
        <v>29</v>
      </c>
      <c r="I2110" s="57" t="s">
        <v>30</v>
      </c>
      <c r="J2110" s="5" t="b">
        <v>1</v>
      </c>
      <c r="K2110" s="5">
        <f t="shared" si="45"/>
        <v>0.00971021515887316</v>
      </c>
      <c r="L2110" s="5">
        <f>'Table S3'!K2110*3299/(1-'Table S3'!K2110)</f>
        <v>32.3481068869773</v>
      </c>
    </row>
    <row r="2111" spans="1:12">
      <c r="A2111" s="5" t="s">
        <v>1769</v>
      </c>
      <c r="B2111" s="57" t="s">
        <v>1770</v>
      </c>
      <c r="C2111" s="57" t="s">
        <v>2109</v>
      </c>
      <c r="D2111" s="57">
        <v>0.0278743</v>
      </c>
      <c r="E2111" s="57">
        <v>0.00178364</v>
      </c>
      <c r="F2111" s="57">
        <v>12</v>
      </c>
      <c r="G2111" s="55">
        <v>4.70002e-55</v>
      </c>
      <c r="H2111" s="57" t="s">
        <v>32</v>
      </c>
      <c r="I2111" s="57" t="s">
        <v>33</v>
      </c>
      <c r="J2111" s="5" t="b">
        <v>1</v>
      </c>
      <c r="K2111" s="5">
        <f t="shared" si="45"/>
        <v>0.0688889388021359</v>
      </c>
      <c r="L2111" s="5">
        <f>'Table S3'!K2111*3299/(1-'Table S3'!K2111)</f>
        <v>244.078948880569</v>
      </c>
    </row>
    <row r="2112" spans="1:12">
      <c r="A2112" s="5" t="s">
        <v>1769</v>
      </c>
      <c r="B2112" s="57" t="s">
        <v>1770</v>
      </c>
      <c r="C2112" s="57" t="s">
        <v>2110</v>
      </c>
      <c r="D2112" s="57">
        <v>0.0134089</v>
      </c>
      <c r="E2112" s="57">
        <v>0.00184272</v>
      </c>
      <c r="F2112" s="57">
        <v>15</v>
      </c>
      <c r="G2112" s="55">
        <v>3.40017e-13</v>
      </c>
      <c r="H2112" s="57" t="s">
        <v>32</v>
      </c>
      <c r="I2112" s="57" t="s">
        <v>33</v>
      </c>
      <c r="J2112" s="5" t="b">
        <v>1</v>
      </c>
      <c r="K2112" s="5">
        <f t="shared" si="45"/>
        <v>0.0157874138996398</v>
      </c>
      <c r="L2112" s="5">
        <f>'Table S3'!K2112*3299/(1-'Table S3'!K2112)</f>
        <v>52.9181186975806</v>
      </c>
    </row>
    <row r="2113" spans="1:12">
      <c r="A2113" s="5" t="s">
        <v>1769</v>
      </c>
      <c r="B2113" s="57" t="s">
        <v>1770</v>
      </c>
      <c r="C2113" s="57" t="s">
        <v>2111</v>
      </c>
      <c r="D2113" s="57">
        <v>-0.0110735</v>
      </c>
      <c r="E2113" s="57">
        <v>0.00178111</v>
      </c>
      <c r="F2113" s="57">
        <v>11</v>
      </c>
      <c r="G2113" s="55">
        <v>5.1e-10</v>
      </c>
      <c r="H2113" s="57" t="s">
        <v>30</v>
      </c>
      <c r="I2113" s="57" t="s">
        <v>29</v>
      </c>
      <c r="J2113" s="5" t="b">
        <v>1</v>
      </c>
      <c r="K2113" s="5">
        <f t="shared" si="45"/>
        <v>0.0115740920486522</v>
      </c>
      <c r="L2113" s="5">
        <f>'Table S3'!K2113*3299/(1-'Table S3'!K2113)</f>
        <v>38.6300372757763</v>
      </c>
    </row>
    <row r="2114" spans="1:12">
      <c r="A2114" s="5" t="s">
        <v>1769</v>
      </c>
      <c r="B2114" s="57" t="s">
        <v>1770</v>
      </c>
      <c r="C2114" s="57" t="s">
        <v>2112</v>
      </c>
      <c r="D2114" s="57">
        <v>0.0214148</v>
      </c>
      <c r="E2114" s="57">
        <v>0.00218705</v>
      </c>
      <c r="F2114" s="57">
        <v>17</v>
      </c>
      <c r="G2114" s="55">
        <v>1.20005e-22</v>
      </c>
      <c r="H2114" s="57" t="s">
        <v>30</v>
      </c>
      <c r="I2114" s="57" t="s">
        <v>29</v>
      </c>
      <c r="J2114" s="5" t="b">
        <v>1</v>
      </c>
      <c r="K2114" s="5">
        <f t="shared" si="45"/>
        <v>0.0282248022488967</v>
      </c>
      <c r="L2114" s="5">
        <f>'Table S3'!K2114*3299/(1-'Table S3'!K2114)</f>
        <v>95.8180686588782</v>
      </c>
    </row>
    <row r="2115" spans="1:12">
      <c r="A2115" s="5" t="s">
        <v>1769</v>
      </c>
      <c r="B2115" s="57" t="s">
        <v>1770</v>
      </c>
      <c r="C2115" s="57" t="s">
        <v>2113</v>
      </c>
      <c r="D2115" s="57">
        <v>-0.0243032</v>
      </c>
      <c r="E2115" s="57">
        <v>0.00195646</v>
      </c>
      <c r="F2115" s="57">
        <v>17</v>
      </c>
      <c r="G2115" s="55">
        <v>1.99986e-35</v>
      </c>
      <c r="H2115" s="57" t="s">
        <v>32</v>
      </c>
      <c r="I2115" s="57" t="s">
        <v>33</v>
      </c>
      <c r="J2115" s="5" t="b">
        <v>1</v>
      </c>
      <c r="K2115" s="5">
        <f t="shared" si="45"/>
        <v>0.0446579069660089</v>
      </c>
      <c r="L2115" s="5">
        <f>'Table S3'!K2115*3299/(1-'Table S3'!K2115)</f>
        <v>154.213277270116</v>
      </c>
    </row>
    <row r="2116" spans="1:12">
      <c r="A2116" s="5" t="s">
        <v>1769</v>
      </c>
      <c r="B2116" s="57" t="s">
        <v>1770</v>
      </c>
      <c r="C2116" s="57" t="s">
        <v>2114</v>
      </c>
      <c r="D2116" s="57">
        <v>-0.0122743</v>
      </c>
      <c r="E2116" s="57">
        <v>0.00214609</v>
      </c>
      <c r="F2116" s="57">
        <v>19</v>
      </c>
      <c r="G2116" s="55">
        <v>1.09999e-8</v>
      </c>
      <c r="H2116" s="57" t="s">
        <v>33</v>
      </c>
      <c r="I2116" s="57" t="s">
        <v>29</v>
      </c>
      <c r="J2116" s="5" t="b">
        <v>1</v>
      </c>
      <c r="K2116" s="5">
        <f t="shared" si="45"/>
        <v>0.00981227295108768</v>
      </c>
      <c r="L2116" s="5">
        <f>'Table S3'!K2116*3299/(1-'Table S3'!K2116)</f>
        <v>32.6914660537286</v>
      </c>
    </row>
    <row r="2117" spans="1:12">
      <c r="A2117" s="5" t="s">
        <v>1769</v>
      </c>
      <c r="B2117" s="57" t="s">
        <v>1770</v>
      </c>
      <c r="C2117" s="57" t="s">
        <v>2115</v>
      </c>
      <c r="D2117" s="57">
        <v>-0.0127786</v>
      </c>
      <c r="E2117" s="57">
        <v>0.00173959</v>
      </c>
      <c r="F2117" s="57">
        <v>14</v>
      </c>
      <c r="G2117" s="55">
        <v>1.99986e-13</v>
      </c>
      <c r="H2117" s="57" t="s">
        <v>30</v>
      </c>
      <c r="I2117" s="57" t="s">
        <v>32</v>
      </c>
      <c r="J2117" s="5" t="b">
        <v>1</v>
      </c>
      <c r="K2117" s="5">
        <f t="shared" si="45"/>
        <v>0.0160836786494272</v>
      </c>
      <c r="L2117" s="5">
        <f>'Table S3'!K2117*3299/(1-'Table S3'!K2117)</f>
        <v>53.9274069482121</v>
      </c>
    </row>
    <row r="2118" spans="1:12">
      <c r="A2118" s="5" t="s">
        <v>1769</v>
      </c>
      <c r="B2118" s="57" t="s">
        <v>1770</v>
      </c>
      <c r="C2118" s="57" t="s">
        <v>2116</v>
      </c>
      <c r="D2118" s="57">
        <v>0.0185062</v>
      </c>
      <c r="E2118" s="57">
        <v>0.00178743</v>
      </c>
      <c r="F2118" s="57">
        <v>19</v>
      </c>
      <c r="G2118" s="55">
        <v>4.00037e-25</v>
      </c>
      <c r="H2118" s="57" t="s">
        <v>30</v>
      </c>
      <c r="I2118" s="57" t="s">
        <v>29</v>
      </c>
      <c r="J2118" s="5" t="b">
        <v>1</v>
      </c>
      <c r="K2118" s="5">
        <f t="shared" si="45"/>
        <v>0.0314522647530815</v>
      </c>
      <c r="L2118" s="5">
        <f>'Table S3'!K2118*3299/(1-'Table S3'!K2118)</f>
        <v>107.130518862824</v>
      </c>
    </row>
    <row r="2119" spans="1:12">
      <c r="A2119" s="5" t="s">
        <v>1769</v>
      </c>
      <c r="B2119" s="57" t="s">
        <v>1770</v>
      </c>
      <c r="C2119" s="57" t="s">
        <v>2117</v>
      </c>
      <c r="D2119" s="57">
        <v>0.0146064</v>
      </c>
      <c r="E2119" s="57">
        <v>0.00211117</v>
      </c>
      <c r="F2119" s="57">
        <v>2</v>
      </c>
      <c r="G2119" s="55">
        <v>4.60045e-12</v>
      </c>
      <c r="H2119" s="57" t="s">
        <v>30</v>
      </c>
      <c r="I2119" s="57" t="s">
        <v>32</v>
      </c>
      <c r="J2119" s="5" t="b">
        <v>1</v>
      </c>
      <c r="K2119" s="5">
        <f t="shared" si="45"/>
        <v>0.0142936128256209</v>
      </c>
      <c r="L2119" s="5">
        <f>'Table S3'!K2119*3299/(1-'Table S3'!K2119)</f>
        <v>47.8384124575845</v>
      </c>
    </row>
    <row r="2120" spans="1:12">
      <c r="A2120" s="5" t="s">
        <v>1769</v>
      </c>
      <c r="B2120" s="57" t="s">
        <v>1770</v>
      </c>
      <c r="C2120" s="57" t="s">
        <v>2118</v>
      </c>
      <c r="D2120" s="57">
        <v>0.0137876</v>
      </c>
      <c r="E2120" s="57">
        <v>0.00252477</v>
      </c>
      <c r="F2120" s="57">
        <v>4</v>
      </c>
      <c r="G2120" s="55">
        <v>4.70002e-8</v>
      </c>
      <c r="H2120" s="57" t="s">
        <v>30</v>
      </c>
      <c r="I2120" s="57" t="s">
        <v>29</v>
      </c>
      <c r="J2120" s="5" t="b">
        <v>1</v>
      </c>
      <c r="K2120" s="5">
        <f t="shared" si="45"/>
        <v>0.00895328298250994</v>
      </c>
      <c r="L2120" s="5">
        <f>'Table S3'!K2120*3299/(1-'Table S3'!K2120)</f>
        <v>29.8037217137354</v>
      </c>
    </row>
    <row r="2121" spans="1:12">
      <c r="A2121" s="5" t="s">
        <v>1769</v>
      </c>
      <c r="B2121" s="57" t="s">
        <v>1770</v>
      </c>
      <c r="C2121" s="57" t="s">
        <v>2119</v>
      </c>
      <c r="D2121" s="57">
        <v>-0.0330745</v>
      </c>
      <c r="E2121" s="57">
        <v>0.00257083</v>
      </c>
      <c r="F2121" s="57">
        <v>8</v>
      </c>
      <c r="G2121" s="55">
        <v>7.10068e-38</v>
      </c>
      <c r="H2121" s="57" t="s">
        <v>30</v>
      </c>
      <c r="I2121" s="57" t="s">
        <v>29</v>
      </c>
      <c r="J2121" s="5" t="b">
        <v>1</v>
      </c>
      <c r="K2121" s="5">
        <f t="shared" si="45"/>
        <v>0.0477470620051085</v>
      </c>
      <c r="L2121" s="5">
        <f>'Table S3'!K2121*3299/(1-'Table S3'!K2121)</f>
        <v>165.41566979728</v>
      </c>
    </row>
    <row r="2122" spans="1:12">
      <c r="A2122" s="5" t="s">
        <v>1769</v>
      </c>
      <c r="B2122" s="57" t="s">
        <v>1770</v>
      </c>
      <c r="C2122" s="57" t="s">
        <v>2120</v>
      </c>
      <c r="D2122" s="57">
        <v>-0.0207531</v>
      </c>
      <c r="E2122" s="57">
        <v>0.00275803</v>
      </c>
      <c r="F2122" s="57">
        <v>15</v>
      </c>
      <c r="G2122" s="55">
        <v>5.30029e-14</v>
      </c>
      <c r="H2122" s="57" t="s">
        <v>32</v>
      </c>
      <c r="I2122" s="57" t="s">
        <v>33</v>
      </c>
      <c r="J2122" s="5" t="b">
        <v>1</v>
      </c>
      <c r="K2122" s="5">
        <f t="shared" si="45"/>
        <v>0.0168630634610034</v>
      </c>
      <c r="L2122" s="5">
        <f>'Table S3'!K2122*3299/(1-'Table S3'!K2122)</f>
        <v>56.5854503988962</v>
      </c>
    </row>
    <row r="2123" spans="1:12">
      <c r="A2123" s="5" t="s">
        <v>1769</v>
      </c>
      <c r="B2123" s="57" t="s">
        <v>1770</v>
      </c>
      <c r="C2123" s="57" t="s">
        <v>2121</v>
      </c>
      <c r="D2123" s="57">
        <v>0.0164758</v>
      </c>
      <c r="E2123" s="57">
        <v>0.00212418</v>
      </c>
      <c r="F2123" s="57">
        <v>16</v>
      </c>
      <c r="G2123" s="55">
        <v>8.69961e-15</v>
      </c>
      <c r="H2123" s="57" t="s">
        <v>29</v>
      </c>
      <c r="I2123" s="57" t="s">
        <v>30</v>
      </c>
      <c r="J2123" s="5" t="b">
        <v>1</v>
      </c>
      <c r="K2123" s="5">
        <f t="shared" si="45"/>
        <v>0.0178986864234191</v>
      </c>
      <c r="L2123" s="5">
        <f>'Table S3'!K2123*3299/(1-'Table S3'!K2123)</f>
        <v>60.1239054408975</v>
      </c>
    </row>
    <row r="2124" spans="1:12">
      <c r="A2124" s="5" t="s">
        <v>1769</v>
      </c>
      <c r="B2124" s="57" t="s">
        <v>1770</v>
      </c>
      <c r="C2124" s="57" t="s">
        <v>2122</v>
      </c>
      <c r="D2124" s="57">
        <v>0.0329912</v>
      </c>
      <c r="E2124" s="57">
        <v>0.00229689</v>
      </c>
      <c r="F2124" s="57">
        <v>6</v>
      </c>
      <c r="G2124" s="55">
        <v>8.80035e-47</v>
      </c>
      <c r="H2124" s="57" t="s">
        <v>29</v>
      </c>
      <c r="I2124" s="57" t="s">
        <v>33</v>
      </c>
      <c r="J2124" s="5" t="b">
        <v>1</v>
      </c>
      <c r="K2124" s="5">
        <f t="shared" si="45"/>
        <v>0.0588222915467431</v>
      </c>
      <c r="L2124" s="5">
        <f>'Table S3'!K2124*3299/(1-'Table S3'!K2124)</f>
        <v>206.18288987275</v>
      </c>
    </row>
    <row r="2125" spans="1:12">
      <c r="A2125" s="5" t="s">
        <v>1769</v>
      </c>
      <c r="B2125" s="57" t="s">
        <v>1770</v>
      </c>
      <c r="C2125" s="57" t="s">
        <v>2123</v>
      </c>
      <c r="D2125" s="57">
        <v>-0.0120173</v>
      </c>
      <c r="E2125" s="57">
        <v>0.00210573</v>
      </c>
      <c r="F2125" s="57">
        <v>2</v>
      </c>
      <c r="G2125" s="55">
        <v>1.2e-8</v>
      </c>
      <c r="H2125" s="57" t="s">
        <v>29</v>
      </c>
      <c r="I2125" s="57" t="s">
        <v>30</v>
      </c>
      <c r="J2125" s="5" t="b">
        <v>1</v>
      </c>
      <c r="K2125" s="5">
        <f t="shared" ref="K2125:K2188" si="46">D2125^2/(D2125^2+E2125^2*3301)</f>
        <v>0.00977009865420076</v>
      </c>
      <c r="L2125" s="5">
        <f>'Table S3'!K2125*3299/(1-'Table S3'!K2125)</f>
        <v>32.5495679502337</v>
      </c>
    </row>
    <row r="2126" spans="1:12">
      <c r="A2126" s="5" t="s">
        <v>1769</v>
      </c>
      <c r="B2126" s="57" t="s">
        <v>1770</v>
      </c>
      <c r="C2126" s="57" t="s">
        <v>2124</v>
      </c>
      <c r="D2126" s="57">
        <v>0.0122226</v>
      </c>
      <c r="E2126" s="57">
        <v>0.00186449</v>
      </c>
      <c r="F2126" s="57">
        <v>19</v>
      </c>
      <c r="G2126" s="55">
        <v>5.50047e-11</v>
      </c>
      <c r="H2126" s="57" t="s">
        <v>29</v>
      </c>
      <c r="I2126" s="57" t="s">
        <v>33</v>
      </c>
      <c r="J2126" s="5" t="b">
        <v>1</v>
      </c>
      <c r="K2126" s="5">
        <f t="shared" si="46"/>
        <v>0.0128512145068958</v>
      </c>
      <c r="L2126" s="5">
        <f>'Table S3'!K2126*3299/(1-'Table S3'!K2126)</f>
        <v>42.9480917986152</v>
      </c>
    </row>
    <row r="2127" spans="1:12">
      <c r="A2127" s="5" t="s">
        <v>1769</v>
      </c>
      <c r="B2127" s="57" t="s">
        <v>1770</v>
      </c>
      <c r="C2127" s="57" t="s">
        <v>2125</v>
      </c>
      <c r="D2127" s="57">
        <v>-0.0224772</v>
      </c>
      <c r="E2127" s="57">
        <v>0.0022338</v>
      </c>
      <c r="F2127" s="57">
        <v>3</v>
      </c>
      <c r="G2127" s="55">
        <v>8.10028e-24</v>
      </c>
      <c r="H2127" s="57" t="s">
        <v>30</v>
      </c>
      <c r="I2127" s="57" t="s">
        <v>29</v>
      </c>
      <c r="J2127" s="5" t="b">
        <v>1</v>
      </c>
      <c r="K2127" s="5">
        <f t="shared" si="46"/>
        <v>0.0297597720010135</v>
      </c>
      <c r="L2127" s="5">
        <f>'Table S3'!K2127*3299/(1-'Table S3'!K2127)</f>
        <v>101.188844781074</v>
      </c>
    </row>
    <row r="2128" spans="1:12">
      <c r="A2128" s="5" t="s">
        <v>1769</v>
      </c>
      <c r="B2128" s="57" t="s">
        <v>1770</v>
      </c>
      <c r="C2128" s="57" t="s">
        <v>2126</v>
      </c>
      <c r="D2128" s="57">
        <v>0.0283277</v>
      </c>
      <c r="E2128" s="57">
        <v>0.00277688</v>
      </c>
      <c r="F2128" s="57">
        <v>3</v>
      </c>
      <c r="G2128" s="55">
        <v>1.99986e-24</v>
      </c>
      <c r="H2128" s="57" t="s">
        <v>33</v>
      </c>
      <c r="I2128" s="57" t="s">
        <v>32</v>
      </c>
      <c r="J2128" s="5" t="b">
        <v>1</v>
      </c>
      <c r="K2128" s="5">
        <f t="shared" si="46"/>
        <v>0.0305620782646732</v>
      </c>
      <c r="L2128" s="5">
        <f>'Table S3'!K2128*3299/(1-'Table S3'!K2128)</f>
        <v>104.002839103589</v>
      </c>
    </row>
    <row r="2129" spans="1:12">
      <c r="A2129" s="5" t="s">
        <v>1769</v>
      </c>
      <c r="B2129" s="57" t="s">
        <v>1770</v>
      </c>
      <c r="C2129" s="57" t="s">
        <v>2127</v>
      </c>
      <c r="D2129" s="57">
        <v>0.013069</v>
      </c>
      <c r="E2129" s="57">
        <v>0.00175875</v>
      </c>
      <c r="F2129" s="57">
        <v>13</v>
      </c>
      <c r="G2129" s="55">
        <v>1.10002e-13</v>
      </c>
      <c r="H2129" s="57" t="s">
        <v>32</v>
      </c>
      <c r="I2129" s="57" t="s">
        <v>33</v>
      </c>
      <c r="J2129" s="5" t="b">
        <v>1</v>
      </c>
      <c r="K2129" s="5">
        <f t="shared" si="46"/>
        <v>0.016452291720253</v>
      </c>
      <c r="L2129" s="5">
        <f>'Table S3'!K2129*3299/(1-'Table S3'!K2129)</f>
        <v>55.1840138797588</v>
      </c>
    </row>
    <row r="2130" spans="1:12">
      <c r="A2130" s="5" t="s">
        <v>1769</v>
      </c>
      <c r="B2130" s="57" t="s">
        <v>1770</v>
      </c>
      <c r="C2130" s="57" t="s">
        <v>2128</v>
      </c>
      <c r="D2130" s="57">
        <v>0.0176909</v>
      </c>
      <c r="E2130" s="57">
        <v>0.00273533</v>
      </c>
      <c r="F2130" s="57">
        <v>10</v>
      </c>
      <c r="G2130" s="55">
        <v>1e-10</v>
      </c>
      <c r="H2130" s="57" t="s">
        <v>29</v>
      </c>
      <c r="I2130" s="57" t="s">
        <v>30</v>
      </c>
      <c r="J2130" s="5" t="b">
        <v>1</v>
      </c>
      <c r="K2130" s="5">
        <f t="shared" si="46"/>
        <v>0.012513137022271</v>
      </c>
      <c r="L2130" s="5">
        <f>'Table S3'!K2130*3299/(1-'Table S3'!K2130)</f>
        <v>41.8039374336498</v>
      </c>
    </row>
    <row r="2131" spans="1:12">
      <c r="A2131" s="5" t="s">
        <v>1769</v>
      </c>
      <c r="B2131" s="57" t="s">
        <v>1770</v>
      </c>
      <c r="C2131" s="57" t="s">
        <v>2129</v>
      </c>
      <c r="D2131" s="57">
        <v>-0.0109432</v>
      </c>
      <c r="E2131" s="57">
        <v>0.00173603</v>
      </c>
      <c r="F2131" s="57">
        <v>11</v>
      </c>
      <c r="G2131" s="55">
        <v>2.90001e-10</v>
      </c>
      <c r="H2131" s="57" t="s">
        <v>33</v>
      </c>
      <c r="I2131" s="57" t="s">
        <v>32</v>
      </c>
      <c r="J2131" s="5" t="b">
        <v>1</v>
      </c>
      <c r="K2131" s="5">
        <f t="shared" si="46"/>
        <v>0.0118941163447757</v>
      </c>
      <c r="L2131" s="5">
        <f>'Table S3'!K2131*3299/(1-'Table S3'!K2131)</f>
        <v>39.711017281126</v>
      </c>
    </row>
    <row r="2132" spans="1:12">
      <c r="A2132" s="5" t="s">
        <v>1769</v>
      </c>
      <c r="B2132" s="57" t="s">
        <v>1770</v>
      </c>
      <c r="C2132" s="57" t="s">
        <v>2130</v>
      </c>
      <c r="D2132" s="57">
        <v>0.0151059</v>
      </c>
      <c r="E2132" s="57">
        <v>0.00176338</v>
      </c>
      <c r="F2132" s="57">
        <v>4</v>
      </c>
      <c r="G2132" s="55">
        <v>1.10002e-17</v>
      </c>
      <c r="H2132" s="57" t="s">
        <v>32</v>
      </c>
      <c r="I2132" s="57" t="s">
        <v>30</v>
      </c>
      <c r="J2132" s="5" t="b">
        <v>1</v>
      </c>
      <c r="K2132" s="5">
        <f t="shared" si="46"/>
        <v>0.021747377131843</v>
      </c>
      <c r="L2132" s="5">
        <f>'Table S3'!K2132*3299/(1-'Table S3'!K2132)</f>
        <v>73.3395397884042</v>
      </c>
    </row>
    <row r="2133" spans="1:12">
      <c r="A2133" s="5" t="s">
        <v>1769</v>
      </c>
      <c r="B2133" s="57" t="s">
        <v>1770</v>
      </c>
      <c r="C2133" s="57" t="s">
        <v>2131</v>
      </c>
      <c r="D2133" s="57">
        <v>-0.0110914</v>
      </c>
      <c r="E2133" s="57">
        <v>0.00198434</v>
      </c>
      <c r="F2133" s="57">
        <v>11</v>
      </c>
      <c r="G2133" s="55">
        <v>2.30001e-8</v>
      </c>
      <c r="H2133" s="57" t="s">
        <v>32</v>
      </c>
      <c r="I2133" s="57" t="s">
        <v>30</v>
      </c>
      <c r="J2133" s="5" t="b">
        <v>1</v>
      </c>
      <c r="K2133" s="5">
        <f t="shared" si="46"/>
        <v>0.00937570667845284</v>
      </c>
      <c r="L2133" s="5">
        <f>'Table S3'!K2133*3299/(1-'Table S3'!K2133)</f>
        <v>31.2231958581458</v>
      </c>
    </row>
    <row r="2134" spans="1:12">
      <c r="A2134" s="5" t="s">
        <v>1769</v>
      </c>
      <c r="B2134" s="57" t="s">
        <v>1770</v>
      </c>
      <c r="C2134" s="57" t="s">
        <v>2132</v>
      </c>
      <c r="D2134" s="57">
        <v>-0.0103959</v>
      </c>
      <c r="E2134" s="57">
        <v>0.00182836</v>
      </c>
      <c r="F2134" s="57">
        <v>4</v>
      </c>
      <c r="G2134" s="55">
        <v>1.29999e-8</v>
      </c>
      <c r="H2134" s="57" t="s">
        <v>30</v>
      </c>
      <c r="I2134" s="57" t="s">
        <v>29</v>
      </c>
      <c r="J2134" s="5" t="b">
        <v>1</v>
      </c>
      <c r="K2134" s="5">
        <f t="shared" si="46"/>
        <v>0.00969890042605176</v>
      </c>
      <c r="L2134" s="5">
        <f>'Table S3'!K2134*3299/(1-'Table S3'!K2134)</f>
        <v>32.3100444090293</v>
      </c>
    </row>
    <row r="2135" spans="1:12">
      <c r="A2135" s="5" t="s">
        <v>1769</v>
      </c>
      <c r="B2135" s="57" t="s">
        <v>1770</v>
      </c>
      <c r="C2135" s="57" t="s">
        <v>2133</v>
      </c>
      <c r="D2135" s="57">
        <v>0.0126966</v>
      </c>
      <c r="E2135" s="57">
        <v>0.00174024</v>
      </c>
      <c r="F2135" s="57">
        <v>1</v>
      </c>
      <c r="G2135" s="55">
        <v>2.99985e-13</v>
      </c>
      <c r="H2135" s="57" t="s">
        <v>32</v>
      </c>
      <c r="I2135" s="57" t="s">
        <v>33</v>
      </c>
      <c r="J2135" s="5" t="b">
        <v>1</v>
      </c>
      <c r="K2135" s="5">
        <f t="shared" si="46"/>
        <v>0.0158695181629662</v>
      </c>
      <c r="L2135" s="5">
        <f>'Table S3'!K2135*3299/(1-'Table S3'!K2135)</f>
        <v>53.1977632903915</v>
      </c>
    </row>
    <row r="2136" spans="1:12">
      <c r="A2136" s="5" t="s">
        <v>1769</v>
      </c>
      <c r="B2136" s="57" t="s">
        <v>1770</v>
      </c>
      <c r="C2136" s="57" t="s">
        <v>2134</v>
      </c>
      <c r="D2136" s="57">
        <v>-0.0116029</v>
      </c>
      <c r="E2136" s="57">
        <v>0.00194813</v>
      </c>
      <c r="F2136" s="57">
        <v>1</v>
      </c>
      <c r="G2136" s="55">
        <v>2.59998e-9</v>
      </c>
      <c r="H2136" s="57" t="s">
        <v>32</v>
      </c>
      <c r="I2136" s="57" t="s">
        <v>33</v>
      </c>
      <c r="J2136" s="5" t="b">
        <v>1</v>
      </c>
      <c r="K2136" s="5">
        <f t="shared" si="46"/>
        <v>0.010631869141711</v>
      </c>
      <c r="L2136" s="5">
        <f>'Table S3'!K2136*3299/(1-'Table S3'!K2136)</f>
        <v>35.4514514916476</v>
      </c>
    </row>
    <row r="2137" spans="1:12">
      <c r="A2137" s="5" t="s">
        <v>1769</v>
      </c>
      <c r="B2137" s="57" t="s">
        <v>1770</v>
      </c>
      <c r="C2137" s="57" t="s">
        <v>2135</v>
      </c>
      <c r="D2137" s="57">
        <v>0.0181838</v>
      </c>
      <c r="E2137" s="57">
        <v>0.00256823</v>
      </c>
      <c r="F2137" s="57">
        <v>1</v>
      </c>
      <c r="G2137" s="55">
        <v>1.39991e-12</v>
      </c>
      <c r="H2137" s="57" t="s">
        <v>33</v>
      </c>
      <c r="I2137" s="57" t="s">
        <v>32</v>
      </c>
      <c r="J2137" s="5" t="b">
        <v>1</v>
      </c>
      <c r="K2137" s="5">
        <f t="shared" si="46"/>
        <v>0.0149592606932534</v>
      </c>
      <c r="L2137" s="5">
        <f>'Table S3'!K2137*3299/(1-'Table S3'!K2137)</f>
        <v>50.1000608987756</v>
      </c>
    </row>
    <row r="2138" spans="1:12">
      <c r="A2138" s="5" t="s">
        <v>1769</v>
      </c>
      <c r="B2138" s="57" t="s">
        <v>1770</v>
      </c>
      <c r="C2138" s="57" t="s">
        <v>2136</v>
      </c>
      <c r="D2138" s="57">
        <v>-0.0270745</v>
      </c>
      <c r="E2138" s="57">
        <v>0.00492021</v>
      </c>
      <c r="F2138" s="57">
        <v>2</v>
      </c>
      <c r="G2138" s="55">
        <v>3.69999e-8</v>
      </c>
      <c r="H2138" s="57" t="s">
        <v>29</v>
      </c>
      <c r="I2138" s="57" t="s">
        <v>33</v>
      </c>
      <c r="J2138" s="5" t="b">
        <v>1</v>
      </c>
      <c r="K2138" s="5">
        <f t="shared" si="46"/>
        <v>0.00908955233335605</v>
      </c>
      <c r="L2138" s="5">
        <f>'Table S3'!K2138*3299/(1-'Table S3'!K2138)</f>
        <v>30.2614966048168</v>
      </c>
    </row>
    <row r="2139" spans="1:12">
      <c r="A2139" s="5" t="s">
        <v>1769</v>
      </c>
      <c r="B2139" s="57" t="s">
        <v>1770</v>
      </c>
      <c r="C2139" s="57" t="s">
        <v>2137</v>
      </c>
      <c r="D2139" s="57">
        <v>-0.0115275</v>
      </c>
      <c r="E2139" s="57">
        <v>0.0018464</v>
      </c>
      <c r="F2139" s="57">
        <v>17</v>
      </c>
      <c r="G2139" s="55">
        <v>4.30002e-10</v>
      </c>
      <c r="H2139" s="57" t="s">
        <v>33</v>
      </c>
      <c r="I2139" s="57" t="s">
        <v>32</v>
      </c>
      <c r="J2139" s="5" t="b">
        <v>1</v>
      </c>
      <c r="K2139" s="5">
        <f t="shared" si="46"/>
        <v>0.011670113579281</v>
      </c>
      <c r="L2139" s="5">
        <f>'Table S3'!K2139*3299/(1-'Table S3'!K2139)</f>
        <v>38.954305871976</v>
      </c>
    </row>
    <row r="2140" spans="1:12">
      <c r="A2140" s="5" t="s">
        <v>1769</v>
      </c>
      <c r="B2140" s="57" t="s">
        <v>1770</v>
      </c>
      <c r="C2140" s="57" t="s">
        <v>2138</v>
      </c>
      <c r="D2140" s="57">
        <v>0.0119366</v>
      </c>
      <c r="E2140" s="57">
        <v>0.00174249</v>
      </c>
      <c r="F2140" s="57">
        <v>3</v>
      </c>
      <c r="G2140" s="55">
        <v>7.39946e-12</v>
      </c>
      <c r="H2140" s="57" t="s">
        <v>32</v>
      </c>
      <c r="I2140" s="57" t="s">
        <v>33</v>
      </c>
      <c r="J2140" s="5" t="b">
        <v>1</v>
      </c>
      <c r="K2140" s="5">
        <f t="shared" si="46"/>
        <v>0.0140166665646931</v>
      </c>
      <c r="L2140" s="5">
        <f>'Table S3'!K2140*3299/(1-'Table S3'!K2140)</f>
        <v>46.8983414109166</v>
      </c>
    </row>
    <row r="2141" spans="1:12">
      <c r="A2141" s="5" t="s">
        <v>1769</v>
      </c>
      <c r="B2141" s="57" t="s">
        <v>1770</v>
      </c>
      <c r="C2141" s="57" t="s">
        <v>2139</v>
      </c>
      <c r="D2141" s="57">
        <v>0.0332783</v>
      </c>
      <c r="E2141" s="57">
        <v>0.0017402</v>
      </c>
      <c r="F2141" s="57">
        <v>3</v>
      </c>
      <c r="G2141" s="55">
        <v>1.59993e-81</v>
      </c>
      <c r="H2141" s="57" t="s">
        <v>30</v>
      </c>
      <c r="I2141" s="57" t="s">
        <v>29</v>
      </c>
      <c r="J2141" s="5" t="b">
        <v>1</v>
      </c>
      <c r="K2141" s="5">
        <f t="shared" si="46"/>
        <v>0.0997352452639219</v>
      </c>
      <c r="L2141" s="5">
        <f>'Table S3'!K2141*3299/(1-'Table S3'!K2141)</f>
        <v>365.477569120359</v>
      </c>
    </row>
    <row r="2142" spans="1:12">
      <c r="A2142" s="5" t="s">
        <v>1769</v>
      </c>
      <c r="B2142" s="57" t="s">
        <v>1770</v>
      </c>
      <c r="C2142" s="57" t="s">
        <v>2140</v>
      </c>
      <c r="D2142" s="57">
        <v>-0.0233578</v>
      </c>
      <c r="E2142" s="57">
        <v>0.00237109</v>
      </c>
      <c r="F2142" s="57">
        <v>4</v>
      </c>
      <c r="G2142" s="55">
        <v>6.79986e-23</v>
      </c>
      <c r="H2142" s="57" t="s">
        <v>29</v>
      </c>
      <c r="I2142" s="57" t="s">
        <v>30</v>
      </c>
      <c r="J2142" s="5" t="b">
        <v>1</v>
      </c>
      <c r="K2142" s="5">
        <f t="shared" si="46"/>
        <v>0.0285587254045996</v>
      </c>
      <c r="L2142" s="5">
        <f>'Table S3'!K2142*3299/(1-'Table S3'!K2142)</f>
        <v>96.9850031840722</v>
      </c>
    </row>
    <row r="2143" spans="1:12">
      <c r="A2143" s="5" t="s">
        <v>1769</v>
      </c>
      <c r="B2143" s="57" t="s">
        <v>1770</v>
      </c>
      <c r="C2143" s="57" t="s">
        <v>2141</v>
      </c>
      <c r="D2143" s="57">
        <v>-0.0111457</v>
      </c>
      <c r="E2143" s="57">
        <v>0.00174949</v>
      </c>
      <c r="F2143" s="57">
        <v>4</v>
      </c>
      <c r="G2143" s="55">
        <v>1.89998e-10</v>
      </c>
      <c r="H2143" s="57" t="s">
        <v>32</v>
      </c>
      <c r="I2143" s="57" t="s">
        <v>33</v>
      </c>
      <c r="J2143" s="5" t="b">
        <v>1</v>
      </c>
      <c r="K2143" s="5">
        <f t="shared" si="46"/>
        <v>0.0121461583453578</v>
      </c>
      <c r="L2143" s="5">
        <f>'Table S3'!K2143*3299/(1-'Table S3'!K2143)</f>
        <v>40.5628592932518</v>
      </c>
    </row>
    <row r="2144" spans="1:12">
      <c r="A2144" s="5" t="s">
        <v>1769</v>
      </c>
      <c r="B2144" s="57" t="s">
        <v>1770</v>
      </c>
      <c r="C2144" s="57" t="s">
        <v>2142</v>
      </c>
      <c r="D2144" s="57">
        <v>0.0998067</v>
      </c>
      <c r="E2144" s="57">
        <v>0.00671846</v>
      </c>
      <c r="F2144" s="57">
        <v>12</v>
      </c>
      <c r="G2144" s="55">
        <v>6.4003e-50</v>
      </c>
      <c r="H2144" s="57" t="s">
        <v>33</v>
      </c>
      <c r="I2144" s="57" t="s">
        <v>29</v>
      </c>
      <c r="J2144" s="5" t="b">
        <v>1</v>
      </c>
      <c r="K2144" s="5">
        <f t="shared" si="46"/>
        <v>0.0626655662312928</v>
      </c>
      <c r="L2144" s="5">
        <f>'Table S3'!K2144*3299/(1-'Table S3'!K2144)</f>
        <v>220.554900736793</v>
      </c>
    </row>
    <row r="2145" spans="1:12">
      <c r="A2145" s="5" t="s">
        <v>1769</v>
      </c>
      <c r="B2145" s="57" t="s">
        <v>1770</v>
      </c>
      <c r="C2145" s="57" t="s">
        <v>2143</v>
      </c>
      <c r="D2145" s="57">
        <v>-0.0172757</v>
      </c>
      <c r="E2145" s="57">
        <v>0.00180587</v>
      </c>
      <c r="F2145" s="57">
        <v>5</v>
      </c>
      <c r="G2145" s="55">
        <v>1.10002e-21</v>
      </c>
      <c r="H2145" s="57" t="s">
        <v>32</v>
      </c>
      <c r="I2145" s="57" t="s">
        <v>33</v>
      </c>
      <c r="J2145" s="5" t="b">
        <v>1</v>
      </c>
      <c r="K2145" s="5">
        <f t="shared" si="46"/>
        <v>0.0269759284361903</v>
      </c>
      <c r="L2145" s="5">
        <f>'Table S3'!K2145*3299/(1-'Table S3'!K2145)</f>
        <v>91.460828680183</v>
      </c>
    </row>
    <row r="2146" spans="1:12">
      <c r="A2146" s="5" t="s">
        <v>1769</v>
      </c>
      <c r="B2146" s="57" t="s">
        <v>1770</v>
      </c>
      <c r="C2146" s="57" t="s">
        <v>2144</v>
      </c>
      <c r="D2146" s="57">
        <v>-0.0848353</v>
      </c>
      <c r="E2146" s="57">
        <v>0.00472897</v>
      </c>
      <c r="F2146" s="57">
        <v>2</v>
      </c>
      <c r="G2146" s="55">
        <v>5.79963e-72</v>
      </c>
      <c r="H2146" s="57" t="s">
        <v>29</v>
      </c>
      <c r="I2146" s="57" t="s">
        <v>30</v>
      </c>
      <c r="J2146" s="5" t="b">
        <v>1</v>
      </c>
      <c r="K2146" s="5">
        <f t="shared" si="46"/>
        <v>0.0888326665999281</v>
      </c>
      <c r="L2146" s="5">
        <f>'Table S3'!K2146*3299/(1-'Table S3'!K2146)</f>
        <v>321.63023889322</v>
      </c>
    </row>
    <row r="2147" spans="1:12">
      <c r="A2147" s="5" t="s">
        <v>1769</v>
      </c>
      <c r="B2147" s="57" t="s">
        <v>1770</v>
      </c>
      <c r="C2147" s="57" t="s">
        <v>2145</v>
      </c>
      <c r="D2147" s="57">
        <v>0.0142591</v>
      </c>
      <c r="E2147" s="57">
        <v>0.00246172</v>
      </c>
      <c r="F2147" s="57">
        <v>7</v>
      </c>
      <c r="G2147" s="55">
        <v>6.90001e-9</v>
      </c>
      <c r="H2147" s="57" t="s">
        <v>33</v>
      </c>
      <c r="I2147" s="57" t="s">
        <v>32</v>
      </c>
      <c r="J2147" s="5" t="b">
        <v>1</v>
      </c>
      <c r="K2147" s="5">
        <f t="shared" si="46"/>
        <v>0.0100616577992492</v>
      </c>
      <c r="L2147" s="5">
        <f>'Table S3'!K2147*3299/(1-'Table S3'!K2147)</f>
        <v>33.5307843576703</v>
      </c>
    </row>
    <row r="2148" spans="1:12">
      <c r="A2148" s="5" t="s">
        <v>1769</v>
      </c>
      <c r="B2148" s="57" t="s">
        <v>1770</v>
      </c>
      <c r="C2148" s="57" t="s">
        <v>2146</v>
      </c>
      <c r="D2148" s="57">
        <v>0.0106189</v>
      </c>
      <c r="E2148" s="57">
        <v>0.00190538</v>
      </c>
      <c r="F2148" s="57">
        <v>6</v>
      </c>
      <c r="G2148" s="55">
        <v>2.5e-8</v>
      </c>
      <c r="H2148" s="57" t="s">
        <v>29</v>
      </c>
      <c r="I2148" s="57" t="s">
        <v>30</v>
      </c>
      <c r="J2148" s="5" t="b">
        <v>1</v>
      </c>
      <c r="K2148" s="5">
        <f t="shared" si="46"/>
        <v>0.00932144188859043</v>
      </c>
      <c r="L2148" s="5">
        <f>'Table S3'!K2148*3299/(1-'Table S3'!K2148)</f>
        <v>31.0407816326248</v>
      </c>
    </row>
    <row r="2149" spans="1:12">
      <c r="A2149" s="5" t="s">
        <v>1769</v>
      </c>
      <c r="B2149" s="57" t="s">
        <v>1770</v>
      </c>
      <c r="C2149" s="57" t="s">
        <v>2147</v>
      </c>
      <c r="D2149" s="57">
        <v>-0.0104468</v>
      </c>
      <c r="E2149" s="57">
        <v>0.0018841</v>
      </c>
      <c r="F2149" s="57">
        <v>6</v>
      </c>
      <c r="G2149" s="55">
        <v>2.90001e-8</v>
      </c>
      <c r="H2149" s="57" t="s">
        <v>33</v>
      </c>
      <c r="I2149" s="57" t="s">
        <v>29</v>
      </c>
      <c r="J2149" s="5" t="b">
        <v>1</v>
      </c>
      <c r="K2149" s="5">
        <f t="shared" si="46"/>
        <v>0.00922756372554969</v>
      </c>
      <c r="L2149" s="5">
        <f>'Table S3'!K2149*3299/(1-'Table S3'!K2149)</f>
        <v>30.7252519509494</v>
      </c>
    </row>
    <row r="2150" spans="1:12">
      <c r="A2150" s="5" t="s">
        <v>1769</v>
      </c>
      <c r="B2150" s="57" t="s">
        <v>1770</v>
      </c>
      <c r="C2150" s="57" t="s">
        <v>2148</v>
      </c>
      <c r="D2150" s="57">
        <v>-0.0128219</v>
      </c>
      <c r="E2150" s="57">
        <v>0.00190921</v>
      </c>
      <c r="F2150" s="57">
        <v>1</v>
      </c>
      <c r="G2150" s="55">
        <v>1.9002e-11</v>
      </c>
      <c r="H2150" s="57" t="s">
        <v>32</v>
      </c>
      <c r="I2150" s="57" t="s">
        <v>30</v>
      </c>
      <c r="J2150" s="5" t="b">
        <v>1</v>
      </c>
      <c r="K2150" s="5">
        <f t="shared" si="46"/>
        <v>0.0134790155182624</v>
      </c>
      <c r="L2150" s="5">
        <f>'Table S3'!K2150*3299/(1-'Table S3'!K2150)</f>
        <v>45.0748366169913</v>
      </c>
    </row>
    <row r="2151" spans="1:12">
      <c r="A2151" s="5" t="s">
        <v>1769</v>
      </c>
      <c r="B2151" s="57" t="s">
        <v>1770</v>
      </c>
      <c r="C2151" s="57" t="s">
        <v>2149</v>
      </c>
      <c r="D2151" s="57">
        <v>0.0786406</v>
      </c>
      <c r="E2151" s="57">
        <v>0.00806383</v>
      </c>
      <c r="F2151" s="57">
        <v>17</v>
      </c>
      <c r="G2151" s="55">
        <v>1.80011e-22</v>
      </c>
      <c r="H2151" s="57" t="s">
        <v>33</v>
      </c>
      <c r="I2151" s="57" t="s">
        <v>29</v>
      </c>
      <c r="J2151" s="5" t="b">
        <v>1</v>
      </c>
      <c r="K2151" s="5">
        <f t="shared" si="46"/>
        <v>0.0280046138607129</v>
      </c>
      <c r="L2151" s="5">
        <f>'Table S3'!K2151*3299/(1-'Table S3'!K2151)</f>
        <v>95.0490325817789</v>
      </c>
    </row>
    <row r="2152" spans="1:12">
      <c r="A2152" s="5" t="s">
        <v>1769</v>
      </c>
      <c r="B2152" s="57" t="s">
        <v>1770</v>
      </c>
      <c r="C2152" s="57" t="s">
        <v>2150</v>
      </c>
      <c r="D2152" s="57">
        <v>0.0129612</v>
      </c>
      <c r="E2152" s="57">
        <v>0.00223805</v>
      </c>
      <c r="F2152" s="57">
        <v>18</v>
      </c>
      <c r="G2152" s="55">
        <v>7.00003e-9</v>
      </c>
      <c r="H2152" s="57" t="s">
        <v>30</v>
      </c>
      <c r="I2152" s="57" t="s">
        <v>29</v>
      </c>
      <c r="J2152" s="5" t="b">
        <v>1</v>
      </c>
      <c r="K2152" s="5">
        <f t="shared" si="46"/>
        <v>0.0100580790812745</v>
      </c>
      <c r="L2152" s="5">
        <f>'Table S3'!K2152*3299/(1-'Table S3'!K2152)</f>
        <v>33.5187369965402</v>
      </c>
    </row>
    <row r="2153" spans="1:12">
      <c r="A2153" s="5" t="s">
        <v>1769</v>
      </c>
      <c r="B2153" s="57" t="s">
        <v>1770</v>
      </c>
      <c r="C2153" s="57" t="s">
        <v>2151</v>
      </c>
      <c r="D2153" s="57">
        <v>-0.0207191</v>
      </c>
      <c r="E2153" s="57">
        <v>0.00191987</v>
      </c>
      <c r="F2153" s="57">
        <v>8</v>
      </c>
      <c r="G2153" s="55">
        <v>3.80014e-27</v>
      </c>
      <c r="H2153" s="57" t="s">
        <v>32</v>
      </c>
      <c r="I2153" s="57" t="s">
        <v>33</v>
      </c>
      <c r="J2153" s="5" t="b">
        <v>1</v>
      </c>
      <c r="K2153" s="5">
        <f t="shared" si="46"/>
        <v>0.0340795585884791</v>
      </c>
      <c r="L2153" s="5">
        <f>'Table S3'!K2153*3299/(1-'Table S3'!K2153)</f>
        <v>116.395159438906</v>
      </c>
    </row>
    <row r="2154" spans="1:12">
      <c r="A2154" s="5" t="s">
        <v>1769</v>
      </c>
      <c r="B2154" s="57" t="s">
        <v>1770</v>
      </c>
      <c r="C2154" s="57" t="s">
        <v>2152</v>
      </c>
      <c r="D2154" s="57">
        <v>0.0231647</v>
      </c>
      <c r="E2154" s="57">
        <v>0.00398828</v>
      </c>
      <c r="F2154" s="57">
        <v>8</v>
      </c>
      <c r="G2154" s="55">
        <v>6.29999e-9</v>
      </c>
      <c r="H2154" s="57" t="s">
        <v>29</v>
      </c>
      <c r="I2154" s="57" t="s">
        <v>30</v>
      </c>
      <c r="J2154" s="5" t="b">
        <v>1</v>
      </c>
      <c r="K2154" s="5">
        <f t="shared" si="46"/>
        <v>0.0101162775803757</v>
      </c>
      <c r="L2154" s="5">
        <f>'Table S3'!K2154*3299/(1-'Table S3'!K2154)</f>
        <v>33.7146666641639</v>
      </c>
    </row>
    <row r="2155" spans="1:12">
      <c r="A2155" s="5" t="s">
        <v>1769</v>
      </c>
      <c r="B2155" s="57" t="s">
        <v>1770</v>
      </c>
      <c r="C2155" s="57" t="s">
        <v>2153</v>
      </c>
      <c r="D2155" s="57">
        <v>-0.0108571</v>
      </c>
      <c r="E2155" s="57">
        <v>0.0017499</v>
      </c>
      <c r="F2155" s="57">
        <v>9</v>
      </c>
      <c r="G2155" s="55">
        <v>5.49997e-10</v>
      </c>
      <c r="H2155" s="57" t="s">
        <v>30</v>
      </c>
      <c r="I2155" s="57" t="s">
        <v>29</v>
      </c>
      <c r="J2155" s="5" t="b">
        <v>1</v>
      </c>
      <c r="K2155" s="5">
        <f t="shared" si="46"/>
        <v>0.0115271103808182</v>
      </c>
      <c r="L2155" s="5">
        <f>'Table S3'!K2155*3299/(1-'Table S3'!K2155)</f>
        <v>38.471401234858</v>
      </c>
    </row>
    <row r="2156" spans="1:12">
      <c r="A2156" s="5" t="s">
        <v>1769</v>
      </c>
      <c r="B2156" s="57" t="s">
        <v>1770</v>
      </c>
      <c r="C2156" s="57" t="s">
        <v>2154</v>
      </c>
      <c r="D2156" s="57">
        <v>-0.0185679</v>
      </c>
      <c r="E2156" s="57">
        <v>0.00217341</v>
      </c>
      <c r="F2156" s="57">
        <v>9</v>
      </c>
      <c r="G2156" s="55">
        <v>1.29987e-17</v>
      </c>
      <c r="H2156" s="57" t="s">
        <v>33</v>
      </c>
      <c r="I2156" s="57" t="s">
        <v>32</v>
      </c>
      <c r="J2156" s="5" t="b">
        <v>1</v>
      </c>
      <c r="K2156" s="5">
        <f t="shared" si="46"/>
        <v>0.0216321118928938</v>
      </c>
      <c r="L2156" s="5">
        <f>'Table S3'!K2156*3299/(1-'Table S3'!K2156)</f>
        <v>72.9422316514585</v>
      </c>
    </row>
    <row r="2157" spans="1:12">
      <c r="A2157" s="5" t="s">
        <v>1769</v>
      </c>
      <c r="B2157" s="57" t="s">
        <v>1770</v>
      </c>
      <c r="C2157" s="57" t="s">
        <v>2155</v>
      </c>
      <c r="D2157" s="57">
        <v>0.0352608</v>
      </c>
      <c r="E2157" s="57">
        <v>0.00489004</v>
      </c>
      <c r="F2157" s="57">
        <v>5</v>
      </c>
      <c r="G2157" s="55">
        <v>5.60015e-13</v>
      </c>
      <c r="H2157" s="57" t="s">
        <v>30</v>
      </c>
      <c r="I2157" s="57" t="s">
        <v>29</v>
      </c>
      <c r="J2157" s="5" t="b">
        <v>1</v>
      </c>
      <c r="K2157" s="5">
        <f t="shared" si="46"/>
        <v>0.015506958550017</v>
      </c>
      <c r="L2157" s="5">
        <f>'Table S3'!K2157*3299/(1-'Table S3'!K2157)</f>
        <v>51.9632481923492</v>
      </c>
    </row>
    <row r="2158" spans="1:12">
      <c r="A2158" s="5" t="s">
        <v>1769</v>
      </c>
      <c r="B2158" s="57" t="s">
        <v>1770</v>
      </c>
      <c r="C2158" s="57" t="s">
        <v>2156</v>
      </c>
      <c r="D2158" s="57">
        <v>0.0129222</v>
      </c>
      <c r="E2158" s="57">
        <v>0.00174497</v>
      </c>
      <c r="F2158" s="57">
        <v>11</v>
      </c>
      <c r="G2158" s="55">
        <v>1.29987e-13</v>
      </c>
      <c r="H2158" s="57" t="s">
        <v>33</v>
      </c>
      <c r="I2158" s="57" t="s">
        <v>32</v>
      </c>
      <c r="J2158" s="5" t="b">
        <v>1</v>
      </c>
      <c r="K2158" s="5">
        <f t="shared" si="46"/>
        <v>0.0163416441172229</v>
      </c>
      <c r="L2158" s="5">
        <f>'Table S3'!K2158*3299/(1-'Table S3'!K2158)</f>
        <v>54.806715787349</v>
      </c>
    </row>
    <row r="2159" spans="1:12">
      <c r="A2159" s="5" t="s">
        <v>1769</v>
      </c>
      <c r="B2159" s="57" t="s">
        <v>1770</v>
      </c>
      <c r="C2159" s="57" t="s">
        <v>2157</v>
      </c>
      <c r="D2159" s="57">
        <v>-0.0406637</v>
      </c>
      <c r="E2159" s="57">
        <v>0.00316238</v>
      </c>
      <c r="F2159" s="57">
        <v>11</v>
      </c>
      <c r="G2159" s="55">
        <v>7.70016e-38</v>
      </c>
      <c r="H2159" s="57" t="s">
        <v>29</v>
      </c>
      <c r="I2159" s="57" t="s">
        <v>30</v>
      </c>
      <c r="J2159" s="5" t="b">
        <v>1</v>
      </c>
      <c r="K2159" s="5">
        <f t="shared" si="46"/>
        <v>0.0476995352747522</v>
      </c>
      <c r="L2159" s="5">
        <f>'Table S3'!K2159*3299/(1-'Table S3'!K2159)</f>
        <v>165.242770218335</v>
      </c>
    </row>
    <row r="2160" spans="1:12">
      <c r="A2160" s="5" t="s">
        <v>1769</v>
      </c>
      <c r="B2160" s="57" t="s">
        <v>1770</v>
      </c>
      <c r="C2160" s="57" t="s">
        <v>2158</v>
      </c>
      <c r="D2160" s="57">
        <v>0.012029</v>
      </c>
      <c r="E2160" s="57">
        <v>0.00191045</v>
      </c>
      <c r="F2160" s="57">
        <v>18</v>
      </c>
      <c r="G2160" s="55">
        <v>2.99999e-10</v>
      </c>
      <c r="H2160" s="57" t="s">
        <v>29</v>
      </c>
      <c r="I2160" s="57" t="s">
        <v>33</v>
      </c>
      <c r="J2160" s="5" t="b">
        <v>1</v>
      </c>
      <c r="K2160" s="5">
        <f t="shared" si="46"/>
        <v>0.0118674491531723</v>
      </c>
      <c r="L2160" s="5">
        <f>'Table S3'!K2160*3299/(1-'Table S3'!K2160)</f>
        <v>39.6209139378753</v>
      </c>
    </row>
    <row r="2161" spans="1:12">
      <c r="A2161" s="5" t="s">
        <v>1769</v>
      </c>
      <c r="B2161" s="57" t="s">
        <v>1770</v>
      </c>
      <c r="C2161" s="57" t="s">
        <v>2159</v>
      </c>
      <c r="D2161" s="57">
        <v>-0.0147324</v>
      </c>
      <c r="E2161" s="57">
        <v>0.00256538</v>
      </c>
      <c r="F2161" s="57">
        <v>21</v>
      </c>
      <c r="G2161" s="55">
        <v>9.29994e-9</v>
      </c>
      <c r="H2161" s="57" t="s">
        <v>33</v>
      </c>
      <c r="I2161" s="57" t="s">
        <v>29</v>
      </c>
      <c r="J2161" s="5" t="b">
        <v>1</v>
      </c>
      <c r="K2161" s="5">
        <f t="shared" si="46"/>
        <v>0.0098919217936853</v>
      </c>
      <c r="L2161" s="5">
        <f>'Table S3'!K2161*3299/(1-'Table S3'!K2161)</f>
        <v>32.9594826218232</v>
      </c>
    </row>
    <row r="2162" spans="1:12">
      <c r="A2162" s="5" t="s">
        <v>1769</v>
      </c>
      <c r="B2162" s="57" t="s">
        <v>1770</v>
      </c>
      <c r="C2162" s="57" t="s">
        <v>2160</v>
      </c>
      <c r="D2162" s="57">
        <v>-0.00963425</v>
      </c>
      <c r="E2162" s="57">
        <v>0.0017625</v>
      </c>
      <c r="F2162" s="57">
        <v>3</v>
      </c>
      <c r="G2162" s="55">
        <v>4.60002e-8</v>
      </c>
      <c r="H2162" s="57" t="s">
        <v>33</v>
      </c>
      <c r="I2162" s="57" t="s">
        <v>32</v>
      </c>
      <c r="J2162" s="5" t="b">
        <v>1</v>
      </c>
      <c r="K2162" s="5">
        <f t="shared" si="46"/>
        <v>0.00897054052017477</v>
      </c>
      <c r="L2162" s="5">
        <f>'Table S3'!K2162*3299/(1-'Table S3'!K2162)</f>
        <v>29.8616886642198</v>
      </c>
    </row>
    <row r="2163" spans="1:12">
      <c r="A2163" s="5" t="s">
        <v>1769</v>
      </c>
      <c r="B2163" s="57" t="s">
        <v>1770</v>
      </c>
      <c r="C2163" s="57" t="s">
        <v>2161</v>
      </c>
      <c r="D2163" s="57">
        <v>0.0127586</v>
      </c>
      <c r="E2163" s="57">
        <v>0.00184344</v>
      </c>
      <c r="F2163" s="57">
        <v>21</v>
      </c>
      <c r="G2163" s="55">
        <v>4.49987e-12</v>
      </c>
      <c r="H2163" s="57" t="s">
        <v>33</v>
      </c>
      <c r="I2163" s="57" t="s">
        <v>32</v>
      </c>
      <c r="J2163" s="5" t="b">
        <v>1</v>
      </c>
      <c r="K2163" s="5">
        <f t="shared" si="46"/>
        <v>0.0143036103776522</v>
      </c>
      <c r="L2163" s="5">
        <f>'Table S3'!K2163*3299/(1-'Table S3'!K2163)</f>
        <v>47.8723581953603</v>
      </c>
    </row>
    <row r="2164" spans="1:12">
      <c r="A2164" s="5" t="s">
        <v>1769</v>
      </c>
      <c r="B2164" s="57" t="s">
        <v>1770</v>
      </c>
      <c r="C2164" s="57" t="s">
        <v>2162</v>
      </c>
      <c r="D2164" s="57">
        <v>-0.01402</v>
      </c>
      <c r="E2164" s="57">
        <v>0.00174196</v>
      </c>
      <c r="F2164" s="57">
        <v>1</v>
      </c>
      <c r="G2164" s="55">
        <v>8.4004e-16</v>
      </c>
      <c r="H2164" s="57" t="s">
        <v>30</v>
      </c>
      <c r="I2164" s="57" t="s">
        <v>29</v>
      </c>
      <c r="J2164" s="5" t="b">
        <v>1</v>
      </c>
      <c r="K2164" s="5">
        <f t="shared" si="46"/>
        <v>0.0192457284936679</v>
      </c>
      <c r="L2164" s="5">
        <f>'Table S3'!K2164*3299/(1-'Table S3'!K2164)</f>
        <v>64.7375801923291</v>
      </c>
    </row>
    <row r="2165" spans="1:12">
      <c r="A2165" s="5" t="s">
        <v>1769</v>
      </c>
      <c r="B2165" s="57" t="s">
        <v>1770</v>
      </c>
      <c r="C2165" s="57" t="s">
        <v>2163</v>
      </c>
      <c r="D2165" s="57">
        <v>0.0155882</v>
      </c>
      <c r="E2165" s="57">
        <v>0.00190762</v>
      </c>
      <c r="F2165" s="57">
        <v>3</v>
      </c>
      <c r="G2165" s="55">
        <v>2.99985e-16</v>
      </c>
      <c r="H2165" s="57" t="s">
        <v>30</v>
      </c>
      <c r="I2165" s="57" t="s">
        <v>29</v>
      </c>
      <c r="J2165" s="5" t="b">
        <v>1</v>
      </c>
      <c r="K2165" s="5">
        <f t="shared" si="46"/>
        <v>0.019827376276843</v>
      </c>
      <c r="L2165" s="5">
        <f>'Table S3'!K2165*3299/(1-'Table S3'!K2165)</f>
        <v>66.7336678807096</v>
      </c>
    </row>
    <row r="2166" spans="1:12">
      <c r="A2166" s="5" t="s">
        <v>1769</v>
      </c>
      <c r="B2166" s="57" t="s">
        <v>1770</v>
      </c>
      <c r="C2166" s="57" t="s">
        <v>2164</v>
      </c>
      <c r="D2166" s="57">
        <v>0.017375</v>
      </c>
      <c r="E2166" s="57">
        <v>0.00268555</v>
      </c>
      <c r="F2166" s="57">
        <v>12</v>
      </c>
      <c r="G2166" s="55">
        <v>9.79941e-11</v>
      </c>
      <c r="H2166" s="57" t="s">
        <v>29</v>
      </c>
      <c r="I2166" s="57" t="s">
        <v>30</v>
      </c>
      <c r="J2166" s="5" t="b">
        <v>1</v>
      </c>
      <c r="K2166" s="5">
        <f t="shared" si="46"/>
        <v>0.0125217536180991</v>
      </c>
      <c r="L2166" s="5">
        <f>'Table S3'!K2166*3299/(1-'Table S3'!K2166)</f>
        <v>41.8330888173641</v>
      </c>
    </row>
    <row r="2167" spans="1:12">
      <c r="A2167" s="5" t="s">
        <v>1769</v>
      </c>
      <c r="B2167" s="57" t="s">
        <v>1770</v>
      </c>
      <c r="C2167" s="57" t="s">
        <v>2165</v>
      </c>
      <c r="D2167" s="57">
        <v>-0.0128236</v>
      </c>
      <c r="E2167" s="57">
        <v>0.00173574</v>
      </c>
      <c r="F2167" s="57">
        <v>1</v>
      </c>
      <c r="G2167" s="55">
        <v>1.50003e-13</v>
      </c>
      <c r="H2167" s="57" t="s">
        <v>29</v>
      </c>
      <c r="I2167" s="57" t="s">
        <v>30</v>
      </c>
      <c r="J2167" s="5" t="b">
        <v>1</v>
      </c>
      <c r="K2167" s="5">
        <f t="shared" si="46"/>
        <v>0.0162660726376954</v>
      </c>
      <c r="L2167" s="5">
        <f>'Table S3'!K2167*3299/(1-'Table S3'!K2167)</f>
        <v>54.5490728124431</v>
      </c>
    </row>
    <row r="2168" spans="1:12">
      <c r="A2168" s="5" t="s">
        <v>1769</v>
      </c>
      <c r="B2168" s="57" t="s">
        <v>1770</v>
      </c>
      <c r="C2168" s="57" t="s">
        <v>2166</v>
      </c>
      <c r="D2168" s="57">
        <v>-0.0149861</v>
      </c>
      <c r="E2168" s="57">
        <v>0.001784</v>
      </c>
      <c r="F2168" s="57">
        <v>5</v>
      </c>
      <c r="G2168" s="55">
        <v>4.49987e-17</v>
      </c>
      <c r="H2168" s="57" t="s">
        <v>33</v>
      </c>
      <c r="I2168" s="57" t="s">
        <v>29</v>
      </c>
      <c r="J2168" s="5" t="b">
        <v>1</v>
      </c>
      <c r="K2168" s="5">
        <f t="shared" si="46"/>
        <v>0.0209293650567537</v>
      </c>
      <c r="L2168" s="5">
        <f>'Table S3'!K2168*3299/(1-'Table S3'!K2168)</f>
        <v>70.5219550642868</v>
      </c>
    </row>
    <row r="2169" spans="1:12">
      <c r="A2169" s="5" t="s">
        <v>1769</v>
      </c>
      <c r="B2169" s="57" t="s">
        <v>1770</v>
      </c>
      <c r="C2169" s="57" t="s">
        <v>2167</v>
      </c>
      <c r="D2169" s="57">
        <v>0.0250944</v>
      </c>
      <c r="E2169" s="57">
        <v>0.00178677</v>
      </c>
      <c r="F2169" s="57">
        <v>16</v>
      </c>
      <c r="G2169" s="55">
        <v>8.30042e-45</v>
      </c>
      <c r="H2169" s="57" t="s">
        <v>29</v>
      </c>
      <c r="I2169" s="57" t="s">
        <v>30</v>
      </c>
      <c r="J2169" s="5" t="b">
        <v>1</v>
      </c>
      <c r="K2169" s="5">
        <f t="shared" si="46"/>
        <v>0.0563852518052508</v>
      </c>
      <c r="L2169" s="5">
        <f>'Table S3'!K2169*3299/(1-'Table S3'!K2169)</f>
        <v>197.130180575697</v>
      </c>
    </row>
    <row r="2170" spans="1:12">
      <c r="A2170" s="5" t="s">
        <v>1769</v>
      </c>
      <c r="B2170" s="57" t="s">
        <v>1770</v>
      </c>
      <c r="C2170" s="57" t="s">
        <v>2168</v>
      </c>
      <c r="D2170" s="57">
        <v>-0.019018</v>
      </c>
      <c r="E2170" s="57">
        <v>0.00176578</v>
      </c>
      <c r="F2170" s="57">
        <v>8</v>
      </c>
      <c r="G2170" s="55">
        <v>4.79954e-27</v>
      </c>
      <c r="H2170" s="57" t="s">
        <v>33</v>
      </c>
      <c r="I2170" s="57" t="s">
        <v>32</v>
      </c>
      <c r="J2170" s="5" t="b">
        <v>1</v>
      </c>
      <c r="K2170" s="5">
        <f t="shared" si="46"/>
        <v>0.0339477949971939</v>
      </c>
      <c r="L2170" s="5">
        <f>'Table S3'!K2170*3299/(1-'Table S3'!K2170)</f>
        <v>115.929320502319</v>
      </c>
    </row>
    <row r="2171" spans="1:12">
      <c r="A2171" s="5" t="s">
        <v>1769</v>
      </c>
      <c r="B2171" s="57" t="s">
        <v>1770</v>
      </c>
      <c r="C2171" s="57" t="s">
        <v>2169</v>
      </c>
      <c r="D2171" s="57">
        <v>-0.0140028</v>
      </c>
      <c r="E2171" s="57">
        <v>0.001738</v>
      </c>
      <c r="F2171" s="57">
        <v>5</v>
      </c>
      <c r="G2171" s="55">
        <v>7.8001e-16</v>
      </c>
      <c r="H2171" s="57" t="s">
        <v>33</v>
      </c>
      <c r="I2171" s="57" t="s">
        <v>29</v>
      </c>
      <c r="J2171" s="5" t="b">
        <v>1</v>
      </c>
      <c r="K2171" s="5">
        <f t="shared" si="46"/>
        <v>0.019285343077243</v>
      </c>
      <c r="L2171" s="5">
        <f>'Table S3'!K2171*3299/(1-'Table S3'!K2171)</f>
        <v>64.8734536215214</v>
      </c>
    </row>
    <row r="2172" spans="1:12">
      <c r="A2172" s="5" t="s">
        <v>1769</v>
      </c>
      <c r="B2172" s="57" t="s">
        <v>1770</v>
      </c>
      <c r="C2172" s="57" t="s">
        <v>2170</v>
      </c>
      <c r="D2172" s="57">
        <v>-0.0105291</v>
      </c>
      <c r="E2172" s="57">
        <v>0.00177973</v>
      </c>
      <c r="F2172" s="57">
        <v>22</v>
      </c>
      <c r="G2172" s="55">
        <v>3.29997e-9</v>
      </c>
      <c r="H2172" s="57" t="s">
        <v>30</v>
      </c>
      <c r="I2172" s="57" t="s">
        <v>32</v>
      </c>
      <c r="J2172" s="5" t="b">
        <v>1</v>
      </c>
      <c r="K2172" s="5">
        <f t="shared" si="46"/>
        <v>0.0104917552599898</v>
      </c>
      <c r="L2172" s="5">
        <f>'Table S3'!K2172*3299/(1-'Table S3'!K2172)</f>
        <v>34.979294802946</v>
      </c>
    </row>
    <row r="2173" spans="1:12">
      <c r="A2173" s="5" t="s">
        <v>1769</v>
      </c>
      <c r="B2173" s="57" t="s">
        <v>1770</v>
      </c>
      <c r="C2173" s="57" t="s">
        <v>2171</v>
      </c>
      <c r="D2173" s="57">
        <v>-0.00990394</v>
      </c>
      <c r="E2173" s="57">
        <v>0.00173891</v>
      </c>
      <c r="F2173" s="57">
        <v>6</v>
      </c>
      <c r="G2173" s="55">
        <v>1.2e-8</v>
      </c>
      <c r="H2173" s="57" t="s">
        <v>30</v>
      </c>
      <c r="I2173" s="57" t="s">
        <v>29</v>
      </c>
      <c r="J2173" s="5" t="b">
        <v>1</v>
      </c>
      <c r="K2173" s="5">
        <f t="shared" si="46"/>
        <v>0.009731265781895</v>
      </c>
      <c r="L2173" s="5">
        <f>'Table S3'!K2173*3299/(1-'Table S3'!K2173)</f>
        <v>32.418922970258</v>
      </c>
    </row>
    <row r="2174" spans="1:12">
      <c r="A2174" s="5" t="s">
        <v>1769</v>
      </c>
      <c r="B2174" s="57" t="s">
        <v>1770</v>
      </c>
      <c r="C2174" s="57" t="s">
        <v>2172</v>
      </c>
      <c r="D2174" s="57">
        <v>-0.01195</v>
      </c>
      <c r="E2174" s="57">
        <v>0.00173809</v>
      </c>
      <c r="F2174" s="57">
        <v>6</v>
      </c>
      <c r="G2174" s="55">
        <v>6.20012e-12</v>
      </c>
      <c r="H2174" s="57" t="s">
        <v>33</v>
      </c>
      <c r="I2174" s="57" t="s">
        <v>32</v>
      </c>
      <c r="J2174" s="5" t="b">
        <v>1</v>
      </c>
      <c r="K2174" s="5">
        <f t="shared" si="46"/>
        <v>0.0141179206580173</v>
      </c>
      <c r="L2174" s="5">
        <f>'Table S3'!K2174*3299/(1-'Table S3'!K2174)</f>
        <v>47.2419787586414</v>
      </c>
    </row>
    <row r="2175" spans="1:12">
      <c r="A2175" s="5" t="s">
        <v>1769</v>
      </c>
      <c r="B2175" s="57" t="s">
        <v>1770</v>
      </c>
      <c r="C2175" s="57" t="s">
        <v>2173</v>
      </c>
      <c r="D2175" s="57">
        <v>0.0147136</v>
      </c>
      <c r="E2175" s="57">
        <v>0.00235237</v>
      </c>
      <c r="F2175" s="57">
        <v>6</v>
      </c>
      <c r="G2175" s="55">
        <v>4e-10</v>
      </c>
      <c r="H2175" s="57" t="s">
        <v>29</v>
      </c>
      <c r="I2175" s="57" t="s">
        <v>30</v>
      </c>
      <c r="J2175" s="5" t="b">
        <v>1</v>
      </c>
      <c r="K2175" s="5">
        <f t="shared" si="46"/>
        <v>0.0117128944820128</v>
      </c>
      <c r="L2175" s="5">
        <f>'Table S3'!K2175*3299/(1-'Table S3'!K2175)</f>
        <v>39.0987990032589</v>
      </c>
    </row>
    <row r="2176" spans="1:12">
      <c r="A2176" s="5" t="s">
        <v>1769</v>
      </c>
      <c r="B2176" s="57" t="s">
        <v>1770</v>
      </c>
      <c r="C2176" s="57" t="s">
        <v>2174</v>
      </c>
      <c r="D2176" s="57">
        <v>-0.0115516</v>
      </c>
      <c r="E2176" s="57">
        <v>0.00177218</v>
      </c>
      <c r="F2176" s="57">
        <v>6</v>
      </c>
      <c r="G2176" s="55">
        <v>7.10068e-11</v>
      </c>
      <c r="H2176" s="57" t="s">
        <v>30</v>
      </c>
      <c r="I2176" s="57" t="s">
        <v>29</v>
      </c>
      <c r="J2176" s="5" t="b">
        <v>1</v>
      </c>
      <c r="K2176" s="5">
        <f t="shared" si="46"/>
        <v>0.0127077547196701</v>
      </c>
      <c r="L2176" s="5">
        <f>'Table S3'!K2176*3299/(1-'Table S3'!K2176)</f>
        <v>42.4624856729104</v>
      </c>
    </row>
    <row r="2177" spans="1:12">
      <c r="A2177" s="5" t="s">
        <v>1769</v>
      </c>
      <c r="B2177" s="57" t="s">
        <v>1770</v>
      </c>
      <c r="C2177" s="57" t="s">
        <v>2175</v>
      </c>
      <c r="D2177" s="57">
        <v>-0.0108697</v>
      </c>
      <c r="E2177" s="57">
        <v>0.00175495</v>
      </c>
      <c r="F2177" s="57">
        <v>16</v>
      </c>
      <c r="G2177" s="55">
        <v>5.89997e-10</v>
      </c>
      <c r="H2177" s="57" t="s">
        <v>29</v>
      </c>
      <c r="I2177" s="57" t="s">
        <v>30</v>
      </c>
      <c r="J2177" s="5" t="b">
        <v>1</v>
      </c>
      <c r="K2177" s="5">
        <f t="shared" si="46"/>
        <v>0.01148793764115</v>
      </c>
      <c r="L2177" s="5">
        <f>'Table S3'!K2177*3299/(1-'Table S3'!K2177)</f>
        <v>38.3391439733347</v>
      </c>
    </row>
    <row r="2178" spans="1:12">
      <c r="A2178" s="5" t="s">
        <v>1769</v>
      </c>
      <c r="B2178" s="57" t="s">
        <v>1770</v>
      </c>
      <c r="C2178" s="57" t="s">
        <v>2176</v>
      </c>
      <c r="D2178" s="57">
        <v>-0.0121476</v>
      </c>
      <c r="E2178" s="57">
        <v>0.00176256</v>
      </c>
      <c r="F2178" s="57">
        <v>13</v>
      </c>
      <c r="G2178" s="55">
        <v>5.50047e-12</v>
      </c>
      <c r="H2178" s="57" t="s">
        <v>29</v>
      </c>
      <c r="I2178" s="57" t="s">
        <v>33</v>
      </c>
      <c r="J2178" s="5" t="b">
        <v>1</v>
      </c>
      <c r="K2178" s="5">
        <f t="shared" si="46"/>
        <v>0.0141854412451933</v>
      </c>
      <c r="L2178" s="5">
        <f>'Table S3'!K2178*3299/(1-'Table S3'!K2178)</f>
        <v>47.4711701630817</v>
      </c>
    </row>
    <row r="2179" spans="1:12">
      <c r="A2179" s="5" t="s">
        <v>1769</v>
      </c>
      <c r="B2179" s="57" t="s">
        <v>1770</v>
      </c>
      <c r="C2179" s="57" t="s">
        <v>2177</v>
      </c>
      <c r="D2179" s="57">
        <v>-0.0126726</v>
      </c>
      <c r="E2179" s="57">
        <v>0.00218435</v>
      </c>
      <c r="F2179" s="57">
        <v>13</v>
      </c>
      <c r="G2179" s="55">
        <v>6.59994e-9</v>
      </c>
      <c r="H2179" s="57" t="s">
        <v>33</v>
      </c>
      <c r="I2179" s="57" t="s">
        <v>32</v>
      </c>
      <c r="J2179" s="5" t="b">
        <v>1</v>
      </c>
      <c r="K2179" s="5">
        <f t="shared" si="46"/>
        <v>0.0100933588395724</v>
      </c>
      <c r="L2179" s="5">
        <f>'Table S3'!K2179*3299/(1-'Table S3'!K2179)</f>
        <v>33.6375062326235</v>
      </c>
    </row>
    <row r="2180" spans="1:12">
      <c r="A2180" s="5" t="s">
        <v>1769</v>
      </c>
      <c r="B2180" s="57" t="s">
        <v>1770</v>
      </c>
      <c r="C2180" s="57" t="s">
        <v>2178</v>
      </c>
      <c r="D2180" s="57">
        <v>-0.0155238</v>
      </c>
      <c r="E2180" s="57">
        <v>0.00274101</v>
      </c>
      <c r="F2180" s="57">
        <v>13</v>
      </c>
      <c r="G2180" s="55">
        <v>1.5e-8</v>
      </c>
      <c r="H2180" s="57" t="s">
        <v>33</v>
      </c>
      <c r="I2180" s="57" t="s">
        <v>29</v>
      </c>
      <c r="J2180" s="5" t="b">
        <v>1</v>
      </c>
      <c r="K2180" s="5">
        <f t="shared" si="46"/>
        <v>0.00962342515606321</v>
      </c>
      <c r="L2180" s="5">
        <f>'Table S3'!K2180*3299/(1-'Table S3'!K2180)</f>
        <v>32.0561697401368</v>
      </c>
    </row>
    <row r="2181" spans="1:12">
      <c r="A2181" s="5" t="s">
        <v>1769</v>
      </c>
      <c r="B2181" s="57" t="s">
        <v>1770</v>
      </c>
      <c r="C2181" s="57" t="s">
        <v>2179</v>
      </c>
      <c r="D2181" s="57">
        <v>0.0289531</v>
      </c>
      <c r="E2181" s="57">
        <v>0.00261089</v>
      </c>
      <c r="F2181" s="57">
        <v>13</v>
      </c>
      <c r="G2181" s="55">
        <v>1.39991e-28</v>
      </c>
      <c r="H2181" s="57" t="s">
        <v>32</v>
      </c>
      <c r="I2181" s="57" t="s">
        <v>33</v>
      </c>
      <c r="J2181" s="5" t="b">
        <v>1</v>
      </c>
      <c r="K2181" s="5">
        <f t="shared" si="46"/>
        <v>0.0359155518516585</v>
      </c>
      <c r="L2181" s="5">
        <f>'Table S3'!K2181*3299/(1-'Table S3'!K2181)</f>
        <v>122.89940553049</v>
      </c>
    </row>
    <row r="2182" spans="1:12">
      <c r="A2182" s="5" t="s">
        <v>1769</v>
      </c>
      <c r="B2182" s="57" t="s">
        <v>1770</v>
      </c>
      <c r="C2182" s="57" t="s">
        <v>2180</v>
      </c>
      <c r="D2182" s="57">
        <v>0.0198243</v>
      </c>
      <c r="E2182" s="57">
        <v>0.00209955</v>
      </c>
      <c r="F2182" s="57">
        <v>12</v>
      </c>
      <c r="G2182" s="55">
        <v>3.69999e-21</v>
      </c>
      <c r="H2182" s="57" t="s">
        <v>32</v>
      </c>
      <c r="I2182" s="57" t="s">
        <v>30</v>
      </c>
      <c r="J2182" s="5" t="b">
        <v>1</v>
      </c>
      <c r="K2182" s="5">
        <f t="shared" si="46"/>
        <v>0.0262980646119396</v>
      </c>
      <c r="L2182" s="5">
        <f>'Table S3'!K2182*3299/(1-'Table S3'!K2182)</f>
        <v>89.1004854788673</v>
      </c>
    </row>
    <row r="2183" spans="1:12">
      <c r="A2183" s="5" t="s">
        <v>1769</v>
      </c>
      <c r="B2183" s="57" t="s">
        <v>1770</v>
      </c>
      <c r="C2183" s="57" t="s">
        <v>2181</v>
      </c>
      <c r="D2183" s="57">
        <v>0.0174426</v>
      </c>
      <c r="E2183" s="57">
        <v>0.00258716</v>
      </c>
      <c r="F2183" s="57">
        <v>5</v>
      </c>
      <c r="G2183" s="55">
        <v>1.59993e-11</v>
      </c>
      <c r="H2183" s="57" t="s">
        <v>30</v>
      </c>
      <c r="I2183" s="57" t="s">
        <v>29</v>
      </c>
      <c r="J2183" s="5" t="b">
        <v>1</v>
      </c>
      <c r="K2183" s="5">
        <f t="shared" si="46"/>
        <v>0.0135828516162572</v>
      </c>
      <c r="L2183" s="5">
        <f>'Table S3'!K2183*3299/(1-'Table S3'!K2183)</f>
        <v>45.4268536951675</v>
      </c>
    </row>
    <row r="2184" spans="1:12">
      <c r="A2184" s="5" t="s">
        <v>1769</v>
      </c>
      <c r="B2184" s="57" t="s">
        <v>1770</v>
      </c>
      <c r="C2184" s="57" t="s">
        <v>2182</v>
      </c>
      <c r="D2184" s="57">
        <v>0.011422</v>
      </c>
      <c r="E2184" s="57">
        <v>0.00202557</v>
      </c>
      <c r="F2184" s="57">
        <v>5</v>
      </c>
      <c r="G2184" s="55">
        <v>1.7e-8</v>
      </c>
      <c r="H2184" s="57" t="s">
        <v>30</v>
      </c>
      <c r="I2184" s="57" t="s">
        <v>29</v>
      </c>
      <c r="J2184" s="5" t="b">
        <v>1</v>
      </c>
      <c r="K2184" s="5">
        <f t="shared" si="46"/>
        <v>0.0095407145588862</v>
      </c>
      <c r="L2184" s="5">
        <f>'Table S3'!K2184*3299/(1-'Table S3'!K2184)</f>
        <v>31.7780021777956</v>
      </c>
    </row>
    <row r="2185" spans="1:12">
      <c r="A2185" s="5" t="s">
        <v>1769</v>
      </c>
      <c r="B2185" s="57" t="s">
        <v>1770</v>
      </c>
      <c r="C2185" s="57" t="s">
        <v>2183</v>
      </c>
      <c r="D2185" s="57">
        <v>0.017325</v>
      </c>
      <c r="E2185" s="57">
        <v>0.00186318</v>
      </c>
      <c r="F2185" s="57">
        <v>2</v>
      </c>
      <c r="G2185" s="55">
        <v>1.39991e-20</v>
      </c>
      <c r="H2185" s="57" t="s">
        <v>32</v>
      </c>
      <c r="I2185" s="57" t="s">
        <v>33</v>
      </c>
      <c r="J2185" s="5" t="b">
        <v>1</v>
      </c>
      <c r="K2185" s="5">
        <f t="shared" si="46"/>
        <v>0.0255247872845407</v>
      </c>
      <c r="L2185" s="5">
        <f>'Table S3'!K2185*3299/(1-'Table S3'!K2185)</f>
        <v>86.4119191057222</v>
      </c>
    </row>
    <row r="2186" spans="1:12">
      <c r="A2186" s="5" t="s">
        <v>1769</v>
      </c>
      <c r="B2186" s="57" t="s">
        <v>1770</v>
      </c>
      <c r="C2186" s="57" t="s">
        <v>2184</v>
      </c>
      <c r="D2186" s="57">
        <v>0.022957</v>
      </c>
      <c r="E2186" s="57">
        <v>0.00173285</v>
      </c>
      <c r="F2186" s="57">
        <v>3</v>
      </c>
      <c r="G2186" s="55">
        <v>4.60045e-40</v>
      </c>
      <c r="H2186" s="57" t="s">
        <v>30</v>
      </c>
      <c r="I2186" s="57" t="s">
        <v>29</v>
      </c>
      <c r="J2186" s="5" t="b">
        <v>1</v>
      </c>
      <c r="K2186" s="5">
        <f t="shared" si="46"/>
        <v>0.0504852507854885</v>
      </c>
      <c r="L2186" s="5">
        <f>'Table S3'!K2186*3299/(1-'Table S3'!K2186)</f>
        <v>175.406271971137</v>
      </c>
    </row>
    <row r="2187" spans="1:12">
      <c r="A2187" s="5" t="s">
        <v>1769</v>
      </c>
      <c r="B2187" s="57" t="s">
        <v>1770</v>
      </c>
      <c r="C2187" s="57" t="s">
        <v>2185</v>
      </c>
      <c r="D2187" s="57">
        <v>-0.0134382</v>
      </c>
      <c r="E2187" s="57">
        <v>0.00234909</v>
      </c>
      <c r="F2187" s="57">
        <v>3</v>
      </c>
      <c r="G2187" s="55">
        <v>1.09999e-8</v>
      </c>
      <c r="H2187" s="57" t="s">
        <v>29</v>
      </c>
      <c r="I2187" s="57" t="s">
        <v>30</v>
      </c>
      <c r="J2187" s="5" t="b">
        <v>1</v>
      </c>
      <c r="K2187" s="5">
        <f t="shared" si="46"/>
        <v>0.0098164189455615</v>
      </c>
      <c r="L2187" s="5">
        <f>'Table S3'!K2187*3299/(1-'Table S3'!K2187)</f>
        <v>32.7054161683044</v>
      </c>
    </row>
    <row r="2188" spans="1:12">
      <c r="A2188" s="5" t="s">
        <v>1769</v>
      </c>
      <c r="B2188" s="57" t="s">
        <v>1770</v>
      </c>
      <c r="C2188" s="57" t="s">
        <v>2186</v>
      </c>
      <c r="D2188" s="57">
        <v>-0.0156297</v>
      </c>
      <c r="E2188" s="57">
        <v>0.00179113</v>
      </c>
      <c r="F2188" s="57">
        <v>3</v>
      </c>
      <c r="G2188" s="55">
        <v>2.60016e-18</v>
      </c>
      <c r="H2188" s="57" t="s">
        <v>29</v>
      </c>
      <c r="I2188" s="57" t="s">
        <v>33</v>
      </c>
      <c r="J2188" s="5" t="b">
        <v>1</v>
      </c>
      <c r="K2188" s="5">
        <f t="shared" si="46"/>
        <v>0.0225474396132526</v>
      </c>
      <c r="L2188" s="5">
        <f>'Table S3'!K2188*3299/(1-'Table S3'!K2188)</f>
        <v>76.0998602885533</v>
      </c>
    </row>
    <row r="2189" spans="1:12">
      <c r="A2189" s="5" t="s">
        <v>1769</v>
      </c>
      <c r="B2189" s="57" t="s">
        <v>1770</v>
      </c>
      <c r="C2189" s="57" t="s">
        <v>2187</v>
      </c>
      <c r="D2189" s="57">
        <v>0.0111408</v>
      </c>
      <c r="E2189" s="57">
        <v>0.00177199</v>
      </c>
      <c r="F2189" s="57">
        <v>13</v>
      </c>
      <c r="G2189" s="55">
        <v>3.2e-10</v>
      </c>
      <c r="H2189" s="57" t="s">
        <v>29</v>
      </c>
      <c r="I2189" s="57" t="s">
        <v>30</v>
      </c>
      <c r="J2189" s="5" t="b">
        <v>1</v>
      </c>
      <c r="K2189" s="5">
        <f t="shared" ref="K2189:K2210" si="47">D2189^2/(D2189^2+E2189^2*3301)</f>
        <v>0.0118330048445047</v>
      </c>
      <c r="L2189" s="5">
        <f>'Table S3'!K2189*3299/(1-'Table S3'!K2189)</f>
        <v>39.5045403999536</v>
      </c>
    </row>
    <row r="2190" spans="1:12">
      <c r="A2190" s="5" t="s">
        <v>1769</v>
      </c>
      <c r="B2190" s="57" t="s">
        <v>1770</v>
      </c>
      <c r="C2190" s="57" t="s">
        <v>2188</v>
      </c>
      <c r="D2190" s="57">
        <v>-0.0109848</v>
      </c>
      <c r="E2190" s="57">
        <v>0.00201034</v>
      </c>
      <c r="F2190" s="57">
        <v>17</v>
      </c>
      <c r="G2190" s="55">
        <v>4.70002e-8</v>
      </c>
      <c r="H2190" s="57" t="s">
        <v>33</v>
      </c>
      <c r="I2190" s="57" t="s">
        <v>32</v>
      </c>
      <c r="J2190" s="5" t="b">
        <v>1</v>
      </c>
      <c r="K2190" s="5">
        <f t="shared" si="47"/>
        <v>0.00896374101770541</v>
      </c>
      <c r="L2190" s="5">
        <f>'Table S3'!K2190*3299/(1-'Table S3'!K2190)</f>
        <v>29.8388493351165</v>
      </c>
    </row>
    <row r="2191" spans="1:12">
      <c r="A2191" s="5" t="s">
        <v>1769</v>
      </c>
      <c r="B2191" s="57" t="s">
        <v>1770</v>
      </c>
      <c r="C2191" s="57" t="s">
        <v>2189</v>
      </c>
      <c r="D2191" s="57">
        <v>-0.0114188</v>
      </c>
      <c r="E2191" s="57">
        <v>0.00176945</v>
      </c>
      <c r="F2191" s="57">
        <v>4</v>
      </c>
      <c r="G2191" s="55">
        <v>1.09999e-10</v>
      </c>
      <c r="H2191" s="57" t="s">
        <v>33</v>
      </c>
      <c r="I2191" s="57" t="s">
        <v>29</v>
      </c>
      <c r="J2191" s="5" t="b">
        <v>1</v>
      </c>
      <c r="K2191" s="5">
        <f t="shared" si="47"/>
        <v>0.012458738447338</v>
      </c>
      <c r="L2191" s="5">
        <f>'Table S3'!K2191*3299/(1-'Table S3'!K2191)</f>
        <v>41.6199097070094</v>
      </c>
    </row>
    <row r="2192" spans="1:12">
      <c r="A2192" s="5" t="s">
        <v>1769</v>
      </c>
      <c r="B2192" s="57" t="s">
        <v>1770</v>
      </c>
      <c r="C2192" s="57" t="s">
        <v>2190</v>
      </c>
      <c r="D2192" s="57">
        <v>-0.0150451</v>
      </c>
      <c r="E2192" s="57">
        <v>0.00225681</v>
      </c>
      <c r="F2192" s="57">
        <v>16</v>
      </c>
      <c r="G2192" s="55">
        <v>2.60016e-11</v>
      </c>
      <c r="H2192" s="57" t="s">
        <v>33</v>
      </c>
      <c r="I2192" s="57" t="s">
        <v>32</v>
      </c>
      <c r="J2192" s="5" t="b">
        <v>1</v>
      </c>
      <c r="K2192" s="5">
        <f t="shared" si="47"/>
        <v>0.0132845415108021</v>
      </c>
      <c r="L2192" s="5">
        <f>'Table S3'!K2192*3299/(1-'Table S3'!K2192)</f>
        <v>44.4157452557189</v>
      </c>
    </row>
    <row r="2193" spans="1:12">
      <c r="A2193" s="5" t="s">
        <v>1769</v>
      </c>
      <c r="B2193" s="57" t="s">
        <v>1770</v>
      </c>
      <c r="C2193" s="57" t="s">
        <v>2191</v>
      </c>
      <c r="D2193" s="57">
        <v>-0.0150499</v>
      </c>
      <c r="E2193" s="57">
        <v>0.00173523</v>
      </c>
      <c r="F2193" s="57">
        <v>16</v>
      </c>
      <c r="G2193" s="55">
        <v>4.19952e-18</v>
      </c>
      <c r="H2193" s="57" t="s">
        <v>33</v>
      </c>
      <c r="I2193" s="57" t="s">
        <v>29</v>
      </c>
      <c r="J2193" s="5" t="b">
        <v>1</v>
      </c>
      <c r="K2193" s="5">
        <f t="shared" si="47"/>
        <v>0.0222803471888818</v>
      </c>
      <c r="L2193" s="5">
        <f>'Table S3'!K2193*3299/(1-'Table S3'!K2193)</f>
        <v>75.177854065618</v>
      </c>
    </row>
    <row r="2194" spans="1:12">
      <c r="A2194" s="5" t="s">
        <v>1769</v>
      </c>
      <c r="B2194" s="57" t="s">
        <v>1770</v>
      </c>
      <c r="C2194" s="57" t="s">
        <v>2192</v>
      </c>
      <c r="D2194" s="57">
        <v>-0.0150823</v>
      </c>
      <c r="E2194" s="57">
        <v>0.00208381</v>
      </c>
      <c r="F2194" s="57">
        <v>18</v>
      </c>
      <c r="G2194" s="55">
        <v>4.60045e-13</v>
      </c>
      <c r="H2194" s="57" t="s">
        <v>32</v>
      </c>
      <c r="I2194" s="57" t="s">
        <v>33</v>
      </c>
      <c r="J2194" s="5" t="b">
        <v>1</v>
      </c>
      <c r="K2194" s="5">
        <f t="shared" si="47"/>
        <v>0.0156219523969351</v>
      </c>
      <c r="L2194" s="5">
        <f>'Table S3'!K2194*3299/(1-'Table S3'!K2194)</f>
        <v>52.354703645596</v>
      </c>
    </row>
    <row r="2195" spans="1:12">
      <c r="A2195" s="5" t="s">
        <v>1769</v>
      </c>
      <c r="B2195" s="57" t="s">
        <v>1770</v>
      </c>
      <c r="C2195" s="57" t="s">
        <v>2193</v>
      </c>
      <c r="D2195" s="57">
        <v>0.0162363</v>
      </c>
      <c r="E2195" s="57">
        <v>0.0020696</v>
      </c>
      <c r="F2195" s="57">
        <v>18</v>
      </c>
      <c r="G2195" s="55">
        <v>4.30031e-15</v>
      </c>
      <c r="H2195" s="57" t="s">
        <v>33</v>
      </c>
      <c r="I2195" s="57" t="s">
        <v>29</v>
      </c>
      <c r="J2195" s="5" t="b">
        <v>1</v>
      </c>
      <c r="K2195" s="5">
        <f t="shared" si="47"/>
        <v>0.018303453568634</v>
      </c>
      <c r="L2195" s="5">
        <f>'Table S3'!K2195*3299/(1-'Table S3'!K2195)</f>
        <v>61.5089189652611</v>
      </c>
    </row>
    <row r="2196" spans="1:12">
      <c r="A2196" s="5" t="s">
        <v>1769</v>
      </c>
      <c r="B2196" s="57" t="s">
        <v>1770</v>
      </c>
      <c r="C2196" s="57" t="s">
        <v>2194</v>
      </c>
      <c r="D2196" s="57">
        <v>0.0124731</v>
      </c>
      <c r="E2196" s="57">
        <v>0.00184044</v>
      </c>
      <c r="F2196" s="57">
        <v>3</v>
      </c>
      <c r="G2196" s="55">
        <v>1.20005e-11</v>
      </c>
      <c r="H2196" s="57" t="s">
        <v>29</v>
      </c>
      <c r="I2196" s="57" t="s">
        <v>30</v>
      </c>
      <c r="J2196" s="5" t="b">
        <v>1</v>
      </c>
      <c r="K2196" s="5">
        <f t="shared" si="47"/>
        <v>0.0137233053861985</v>
      </c>
      <c r="L2196" s="5">
        <f>'Table S3'!K2196*3299/(1-'Table S3'!K2196)</f>
        <v>45.90312710045</v>
      </c>
    </row>
    <row r="2197" spans="1:12">
      <c r="A2197" s="5" t="s">
        <v>2195</v>
      </c>
      <c r="B2197" s="5" t="s">
        <v>2196</v>
      </c>
      <c r="C2197" s="5" t="s">
        <v>2197</v>
      </c>
      <c r="D2197" s="5">
        <v>-0.017</v>
      </c>
      <c r="E2197" s="5">
        <v>0.0021</v>
      </c>
      <c r="F2197" s="5">
        <v>2</v>
      </c>
      <c r="G2197" s="11">
        <v>1.26009e-16</v>
      </c>
      <c r="H2197" s="5" t="s">
        <v>30</v>
      </c>
      <c r="I2197" s="5" t="s">
        <v>29</v>
      </c>
      <c r="J2197" s="5" t="b">
        <v>1</v>
      </c>
      <c r="K2197" s="5">
        <f t="shared" si="47"/>
        <v>0.0194659853796305</v>
      </c>
      <c r="L2197" s="5">
        <f>'Table S3'!K2197*3299/(1-'Table S3'!K2197)</f>
        <v>65.4931749535117</v>
      </c>
    </row>
    <row r="2198" spans="1:12">
      <c r="A2198" s="5" t="s">
        <v>2195</v>
      </c>
      <c r="B2198" s="5" t="s">
        <v>2196</v>
      </c>
      <c r="C2198" s="5" t="s">
        <v>259</v>
      </c>
      <c r="D2198" s="5">
        <v>0.021</v>
      </c>
      <c r="E2198" s="5">
        <v>0.0021</v>
      </c>
      <c r="F2198" s="5">
        <v>2</v>
      </c>
      <c r="G2198" s="11">
        <v>2.73968e-22</v>
      </c>
      <c r="H2198" s="5" t="s">
        <v>30</v>
      </c>
      <c r="I2198" s="5" t="s">
        <v>29</v>
      </c>
      <c r="J2198" s="5" t="b">
        <v>1</v>
      </c>
      <c r="K2198" s="5">
        <f t="shared" si="47"/>
        <v>0.0294031167303734</v>
      </c>
      <c r="L2198" s="5">
        <f>'Table S3'!K2198*3299/(1-'Table S3'!K2198)</f>
        <v>99.9394122993033</v>
      </c>
    </row>
    <row r="2199" spans="1:12">
      <c r="A2199" s="5" t="s">
        <v>2195</v>
      </c>
      <c r="B2199" s="5" t="s">
        <v>2196</v>
      </c>
      <c r="C2199" s="5" t="s">
        <v>2198</v>
      </c>
      <c r="D2199" s="5">
        <v>-0.021</v>
      </c>
      <c r="E2199" s="5">
        <v>0.003</v>
      </c>
      <c r="F2199" s="5">
        <v>3</v>
      </c>
      <c r="G2199" s="11">
        <v>3.59005e-12</v>
      </c>
      <c r="H2199" s="5" t="s">
        <v>30</v>
      </c>
      <c r="I2199" s="5" t="s">
        <v>29</v>
      </c>
      <c r="J2199" s="5" t="b">
        <v>1</v>
      </c>
      <c r="K2199" s="5">
        <f t="shared" si="47"/>
        <v>0.0146268656716418</v>
      </c>
      <c r="L2199" s="5">
        <f>'Table S3'!K2199*3299/(1-'Table S3'!K2199)</f>
        <v>48.9703120266586</v>
      </c>
    </row>
    <row r="2200" spans="1:12">
      <c r="A2200" s="5" t="s">
        <v>2195</v>
      </c>
      <c r="B2200" s="5" t="s">
        <v>2196</v>
      </c>
      <c r="C2200" s="5" t="s">
        <v>2199</v>
      </c>
      <c r="D2200" s="5">
        <v>-0.024</v>
      </c>
      <c r="E2200" s="5">
        <v>0.0033</v>
      </c>
      <c r="F2200" s="5">
        <v>8</v>
      </c>
      <c r="G2200" s="11">
        <v>3.29989e-13</v>
      </c>
      <c r="H2200" s="5" t="s">
        <v>30</v>
      </c>
      <c r="I2200" s="5" t="s">
        <v>29</v>
      </c>
      <c r="J2200" s="5" t="b">
        <v>1</v>
      </c>
      <c r="K2200" s="5">
        <f t="shared" si="47"/>
        <v>0.0157704998016367</v>
      </c>
      <c r="L2200" s="5">
        <f>'Table S3'!K2200*3299/(1-'Table S3'!K2200)</f>
        <v>52.8605155963257</v>
      </c>
    </row>
    <row r="2201" spans="1:12">
      <c r="A2201" s="5" t="s">
        <v>2195</v>
      </c>
      <c r="B2201" s="5" t="s">
        <v>2196</v>
      </c>
      <c r="C2201" s="5" t="s">
        <v>2200</v>
      </c>
      <c r="D2201" s="5">
        <v>0.019</v>
      </c>
      <c r="E2201" s="5">
        <v>0.0021</v>
      </c>
      <c r="F2201" s="5">
        <v>2</v>
      </c>
      <c r="G2201" s="11">
        <v>2.25996e-19</v>
      </c>
      <c r="H2201" s="5" t="s">
        <v>29</v>
      </c>
      <c r="I2201" s="5" t="s">
        <v>30</v>
      </c>
      <c r="J2201" s="5" t="b">
        <v>1</v>
      </c>
      <c r="K2201" s="5">
        <f t="shared" si="47"/>
        <v>0.0241982892278735</v>
      </c>
      <c r="L2201" s="5">
        <f>'Table S3'!K2201*3299/(1-'Table S3'!K2201)</f>
        <v>81.809813696255</v>
      </c>
    </row>
    <row r="2202" spans="1:12">
      <c r="A2202" s="5" t="s">
        <v>2195</v>
      </c>
      <c r="B2202" s="5" t="s">
        <v>2196</v>
      </c>
      <c r="C2202" s="5" t="s">
        <v>2201</v>
      </c>
      <c r="D2202" s="5">
        <v>0.012</v>
      </c>
      <c r="E2202" s="5">
        <v>0.0021</v>
      </c>
      <c r="F2202" s="5">
        <v>4</v>
      </c>
      <c r="G2202" s="11">
        <v>1.79999e-8</v>
      </c>
      <c r="H2202" s="5" t="s">
        <v>32</v>
      </c>
      <c r="I2202" s="5" t="s">
        <v>33</v>
      </c>
      <c r="J2202" s="5" t="b">
        <v>1</v>
      </c>
      <c r="K2202" s="5">
        <f t="shared" si="47"/>
        <v>0.00979497884896755</v>
      </c>
      <c r="L2202" s="5">
        <f>'Table S3'!K2202*3299/(1-'Table S3'!K2202)</f>
        <v>32.6332774854868</v>
      </c>
    </row>
    <row r="2203" spans="1:12">
      <c r="A2203" s="5" t="s">
        <v>2195</v>
      </c>
      <c r="B2203" s="5" t="s">
        <v>2196</v>
      </c>
      <c r="C2203" s="5" t="s">
        <v>2202</v>
      </c>
      <c r="D2203" s="5">
        <v>0.015</v>
      </c>
      <c r="E2203" s="5">
        <v>0.0023</v>
      </c>
      <c r="F2203" s="5">
        <v>5</v>
      </c>
      <c r="G2203" s="11">
        <v>1.15001e-10</v>
      </c>
      <c r="H2203" s="5" t="s">
        <v>33</v>
      </c>
      <c r="I2203" s="5" t="s">
        <v>32</v>
      </c>
      <c r="J2203" s="5" t="b">
        <v>1</v>
      </c>
      <c r="K2203" s="5">
        <f t="shared" si="47"/>
        <v>0.0127209990903072</v>
      </c>
      <c r="L2203" s="5">
        <f>'Table S3'!K2203*3299/(1-'Table S3'!K2203)</f>
        <v>42.5073114694579</v>
      </c>
    </row>
    <row r="2204" spans="1:12">
      <c r="A2204" s="5" t="s">
        <v>2195</v>
      </c>
      <c r="B2204" s="5" t="s">
        <v>2196</v>
      </c>
      <c r="C2204" s="5" t="s">
        <v>2203</v>
      </c>
      <c r="D2204" s="5">
        <v>-0.013</v>
      </c>
      <c r="E2204" s="5">
        <v>0.0022</v>
      </c>
      <c r="F2204" s="5">
        <v>1</v>
      </c>
      <c r="G2204" s="11">
        <v>1.75999e-9</v>
      </c>
      <c r="H2204" s="5" t="s">
        <v>32</v>
      </c>
      <c r="I2204" s="5" t="s">
        <v>33</v>
      </c>
      <c r="J2204" s="5" t="b">
        <v>1</v>
      </c>
      <c r="K2204" s="5">
        <f t="shared" si="47"/>
        <v>0.0104670924522973</v>
      </c>
      <c r="L2204" s="5">
        <f>'Table S3'!K2204*3299/(1-'Table S3'!K2204)</f>
        <v>34.8961997491369</v>
      </c>
    </row>
    <row r="2205" spans="1:12">
      <c r="A2205" s="5" t="s">
        <v>2195</v>
      </c>
      <c r="B2205" s="5" t="s">
        <v>2196</v>
      </c>
      <c r="C2205" s="5" t="s">
        <v>2204</v>
      </c>
      <c r="D2205" s="5">
        <v>0.015</v>
      </c>
      <c r="E2205" s="5">
        <v>0.0022</v>
      </c>
      <c r="F2205" s="5">
        <v>5</v>
      </c>
      <c r="G2205" s="11">
        <v>2.16023e-12</v>
      </c>
      <c r="H2205" s="5" t="s">
        <v>32</v>
      </c>
      <c r="I2205" s="5" t="s">
        <v>33</v>
      </c>
      <c r="J2205" s="5" t="b">
        <v>1</v>
      </c>
      <c r="K2205" s="5">
        <f t="shared" si="47"/>
        <v>0.0138873115646124</v>
      </c>
      <c r="L2205" s="5">
        <f>'Table S3'!K2205*3299/(1-'Table S3'!K2205)</f>
        <v>46.4594375358331</v>
      </c>
    </row>
    <row r="2206" spans="1:12">
      <c r="A2206" s="5" t="s">
        <v>2195</v>
      </c>
      <c r="B2206" s="5" t="s">
        <v>2196</v>
      </c>
      <c r="C2206" s="5" t="s">
        <v>2205</v>
      </c>
      <c r="D2206" s="5">
        <v>-0.014</v>
      </c>
      <c r="E2206" s="5">
        <v>0.0022</v>
      </c>
      <c r="F2206" s="5">
        <v>4</v>
      </c>
      <c r="G2206" s="11">
        <v>2.58e-10</v>
      </c>
      <c r="H2206" s="5" t="s">
        <v>33</v>
      </c>
      <c r="I2206" s="5" t="s">
        <v>32</v>
      </c>
      <c r="J2206" s="5" t="b">
        <v>1</v>
      </c>
      <c r="K2206" s="5">
        <f t="shared" si="47"/>
        <v>0.0121190835994173</v>
      </c>
      <c r="L2206" s="5">
        <f>'Table S3'!K2206*3299/(1-'Table S3'!K2206)</f>
        <v>40.4713322534368</v>
      </c>
    </row>
    <row r="2207" spans="1:12">
      <c r="A2207" s="5" t="s">
        <v>2195</v>
      </c>
      <c r="B2207" s="5" t="s">
        <v>2196</v>
      </c>
      <c r="C2207" s="5" t="s">
        <v>2206</v>
      </c>
      <c r="D2207" s="5">
        <v>-0.016</v>
      </c>
      <c r="E2207" s="5">
        <v>0.0029</v>
      </c>
      <c r="F2207" s="5">
        <v>6</v>
      </c>
      <c r="G2207" s="11">
        <v>2.26001e-8</v>
      </c>
      <c r="H2207" s="5" t="s">
        <v>30</v>
      </c>
      <c r="I2207" s="5" t="s">
        <v>29</v>
      </c>
      <c r="J2207" s="5" t="b">
        <v>1</v>
      </c>
      <c r="K2207" s="5">
        <f t="shared" si="47"/>
        <v>0.00913717577748978</v>
      </c>
      <c r="L2207" s="5">
        <f>'Table S3'!K2207*3299/(1-'Table S3'!K2207)</f>
        <v>30.4215095702992</v>
      </c>
    </row>
    <row r="2208" spans="1:12">
      <c r="A2208" s="5" t="s">
        <v>2195</v>
      </c>
      <c r="B2208" s="5" t="s">
        <v>2196</v>
      </c>
      <c r="C2208" s="5" t="s">
        <v>2207</v>
      </c>
      <c r="D2208" s="5">
        <v>-0.015</v>
      </c>
      <c r="E2208" s="5">
        <v>0.0021</v>
      </c>
      <c r="F2208" s="5">
        <v>19</v>
      </c>
      <c r="G2208" s="11">
        <v>5.12979e-12</v>
      </c>
      <c r="H2208" s="5" t="s">
        <v>32</v>
      </c>
      <c r="I2208" s="5" t="s">
        <v>33</v>
      </c>
      <c r="J2208" s="5" t="b">
        <v>1</v>
      </c>
      <c r="K2208" s="5">
        <f t="shared" si="47"/>
        <v>0.0152207928206564</v>
      </c>
      <c r="L2208" s="5">
        <f>'Table S3'!K2208*3299/(1-'Table S3'!K2208)</f>
        <v>50.9894960710731</v>
      </c>
    </row>
    <row r="2209" spans="1:12">
      <c r="A2209" s="5" t="s">
        <v>2195</v>
      </c>
      <c r="B2209" s="5" t="s">
        <v>2196</v>
      </c>
      <c r="C2209" s="5" t="s">
        <v>2208</v>
      </c>
      <c r="D2209" s="5">
        <v>0.015</v>
      </c>
      <c r="E2209" s="5">
        <v>0.0027</v>
      </c>
      <c r="F2209" s="5">
        <v>12</v>
      </c>
      <c r="G2209" s="11">
        <v>1.45999e-8</v>
      </c>
      <c r="H2209" s="5" t="s">
        <v>32</v>
      </c>
      <c r="I2209" s="5" t="s">
        <v>33</v>
      </c>
      <c r="J2209" s="5" t="b">
        <v>1</v>
      </c>
      <c r="K2209" s="5">
        <f t="shared" si="47"/>
        <v>0.00926334199147031</v>
      </c>
      <c r="L2209" s="5">
        <f>'Table S3'!K2209*3299/(1-'Table S3'!K2209)</f>
        <v>30.8454976232417</v>
      </c>
    </row>
    <row r="2210" spans="1:12">
      <c r="A2210" s="5" t="s">
        <v>2195</v>
      </c>
      <c r="B2210" s="5" t="s">
        <v>2196</v>
      </c>
      <c r="C2210" s="5" t="s">
        <v>2209</v>
      </c>
      <c r="D2210" s="5">
        <v>0.014</v>
      </c>
      <c r="E2210" s="5">
        <v>0.0021</v>
      </c>
      <c r="F2210" s="5">
        <v>4</v>
      </c>
      <c r="G2210" s="11">
        <v>3.26964e-11</v>
      </c>
      <c r="H2210" s="5" t="s">
        <v>33</v>
      </c>
      <c r="I2210" s="5" t="s">
        <v>32</v>
      </c>
      <c r="J2210" s="5" t="b">
        <v>1</v>
      </c>
      <c r="K2210" s="5">
        <f t="shared" si="47"/>
        <v>0.0132850642664984</v>
      </c>
      <c r="L2210" s="5">
        <f>'Table S3'!K2210*3299/(1-'Table S3'!K2210)</f>
        <v>44.4175165774681</v>
      </c>
    </row>
    <row r="2211" spans="1:12">
      <c r="A2211" s="5" t="s">
        <v>2210</v>
      </c>
      <c r="B2211" s="5" t="s">
        <v>2211</v>
      </c>
      <c r="C2211" s="5" t="s">
        <v>2212</v>
      </c>
      <c r="D2211" s="5">
        <v>0.039</v>
      </c>
      <c r="E2211" s="5">
        <v>0.0043</v>
      </c>
      <c r="F2211" s="5">
        <v>7</v>
      </c>
      <c r="G2211" s="11">
        <v>7.77141e-20</v>
      </c>
      <c r="H2211" s="5" t="s">
        <v>30</v>
      </c>
      <c r="I2211" s="5" t="s">
        <v>29</v>
      </c>
      <c r="J2211" s="5" t="b">
        <v>1</v>
      </c>
      <c r="K2211" s="5">
        <f t="shared" ref="K2211:K2216" si="48">D2211^2/(D2211^2+E2211^2*3301)</f>
        <v>0.0243140240125365</v>
      </c>
      <c r="L2211" s="5">
        <f>'Table S3'!K2211*3299/(1-'Table S3'!K2211)</f>
        <v>82.2108415939644</v>
      </c>
    </row>
    <row r="2212" spans="1:12">
      <c r="A2212" s="5" t="s">
        <v>2210</v>
      </c>
      <c r="B2212" s="5" t="s">
        <v>2211</v>
      </c>
      <c r="C2212" s="5" t="s">
        <v>2213</v>
      </c>
      <c r="D2212" s="5">
        <v>0.019</v>
      </c>
      <c r="E2212" s="5">
        <v>0.0033</v>
      </c>
      <c r="F2212" s="5">
        <v>9</v>
      </c>
      <c r="G2212" s="11">
        <v>5.22697e-9</v>
      </c>
      <c r="H2212" s="5" t="s">
        <v>30</v>
      </c>
      <c r="I2212" s="5" t="s">
        <v>32</v>
      </c>
      <c r="J2212" s="5" t="b">
        <v>1</v>
      </c>
      <c r="K2212" s="5">
        <f t="shared" si="48"/>
        <v>0.00994246863509185</v>
      </c>
      <c r="L2212" s="5">
        <f>'Table S3'!K2212*3299/(1-'Table S3'!K2212)</f>
        <v>33.1295939761694</v>
      </c>
    </row>
    <row r="2213" spans="1:12">
      <c r="A2213" s="5" t="s">
        <v>2210</v>
      </c>
      <c r="B2213" s="5" t="s">
        <v>2211</v>
      </c>
      <c r="C2213" s="5" t="s">
        <v>2214</v>
      </c>
      <c r="D2213" s="5">
        <v>-0.021</v>
      </c>
      <c r="E2213" s="5">
        <v>0.0032</v>
      </c>
      <c r="F2213" s="5">
        <v>11</v>
      </c>
      <c r="G2213" s="11">
        <v>1.74e-10</v>
      </c>
      <c r="H2213" s="5" t="s">
        <v>32</v>
      </c>
      <c r="I2213" s="5" t="s">
        <v>33</v>
      </c>
      <c r="J2213" s="5" t="b">
        <v>1</v>
      </c>
      <c r="K2213" s="5">
        <f t="shared" si="48"/>
        <v>0.0128784542584171</v>
      </c>
      <c r="L2213" s="5">
        <f>'Table S3'!K2213*3299/(1-'Table S3'!K2213)</f>
        <v>43.0403133046804</v>
      </c>
    </row>
    <row r="2214" spans="1:12">
      <c r="A2214" s="5" t="s">
        <v>2210</v>
      </c>
      <c r="B2214" s="5" t="s">
        <v>2211</v>
      </c>
      <c r="C2214" s="5" t="s">
        <v>2215</v>
      </c>
      <c r="D2214" s="5">
        <v>-0.035</v>
      </c>
      <c r="E2214" s="5">
        <v>0.0054</v>
      </c>
      <c r="F2214" s="5">
        <v>10</v>
      </c>
      <c r="G2214" s="11">
        <v>1.035e-10</v>
      </c>
      <c r="H2214" s="5" t="s">
        <v>29</v>
      </c>
      <c r="I2214" s="5" t="s">
        <v>30</v>
      </c>
      <c r="J2214" s="5" t="b">
        <v>1</v>
      </c>
      <c r="K2214" s="5">
        <f t="shared" si="48"/>
        <v>0.0125664018934336</v>
      </c>
      <c r="L2214" s="5">
        <f>'Table S3'!K2214*3299/(1-'Table S3'!K2214)</f>
        <v>41.9841495427457</v>
      </c>
    </row>
    <row r="2215" spans="1:12">
      <c r="A2215" s="5" t="s">
        <v>2210</v>
      </c>
      <c r="B2215" s="5" t="s">
        <v>2211</v>
      </c>
      <c r="C2215" s="5" t="s">
        <v>2216</v>
      </c>
      <c r="D2215" s="5">
        <v>-0.029</v>
      </c>
      <c r="E2215" s="5">
        <v>0.0034</v>
      </c>
      <c r="F2215" s="5">
        <v>8</v>
      </c>
      <c r="G2215" s="11">
        <v>7.0648e-18</v>
      </c>
      <c r="H2215" s="5" t="s">
        <v>33</v>
      </c>
      <c r="I2215" s="5" t="s">
        <v>32</v>
      </c>
      <c r="J2215" s="5" t="b">
        <v>1</v>
      </c>
      <c r="K2215" s="5">
        <f t="shared" si="48"/>
        <v>0.0215637929301528</v>
      </c>
      <c r="L2215" s="5">
        <f>'Table S3'!K2215*3299/(1-'Table S3'!K2215)</f>
        <v>72.7067869755312</v>
      </c>
    </row>
    <row r="2216" spans="1:12">
      <c r="A2216" s="5" t="s">
        <v>2210</v>
      </c>
      <c r="B2216" s="5" t="s">
        <v>2211</v>
      </c>
      <c r="C2216" s="5" t="s">
        <v>2217</v>
      </c>
      <c r="D2216" s="5">
        <v>-0.023</v>
      </c>
      <c r="E2216" s="5">
        <v>0.0041</v>
      </c>
      <c r="F2216" s="5">
        <v>11</v>
      </c>
      <c r="G2216" s="11">
        <v>2.91897e-8</v>
      </c>
      <c r="H2216" s="5" t="s">
        <v>32</v>
      </c>
      <c r="I2216" s="5" t="s">
        <v>33</v>
      </c>
      <c r="J2216" s="5" t="b">
        <v>1</v>
      </c>
      <c r="K2216" s="5">
        <f t="shared" si="48"/>
        <v>0.00944325664897201</v>
      </c>
      <c r="L2216" s="5">
        <f>'Table S3'!K2216*3299/(1-'Table S3'!K2216)</f>
        <v>31.4502969103697</v>
      </c>
    </row>
    <row r="2217" spans="1:12">
      <c r="A2217" s="5" t="s">
        <v>2210</v>
      </c>
      <c r="B2217" s="5" t="s">
        <v>2211</v>
      </c>
      <c r="C2217" s="5" t="s">
        <v>2218</v>
      </c>
      <c r="D2217" s="5">
        <v>-0.022</v>
      </c>
      <c r="E2217" s="5">
        <v>0.0031</v>
      </c>
      <c r="F2217" s="5">
        <v>11</v>
      </c>
      <c r="G2217" s="11">
        <v>2.99226e-13</v>
      </c>
      <c r="H2217" s="5" t="s">
        <v>30</v>
      </c>
      <c r="I2217" s="5" t="s">
        <v>32</v>
      </c>
      <c r="J2217" s="5" t="b">
        <v>1</v>
      </c>
      <c r="K2217" s="5">
        <f t="shared" ref="K2217:K2259" si="49">D2217^2/(D2217^2+E2217^2*3301)</f>
        <v>0.0150279709662085</v>
      </c>
      <c r="L2217" s="5">
        <f>'Table S3'!K2217*3299/(1-'Table S3'!K2217)</f>
        <v>50.3336894410643</v>
      </c>
    </row>
    <row r="2218" spans="1:12">
      <c r="A2218" s="5" t="s">
        <v>2210</v>
      </c>
      <c r="B2218" s="5" t="s">
        <v>2211</v>
      </c>
      <c r="C2218" s="5" t="s">
        <v>2219</v>
      </c>
      <c r="D2218" s="5">
        <v>-0.022</v>
      </c>
      <c r="E2218" s="5">
        <v>0.0038</v>
      </c>
      <c r="F2218" s="5">
        <v>3</v>
      </c>
      <c r="G2218" s="11">
        <v>6.79e-9</v>
      </c>
      <c r="H2218" s="5" t="s">
        <v>33</v>
      </c>
      <c r="I2218" s="5" t="s">
        <v>32</v>
      </c>
      <c r="J2218" s="5" t="b">
        <v>1</v>
      </c>
      <c r="K2218" s="5">
        <f t="shared" si="49"/>
        <v>0.0100518292252366</v>
      </c>
      <c r="L2218" s="5">
        <f>'Table S3'!K2218*3299/(1-'Table S3'!K2218)</f>
        <v>33.49769775129</v>
      </c>
    </row>
    <row r="2219" spans="1:12">
      <c r="A2219" s="5" t="s">
        <v>2210</v>
      </c>
      <c r="B2219" s="5" t="s">
        <v>2211</v>
      </c>
      <c r="C2219" s="5" t="s">
        <v>2220</v>
      </c>
      <c r="D2219" s="5">
        <v>0.024</v>
      </c>
      <c r="E2219" s="5">
        <v>0.0039</v>
      </c>
      <c r="F2219" s="5">
        <v>10</v>
      </c>
      <c r="G2219" s="11">
        <v>7.50291e-10</v>
      </c>
      <c r="H2219" s="5" t="s">
        <v>30</v>
      </c>
      <c r="I2219" s="5" t="s">
        <v>29</v>
      </c>
      <c r="J2219" s="5" t="b">
        <v>1</v>
      </c>
      <c r="K2219" s="5">
        <f t="shared" si="49"/>
        <v>0.0113421081080123</v>
      </c>
      <c r="L2219" s="5">
        <f>'Table S3'!K2219*3299/(1-'Table S3'!K2219)</f>
        <v>37.8468780305054</v>
      </c>
    </row>
    <row r="2220" spans="1:12">
      <c r="A2220" s="5" t="s">
        <v>2210</v>
      </c>
      <c r="B2220" s="5" t="s">
        <v>2211</v>
      </c>
      <c r="C2220" s="5" t="s">
        <v>2221</v>
      </c>
      <c r="D2220" s="5">
        <v>0.028</v>
      </c>
      <c r="E2220" s="5">
        <v>0.0031</v>
      </c>
      <c r="F2220" s="5">
        <v>7</v>
      </c>
      <c r="G2220" s="11">
        <v>1.97515e-20</v>
      </c>
      <c r="H2220" s="5" t="s">
        <v>29</v>
      </c>
      <c r="I2220" s="5" t="s">
        <v>33</v>
      </c>
      <c r="J2220" s="5" t="b">
        <v>1</v>
      </c>
      <c r="K2220" s="5">
        <f t="shared" si="49"/>
        <v>0.0241181716580105</v>
      </c>
      <c r="L2220" s="5">
        <f>'Table S3'!K2220*3299/(1-'Table S3'!K2220)</f>
        <v>81.5322572764347</v>
      </c>
    </row>
    <row r="2221" spans="1:12">
      <c r="A2221" s="5" t="s">
        <v>2210</v>
      </c>
      <c r="B2221" s="5" t="s">
        <v>2211</v>
      </c>
      <c r="C2221" s="5" t="s">
        <v>2222</v>
      </c>
      <c r="D2221" s="5">
        <v>0.064</v>
      </c>
      <c r="E2221" s="5">
        <v>0.0042</v>
      </c>
      <c r="F2221" s="5">
        <v>7</v>
      </c>
      <c r="G2221" s="11">
        <v>3.50913e-53</v>
      </c>
      <c r="H2221" s="5" t="s">
        <v>32</v>
      </c>
      <c r="I2221" s="5" t="s">
        <v>33</v>
      </c>
      <c r="J2221" s="5" t="b">
        <v>1</v>
      </c>
      <c r="K2221" s="5">
        <f t="shared" si="49"/>
        <v>0.0657193411892762</v>
      </c>
      <c r="L2221" s="5">
        <f>'Table S3'!K2221*3299/(1-'Table S3'!K2221)</f>
        <v>232.058862119017</v>
      </c>
    </row>
    <row r="2222" spans="1:12">
      <c r="A2222" s="5" t="s">
        <v>2210</v>
      </c>
      <c r="B2222" s="5" t="s">
        <v>2211</v>
      </c>
      <c r="C2222" s="5" t="s">
        <v>2223</v>
      </c>
      <c r="D2222" s="5">
        <v>0.083</v>
      </c>
      <c r="E2222" s="5">
        <v>0.014</v>
      </c>
      <c r="F2222" s="5">
        <v>2</v>
      </c>
      <c r="G2222" s="11">
        <v>1.85302e-9</v>
      </c>
      <c r="H2222" s="5" t="s">
        <v>29</v>
      </c>
      <c r="I2222" s="5" t="s">
        <v>30</v>
      </c>
      <c r="J2222" s="5" t="b">
        <v>1</v>
      </c>
      <c r="K2222" s="5">
        <f t="shared" si="49"/>
        <v>0.010535491714904</v>
      </c>
      <c r="L2222" s="5">
        <f>'Table S3'!K2222*3299/(1-'Table S3'!K2222)</f>
        <v>35.1266638433623</v>
      </c>
    </row>
    <row r="2223" spans="1:12">
      <c r="A2223" s="5" t="s">
        <v>2210</v>
      </c>
      <c r="B2223" s="5" t="s">
        <v>2211</v>
      </c>
      <c r="C2223" s="5" t="s">
        <v>2224</v>
      </c>
      <c r="D2223" s="5">
        <v>0.02</v>
      </c>
      <c r="E2223" s="5">
        <v>0.0033</v>
      </c>
      <c r="F2223" s="5">
        <v>5</v>
      </c>
      <c r="G2223" s="11">
        <v>2.69699e-9</v>
      </c>
      <c r="H2223" s="5" t="s">
        <v>29</v>
      </c>
      <c r="I2223" s="5" t="s">
        <v>30</v>
      </c>
      <c r="J2223" s="5" t="b">
        <v>1</v>
      </c>
      <c r="K2223" s="5">
        <f t="shared" si="49"/>
        <v>0.0110047653385107</v>
      </c>
      <c r="L2223" s="5">
        <f>'Table S3'!K2223*3299/(1-'Table S3'!K2223)</f>
        <v>36.7086913863373</v>
      </c>
    </row>
    <row r="2224" spans="1:12">
      <c r="A2224" s="5" t="s">
        <v>2210</v>
      </c>
      <c r="B2224" s="5" t="s">
        <v>2211</v>
      </c>
      <c r="C2224" s="5" t="s">
        <v>2225</v>
      </c>
      <c r="D2224" s="5">
        <v>0.071</v>
      </c>
      <c r="E2224" s="5">
        <v>0.0034</v>
      </c>
      <c r="F2224" s="5">
        <v>2</v>
      </c>
      <c r="G2224" s="11">
        <v>2.63027e-99</v>
      </c>
      <c r="H2224" s="5" t="s">
        <v>30</v>
      </c>
      <c r="I2224" s="5" t="s">
        <v>29</v>
      </c>
      <c r="J2224" s="5" t="b">
        <v>1</v>
      </c>
      <c r="K2224" s="5">
        <f t="shared" si="49"/>
        <v>0.116688302188675</v>
      </c>
      <c r="L2224" s="5">
        <f>'Table S3'!K2224*3299/(1-'Table S3'!K2224)</f>
        <v>435.808457959159</v>
      </c>
    </row>
    <row r="2225" spans="1:12">
      <c r="A2225" s="5" t="s">
        <v>2210</v>
      </c>
      <c r="B2225" s="5" t="s">
        <v>2211</v>
      </c>
      <c r="C2225" s="5" t="s">
        <v>2226</v>
      </c>
      <c r="D2225" s="5">
        <v>-0.042</v>
      </c>
      <c r="E2225" s="5">
        <v>0.0077</v>
      </c>
      <c r="F2225" s="5">
        <v>20</v>
      </c>
      <c r="G2225" s="11">
        <v>3.89296e-8</v>
      </c>
      <c r="H2225" s="5" t="s">
        <v>32</v>
      </c>
      <c r="I2225" s="5" t="s">
        <v>33</v>
      </c>
      <c r="J2225" s="5" t="b">
        <v>1</v>
      </c>
      <c r="K2225" s="5">
        <f t="shared" si="49"/>
        <v>0.00893253701420025</v>
      </c>
      <c r="L2225" s="5">
        <f>'Table S3'!K2225*3299/(1-'Table S3'!K2225)</f>
        <v>29.7340400229332</v>
      </c>
    </row>
    <row r="2226" spans="1:12">
      <c r="A2226" s="5" t="s">
        <v>2210</v>
      </c>
      <c r="B2226" s="5" t="s">
        <v>2211</v>
      </c>
      <c r="C2226" s="5" t="s">
        <v>2227</v>
      </c>
      <c r="D2226" s="5">
        <v>-0.02</v>
      </c>
      <c r="E2226" s="5">
        <v>0.0031</v>
      </c>
      <c r="F2226" s="5">
        <v>15</v>
      </c>
      <c r="G2226" s="11">
        <v>1.04201e-10</v>
      </c>
      <c r="H2226" s="5" t="s">
        <v>32</v>
      </c>
      <c r="I2226" s="5" t="s">
        <v>33</v>
      </c>
      <c r="J2226" s="5" t="b">
        <v>1</v>
      </c>
      <c r="K2226" s="5">
        <f t="shared" si="49"/>
        <v>0.0124522882791903</v>
      </c>
      <c r="L2226" s="5">
        <f>'Table S3'!K2226*3299/(1-'Table S3'!K2226)</f>
        <v>41.5980904471606</v>
      </c>
    </row>
    <row r="2227" spans="1:12">
      <c r="A2227" s="5" t="s">
        <v>2210</v>
      </c>
      <c r="B2227" s="5" t="s">
        <v>2211</v>
      </c>
      <c r="C2227" s="5" t="s">
        <v>2228</v>
      </c>
      <c r="D2227" s="5">
        <v>0.032</v>
      </c>
      <c r="E2227" s="5">
        <v>0.0031</v>
      </c>
      <c r="F2227" s="5">
        <v>2</v>
      </c>
      <c r="G2227" s="11">
        <v>4.22474e-25</v>
      </c>
      <c r="H2227" s="5" t="s">
        <v>30</v>
      </c>
      <c r="I2227" s="5" t="s">
        <v>29</v>
      </c>
      <c r="J2227" s="5" t="b">
        <v>1</v>
      </c>
      <c r="K2227" s="5">
        <f t="shared" si="49"/>
        <v>0.0312704124182625</v>
      </c>
      <c r="L2227" s="5">
        <f>'Table S3'!K2227*3299/(1-'Table S3'!K2227)</f>
        <v>106.491111544731</v>
      </c>
    </row>
    <row r="2228" spans="1:12">
      <c r="A2228" s="5" t="s">
        <v>2210</v>
      </c>
      <c r="B2228" s="5" t="s">
        <v>2211</v>
      </c>
      <c r="C2228" s="5" t="s">
        <v>2229</v>
      </c>
      <c r="D2228" s="5">
        <v>0.029</v>
      </c>
      <c r="E2228" s="5">
        <v>0.0045</v>
      </c>
      <c r="F2228" s="5">
        <v>7</v>
      </c>
      <c r="G2228" s="11">
        <v>1.359e-10</v>
      </c>
      <c r="H2228" s="5" t="s">
        <v>29</v>
      </c>
      <c r="I2228" s="5" t="s">
        <v>30</v>
      </c>
      <c r="J2228" s="5" t="b">
        <v>1</v>
      </c>
      <c r="K2228" s="5">
        <f t="shared" si="49"/>
        <v>0.0124249755304807</v>
      </c>
      <c r="L2228" s="5">
        <f>'Table S3'!K2228*3299/(1-'Table S3'!K2228)</f>
        <v>41.5057016018341</v>
      </c>
    </row>
    <row r="2229" spans="1:12">
      <c r="A2229" s="5" t="s">
        <v>2210</v>
      </c>
      <c r="B2229" s="5" t="s">
        <v>2211</v>
      </c>
      <c r="C2229" s="5" t="s">
        <v>2230</v>
      </c>
      <c r="D2229" s="5">
        <v>-0.03</v>
      </c>
      <c r="E2229" s="5">
        <v>0.0048</v>
      </c>
      <c r="F2229" s="5">
        <v>8</v>
      </c>
      <c r="G2229" s="11">
        <v>7.61395e-10</v>
      </c>
      <c r="H2229" s="5" t="s">
        <v>33</v>
      </c>
      <c r="I2229" s="5" t="s">
        <v>29</v>
      </c>
      <c r="J2229" s="5" t="b">
        <v>1</v>
      </c>
      <c r="K2229" s="5">
        <f t="shared" si="49"/>
        <v>0.0116951404352463</v>
      </c>
      <c r="L2229" s="5">
        <f>'Table S3'!K2229*3299/(1-'Table S3'!K2229)</f>
        <v>39.0388329294153</v>
      </c>
    </row>
    <row r="2230" ht="18" spans="1:12">
      <c r="A2230" s="6" t="s">
        <v>2231</v>
      </c>
      <c r="B2230" s="6" t="s">
        <v>2232</v>
      </c>
      <c r="C2230" s="127" t="s">
        <v>2233</v>
      </c>
      <c r="D2230" s="5">
        <v>0.00393956</v>
      </c>
      <c r="E2230" s="5">
        <v>0.000719891</v>
      </c>
      <c r="F2230" s="5">
        <v>2</v>
      </c>
      <c r="G2230" s="11">
        <v>4.44181e-8</v>
      </c>
      <c r="H2230" s="5" t="s">
        <v>33</v>
      </c>
      <c r="I2230" s="5" t="s">
        <v>29</v>
      </c>
      <c r="J2230" s="5" t="b">
        <v>1</v>
      </c>
      <c r="K2230" s="5">
        <f t="shared" si="49"/>
        <v>0.00899071332635002</v>
      </c>
      <c r="L2230" s="5">
        <f>'Table S3'!K2230*3299/(1-'Table S3'!K2230)</f>
        <v>29.929450371938</v>
      </c>
    </row>
    <row r="2231" ht="18" spans="1:12">
      <c r="A2231" s="6" t="s">
        <v>2231</v>
      </c>
      <c r="B2231" s="6" t="s">
        <v>2232</v>
      </c>
      <c r="C2231" s="127" t="s">
        <v>2234</v>
      </c>
      <c r="D2231" s="5">
        <v>0.00423309</v>
      </c>
      <c r="E2231" s="5">
        <v>0.000650666</v>
      </c>
      <c r="F2231" s="5">
        <v>4</v>
      </c>
      <c r="G2231" s="11">
        <v>7.73927e-11</v>
      </c>
      <c r="H2231" s="5" t="s">
        <v>30</v>
      </c>
      <c r="I2231" s="5" t="s">
        <v>29</v>
      </c>
      <c r="J2231" s="5" t="b">
        <v>1</v>
      </c>
      <c r="K2231" s="5">
        <f t="shared" si="49"/>
        <v>0.0126596050892467</v>
      </c>
      <c r="L2231" s="5">
        <f>'Table S3'!K2231*3299/(1-'Table S3'!K2231)</f>
        <v>42.2995325671851</v>
      </c>
    </row>
    <row r="2232" ht="18" spans="1:12">
      <c r="A2232" s="6" t="s">
        <v>2231</v>
      </c>
      <c r="B2232" s="6" t="s">
        <v>2232</v>
      </c>
      <c r="C2232" s="127" t="s">
        <v>2235</v>
      </c>
      <c r="D2232" s="5">
        <v>-0.00263554</v>
      </c>
      <c r="E2232" s="5">
        <v>0.000455651</v>
      </c>
      <c r="F2232" s="5">
        <v>12</v>
      </c>
      <c r="G2232" s="11">
        <v>7.29558e-9</v>
      </c>
      <c r="H2232" s="5" t="s">
        <v>32</v>
      </c>
      <c r="I2232" s="5" t="s">
        <v>33</v>
      </c>
      <c r="J2232" s="5" t="b">
        <v>1</v>
      </c>
      <c r="K2232" s="5">
        <f t="shared" si="49"/>
        <v>0.0100334333905972</v>
      </c>
      <c r="L2232" s="5">
        <f>'Table S3'!K2232*3299/(1-'Table S3'!K2232)</f>
        <v>33.4357723503201</v>
      </c>
    </row>
    <row r="2233" ht="18" spans="1:12">
      <c r="A2233" s="6" t="s">
        <v>2231</v>
      </c>
      <c r="B2233" s="6" t="s">
        <v>2232</v>
      </c>
      <c r="C2233" s="127" t="s">
        <v>2236</v>
      </c>
      <c r="D2233" s="5">
        <v>-0.0103698</v>
      </c>
      <c r="E2233" s="5">
        <v>0.00171027</v>
      </c>
      <c r="F2233" s="5">
        <v>1</v>
      </c>
      <c r="G2233" s="11">
        <v>1.33552e-9</v>
      </c>
      <c r="H2233" s="5" t="s">
        <v>29</v>
      </c>
      <c r="I2233" s="5" t="s">
        <v>33</v>
      </c>
      <c r="J2233" s="5" t="b">
        <v>1</v>
      </c>
      <c r="K2233" s="5">
        <f t="shared" si="49"/>
        <v>0.0110142747045072</v>
      </c>
      <c r="L2233" s="5">
        <f>'Table S3'!K2233*3299/(1-'Table S3'!K2233)</f>
        <v>36.7407651301666</v>
      </c>
    </row>
    <row r="2234" ht="18" spans="1:12">
      <c r="A2234" s="6" t="s">
        <v>2231</v>
      </c>
      <c r="B2234" s="6" t="s">
        <v>2232</v>
      </c>
      <c r="C2234" s="127" t="s">
        <v>2237</v>
      </c>
      <c r="D2234" s="5">
        <v>0.0196413</v>
      </c>
      <c r="E2234" s="5">
        <v>0.00166841</v>
      </c>
      <c r="F2234" s="5">
        <v>6</v>
      </c>
      <c r="G2234" s="11">
        <v>5.4853e-32</v>
      </c>
      <c r="H2234" s="5" t="s">
        <v>33</v>
      </c>
      <c r="I2234" s="5" t="s">
        <v>32</v>
      </c>
      <c r="J2234" s="5" t="b">
        <v>1</v>
      </c>
      <c r="K2234" s="5">
        <f t="shared" si="49"/>
        <v>0.0402928596795399</v>
      </c>
      <c r="L2234" s="5">
        <f>'Table S3'!K2234*3299/(1-'Table S3'!K2234)</f>
        <v>138.506986660968</v>
      </c>
    </row>
    <row r="2235" ht="18" spans="1:12">
      <c r="A2235" s="6" t="s">
        <v>2231</v>
      </c>
      <c r="B2235" s="6" t="s">
        <v>2232</v>
      </c>
      <c r="C2235" s="127" t="s">
        <v>2238</v>
      </c>
      <c r="D2235" s="5">
        <v>-0.00552825</v>
      </c>
      <c r="E2235" s="5">
        <v>0.000888568</v>
      </c>
      <c r="F2235" s="5">
        <v>12</v>
      </c>
      <c r="G2235" s="11">
        <v>4.9289e-10</v>
      </c>
      <c r="H2235" s="5" t="s">
        <v>30</v>
      </c>
      <c r="I2235" s="5" t="s">
        <v>29</v>
      </c>
      <c r="J2235" s="5" t="b">
        <v>1</v>
      </c>
      <c r="K2235" s="5">
        <f t="shared" si="49"/>
        <v>0.0115900575465141</v>
      </c>
      <c r="L2235" s="5">
        <f>'Table S3'!K2235*3299/(1-'Table S3'!K2235)</f>
        <v>38.683949041467</v>
      </c>
    </row>
    <row r="2236" ht="18" spans="1:12">
      <c r="A2236" s="6" t="s">
        <v>2231</v>
      </c>
      <c r="B2236" s="6" t="s">
        <v>2232</v>
      </c>
      <c r="C2236" s="127" t="s">
        <v>2239</v>
      </c>
      <c r="D2236" s="5">
        <v>0.00819557</v>
      </c>
      <c r="E2236" s="5">
        <v>0.000451121</v>
      </c>
      <c r="F2236" s="5">
        <v>9</v>
      </c>
      <c r="G2236" s="11">
        <v>1.01391e-73</v>
      </c>
      <c r="H2236" s="5" t="s">
        <v>33</v>
      </c>
      <c r="I2236" s="5" t="s">
        <v>32</v>
      </c>
      <c r="J2236" s="5" t="b">
        <v>1</v>
      </c>
      <c r="K2236" s="5">
        <f t="shared" si="49"/>
        <v>0.0908951460427482</v>
      </c>
      <c r="L2236" s="5">
        <f>'Table S3'!K2236*3299/(1-'Table S3'!K2236)</f>
        <v>329.844335875834</v>
      </c>
    </row>
    <row r="2237" ht="18" spans="1:12">
      <c r="A2237" s="6" t="s">
        <v>2231</v>
      </c>
      <c r="B2237" s="6" t="s">
        <v>2232</v>
      </c>
      <c r="C2237" s="127" t="s">
        <v>2240</v>
      </c>
      <c r="D2237" s="5">
        <v>0.00751876</v>
      </c>
      <c r="E2237" s="5">
        <v>0.00133879</v>
      </c>
      <c r="F2237" s="5">
        <v>19</v>
      </c>
      <c r="G2237" s="11">
        <v>1.9547e-8</v>
      </c>
      <c r="H2237" s="5" t="s">
        <v>32</v>
      </c>
      <c r="I2237" s="5" t="s">
        <v>33</v>
      </c>
      <c r="J2237" s="5" t="b">
        <v>1</v>
      </c>
      <c r="K2237" s="5">
        <f t="shared" si="49"/>
        <v>0.00946437847042751</v>
      </c>
      <c r="L2237" s="5">
        <f>'Table S3'!K2237*3299/(1-'Table S3'!K2237)</f>
        <v>31.521314221619</v>
      </c>
    </row>
    <row r="2238" ht="18" spans="1:12">
      <c r="A2238" s="6" t="s">
        <v>2231</v>
      </c>
      <c r="B2238" s="6" t="s">
        <v>2232</v>
      </c>
      <c r="C2238" s="127" t="s">
        <v>2241</v>
      </c>
      <c r="D2238" s="5">
        <v>0.00427065</v>
      </c>
      <c r="E2238" s="5">
        <v>0.000683167</v>
      </c>
      <c r="F2238" s="5">
        <v>2</v>
      </c>
      <c r="G2238" s="11">
        <v>4.07624e-10</v>
      </c>
      <c r="H2238" s="5" t="s">
        <v>30</v>
      </c>
      <c r="I2238" s="5" t="s">
        <v>29</v>
      </c>
      <c r="J2238" s="5" t="b">
        <v>1</v>
      </c>
      <c r="K2238" s="5">
        <f t="shared" si="49"/>
        <v>0.011699776628829</v>
      </c>
      <c r="L2238" s="5">
        <f>'Table S3'!K2238*3299/(1-'Table S3'!K2238)</f>
        <v>39.0544919304454</v>
      </c>
    </row>
    <row r="2239" ht="18" spans="1:12">
      <c r="A2239" s="6" t="s">
        <v>2231</v>
      </c>
      <c r="B2239" s="6" t="s">
        <v>2232</v>
      </c>
      <c r="C2239" s="127" t="s">
        <v>2242</v>
      </c>
      <c r="D2239" s="5">
        <v>0.00517997</v>
      </c>
      <c r="E2239" s="5">
        <v>0.000901966</v>
      </c>
      <c r="F2239" s="5">
        <v>2</v>
      </c>
      <c r="G2239" s="11">
        <v>9.30979e-9</v>
      </c>
      <c r="H2239" s="5" t="s">
        <v>32</v>
      </c>
      <c r="I2239" s="5" t="s">
        <v>33</v>
      </c>
      <c r="J2239" s="5" t="b">
        <v>1</v>
      </c>
      <c r="K2239" s="5">
        <f t="shared" si="49"/>
        <v>0.00989261101055833</v>
      </c>
      <c r="L2239" s="5">
        <f>'Table S3'!K2239*3299/(1-'Table S3'!K2239)</f>
        <v>32.9618020093172</v>
      </c>
    </row>
    <row r="2240" ht="18" spans="1:12">
      <c r="A2240" s="6" t="s">
        <v>2231</v>
      </c>
      <c r="B2240" s="6" t="s">
        <v>2232</v>
      </c>
      <c r="C2240" s="127" t="s">
        <v>2243</v>
      </c>
      <c r="D2240" s="5">
        <v>0.00313271</v>
      </c>
      <c r="E2240" s="5">
        <v>0.000453506</v>
      </c>
      <c r="F2240" s="5">
        <v>2</v>
      </c>
      <c r="G2240" s="11">
        <v>4.93174e-12</v>
      </c>
      <c r="H2240" s="5" t="s">
        <v>29</v>
      </c>
      <c r="I2240" s="5" t="s">
        <v>30</v>
      </c>
      <c r="J2240" s="5" t="b">
        <v>1</v>
      </c>
      <c r="K2240" s="5">
        <f t="shared" si="49"/>
        <v>0.0142493760717216</v>
      </c>
      <c r="L2240" s="5">
        <f>'Table S3'!K2240*3299/(1-'Table S3'!K2240)</f>
        <v>47.6882190277264</v>
      </c>
    </row>
    <row r="2241" ht="18" spans="1:12">
      <c r="A2241" s="6" t="s">
        <v>2231</v>
      </c>
      <c r="B2241" s="6" t="s">
        <v>2232</v>
      </c>
      <c r="C2241" s="127" t="s">
        <v>2244</v>
      </c>
      <c r="D2241" s="5">
        <v>0.00405567</v>
      </c>
      <c r="E2241" s="5">
        <v>0.000630101</v>
      </c>
      <c r="F2241" s="5">
        <v>7</v>
      </c>
      <c r="G2241" s="11">
        <v>1.22377e-10</v>
      </c>
      <c r="H2241" s="5" t="s">
        <v>32</v>
      </c>
      <c r="I2241" s="5" t="s">
        <v>33</v>
      </c>
      <c r="J2241" s="5" t="b">
        <v>1</v>
      </c>
      <c r="K2241" s="5">
        <f t="shared" si="49"/>
        <v>0.0123948902803024</v>
      </c>
      <c r="L2241" s="5">
        <f>'Table S3'!K2241*3299/(1-'Table S3'!K2241)</f>
        <v>41.4039403323088</v>
      </c>
    </row>
    <row r="2242" ht="18" spans="1:12">
      <c r="A2242" s="6" t="s">
        <v>2231</v>
      </c>
      <c r="B2242" s="6" t="s">
        <v>2232</v>
      </c>
      <c r="C2242" s="127" t="s">
        <v>2245</v>
      </c>
      <c r="D2242" s="5">
        <v>0.00315447</v>
      </c>
      <c r="E2242" s="5">
        <v>0.000499944</v>
      </c>
      <c r="F2242" s="5">
        <v>1</v>
      </c>
      <c r="G2242" s="11">
        <v>2.79995e-10</v>
      </c>
      <c r="H2242" s="5" t="s">
        <v>29</v>
      </c>
      <c r="I2242" s="5" t="s">
        <v>30</v>
      </c>
      <c r="J2242" s="5" t="b">
        <v>1</v>
      </c>
      <c r="K2242" s="5">
        <f t="shared" si="49"/>
        <v>0.0119167572156685</v>
      </c>
      <c r="L2242" s="5">
        <f>'Table S3'!K2242*3299/(1-'Table S3'!K2242)</f>
        <v>39.7875202738067</v>
      </c>
    </row>
    <row r="2243" ht="18" spans="1:12">
      <c r="A2243" s="6" t="s">
        <v>2231</v>
      </c>
      <c r="B2243" s="6" t="s">
        <v>2232</v>
      </c>
      <c r="C2243" s="127" t="s">
        <v>2246</v>
      </c>
      <c r="D2243" s="5">
        <v>0.00475997</v>
      </c>
      <c r="E2243" s="5">
        <v>0.000680987</v>
      </c>
      <c r="F2243" s="5">
        <v>21</v>
      </c>
      <c r="G2243" s="11">
        <v>2.7574e-12</v>
      </c>
      <c r="H2243" s="5" t="s">
        <v>32</v>
      </c>
      <c r="I2243" s="5" t="s">
        <v>33</v>
      </c>
      <c r="J2243" s="5" t="b">
        <v>1</v>
      </c>
      <c r="K2243" s="5">
        <f t="shared" si="49"/>
        <v>0.014584933796389</v>
      </c>
      <c r="L2243" s="5">
        <f>'Table S3'!K2243*3299/(1-'Table S3'!K2243)</f>
        <v>48.827847517754</v>
      </c>
    </row>
    <row r="2244" ht="18" spans="1:12">
      <c r="A2244" s="6" t="s">
        <v>2231</v>
      </c>
      <c r="B2244" s="6" t="s">
        <v>2232</v>
      </c>
      <c r="C2244" s="127" t="s">
        <v>2247</v>
      </c>
      <c r="D2244" s="5">
        <v>0.00494556</v>
      </c>
      <c r="E2244" s="5">
        <v>0.000618016</v>
      </c>
      <c r="F2244" s="5">
        <v>6</v>
      </c>
      <c r="G2244" s="11">
        <v>1.22462e-15</v>
      </c>
      <c r="H2244" s="5" t="s">
        <v>29</v>
      </c>
      <c r="I2244" s="5" t="s">
        <v>30</v>
      </c>
      <c r="J2244" s="5" t="b">
        <v>1</v>
      </c>
      <c r="K2244" s="5">
        <f t="shared" si="49"/>
        <v>0.0190301257734624</v>
      </c>
      <c r="L2244" s="5">
        <f>'Table S3'!K2244*3299/(1-'Table S3'!K2244)</f>
        <v>63.9982802490776</v>
      </c>
    </row>
    <row r="2245" ht="18" spans="1:12">
      <c r="A2245" s="6" t="s">
        <v>2231</v>
      </c>
      <c r="B2245" s="6" t="s">
        <v>2232</v>
      </c>
      <c r="C2245" s="127" t="s">
        <v>2248</v>
      </c>
      <c r="D2245" s="5">
        <v>0.0026842</v>
      </c>
      <c r="E2245" s="5">
        <v>0.000456823</v>
      </c>
      <c r="F2245" s="5">
        <v>10</v>
      </c>
      <c r="G2245" s="11">
        <v>4.21192e-9</v>
      </c>
      <c r="H2245" s="5" t="s">
        <v>30</v>
      </c>
      <c r="I2245" s="5" t="s">
        <v>29</v>
      </c>
      <c r="J2245" s="5" t="b">
        <v>1</v>
      </c>
      <c r="K2245" s="5">
        <f t="shared" si="49"/>
        <v>0.0103506975730071</v>
      </c>
      <c r="L2245" s="5">
        <f>'Table S3'!K2245*3299/(1-'Table S3'!K2245)</f>
        <v>34.5040927221485</v>
      </c>
    </row>
    <row r="2246" ht="18" spans="1:12">
      <c r="A2246" s="6" t="s">
        <v>2231</v>
      </c>
      <c r="B2246" s="6" t="s">
        <v>2232</v>
      </c>
      <c r="C2246" s="127" t="s">
        <v>2249</v>
      </c>
      <c r="D2246" s="5">
        <v>0.00541689</v>
      </c>
      <c r="E2246" s="5">
        <v>0.000546049</v>
      </c>
      <c r="F2246" s="5">
        <v>1</v>
      </c>
      <c r="G2246" s="11">
        <v>3.4261e-23</v>
      </c>
      <c r="H2246" s="5" t="s">
        <v>33</v>
      </c>
      <c r="I2246" s="5" t="s">
        <v>29</v>
      </c>
      <c r="J2246" s="5" t="b">
        <v>1</v>
      </c>
      <c r="K2246" s="5">
        <f t="shared" si="49"/>
        <v>0.0289489838228515</v>
      </c>
      <c r="L2246" s="5">
        <f>'Table S3'!K2246*3299/(1-'Table S3'!K2246)</f>
        <v>98.3498251282036</v>
      </c>
    </row>
    <row r="2247" ht="18" spans="1:12">
      <c r="A2247" s="6" t="s">
        <v>2231</v>
      </c>
      <c r="B2247" s="6" t="s">
        <v>2232</v>
      </c>
      <c r="C2247" s="127" t="s">
        <v>2250</v>
      </c>
      <c r="D2247" s="5">
        <v>-0.00469955</v>
      </c>
      <c r="E2247" s="5">
        <v>0.000781468</v>
      </c>
      <c r="F2247" s="5">
        <v>1</v>
      </c>
      <c r="G2247" s="11">
        <v>1.81455e-9</v>
      </c>
      <c r="H2247" s="5" t="s">
        <v>33</v>
      </c>
      <c r="I2247" s="5" t="s">
        <v>32</v>
      </c>
      <c r="J2247" s="5" t="b">
        <v>1</v>
      </c>
      <c r="K2247" s="5">
        <f t="shared" si="49"/>
        <v>0.0108370843290131</v>
      </c>
      <c r="L2247" s="5">
        <f>'Table S3'!K2247*3299/(1-'Table S3'!K2247)</f>
        <v>36.1432284156777</v>
      </c>
    </row>
    <row r="2248" ht="18" spans="1:12">
      <c r="A2248" s="6" t="s">
        <v>2231</v>
      </c>
      <c r="B2248" s="6" t="s">
        <v>2232</v>
      </c>
      <c r="C2248" s="127" t="s">
        <v>2251</v>
      </c>
      <c r="D2248" s="5">
        <v>-0.00349441</v>
      </c>
      <c r="E2248" s="5">
        <v>0.000522685</v>
      </c>
      <c r="F2248" s="5">
        <v>16</v>
      </c>
      <c r="G2248" s="11">
        <v>2.30462e-11</v>
      </c>
      <c r="H2248" s="5" t="s">
        <v>33</v>
      </c>
      <c r="I2248" s="5" t="s">
        <v>32</v>
      </c>
      <c r="J2248" s="5" t="b">
        <v>1</v>
      </c>
      <c r="K2248" s="5">
        <f t="shared" si="49"/>
        <v>0.0133592224534159</v>
      </c>
      <c r="L2248" s="5">
        <f>'Table S3'!K2248*3299/(1-'Table S3'!K2248)</f>
        <v>44.6688155170418</v>
      </c>
    </row>
    <row r="2249" ht="18" spans="1:12">
      <c r="A2249" s="6" t="s">
        <v>2231</v>
      </c>
      <c r="B2249" s="6" t="s">
        <v>2232</v>
      </c>
      <c r="C2249" s="127" t="s">
        <v>2252</v>
      </c>
      <c r="D2249" s="5">
        <v>-0.00469525</v>
      </c>
      <c r="E2249" s="5">
        <v>0.000720905</v>
      </c>
      <c r="F2249" s="5">
        <v>19</v>
      </c>
      <c r="G2249" s="11">
        <v>7.37734e-11</v>
      </c>
      <c r="H2249" s="5" t="s">
        <v>29</v>
      </c>
      <c r="I2249" s="5" t="s">
        <v>33</v>
      </c>
      <c r="J2249" s="5" t="b">
        <v>1</v>
      </c>
      <c r="K2249" s="5">
        <f t="shared" si="49"/>
        <v>0.0126873391487933</v>
      </c>
      <c r="L2249" s="5">
        <f>'Table S3'!K2249*3299/(1-'Table S3'!K2249)</f>
        <v>42.3933911834815</v>
      </c>
    </row>
    <row r="2250" ht="18" spans="1:12">
      <c r="A2250" s="6" t="s">
        <v>2231</v>
      </c>
      <c r="B2250" s="6" t="s">
        <v>2232</v>
      </c>
      <c r="C2250" s="127" t="s">
        <v>1419</v>
      </c>
      <c r="D2250" s="5">
        <v>0.00410929</v>
      </c>
      <c r="E2250" s="5">
        <v>0.000459264</v>
      </c>
      <c r="F2250" s="5">
        <v>6</v>
      </c>
      <c r="G2250" s="11">
        <v>3.6509e-19</v>
      </c>
      <c r="H2250" s="5" t="s">
        <v>33</v>
      </c>
      <c r="I2250" s="5" t="s">
        <v>32</v>
      </c>
      <c r="J2250" s="5" t="b">
        <v>1</v>
      </c>
      <c r="K2250" s="5">
        <f t="shared" si="49"/>
        <v>0.023678602013634</v>
      </c>
      <c r="L2250" s="5">
        <f>'Table S3'!K2250*3299/(1-'Table S3'!K2250)</f>
        <v>80.0102386407693</v>
      </c>
    </row>
    <row r="2251" spans="1:12">
      <c r="A2251" s="5" t="s">
        <v>2253</v>
      </c>
      <c r="B2251" s="5" t="s">
        <v>2254</v>
      </c>
      <c r="C2251" s="5" t="s">
        <v>2255</v>
      </c>
      <c r="D2251" s="5">
        <v>0.174133</v>
      </c>
      <c r="E2251" s="127">
        <v>0.024085</v>
      </c>
      <c r="F2251" s="127">
        <v>15</v>
      </c>
      <c r="G2251" s="11">
        <v>7.76068e-13</v>
      </c>
      <c r="H2251" s="5" t="s">
        <v>32</v>
      </c>
      <c r="I2251" s="5" t="s">
        <v>33</v>
      </c>
      <c r="J2251" s="5" t="b">
        <v>1</v>
      </c>
      <c r="K2251" s="5">
        <f t="shared" si="49"/>
        <v>0.0155883477098063</v>
      </c>
      <c r="L2251" s="5">
        <f>'Table S3'!K2251*3299/(1-'Table S3'!K2251)</f>
        <v>52.2402990405595</v>
      </c>
    </row>
    <row r="2252" spans="1:12">
      <c r="A2252" s="5" t="s">
        <v>2253</v>
      </c>
      <c r="B2252" s="5" t="s">
        <v>2254</v>
      </c>
      <c r="C2252" s="5" t="s">
        <v>2256</v>
      </c>
      <c r="D2252" s="5">
        <v>0.203723</v>
      </c>
      <c r="E2252" s="127">
        <v>0.035039</v>
      </c>
      <c r="F2252" s="127">
        <v>4</v>
      </c>
      <c r="G2252" s="11">
        <v>8.30004e-9</v>
      </c>
      <c r="H2252" s="5" t="s">
        <v>33</v>
      </c>
      <c r="I2252" s="5" t="s">
        <v>32</v>
      </c>
      <c r="J2252" s="5" t="b">
        <v>1</v>
      </c>
      <c r="K2252" s="5">
        <f t="shared" si="49"/>
        <v>0.0101369269888109</v>
      </c>
      <c r="L2252" s="5">
        <f>'Table S3'!K2252*3299/(1-'Table S3'!K2252)</f>
        <v>33.7841900035289</v>
      </c>
    </row>
    <row r="2253" spans="1:12">
      <c r="A2253" s="5" t="s">
        <v>2253</v>
      </c>
      <c r="B2253" s="5" t="s">
        <v>2254</v>
      </c>
      <c r="C2253" s="5" t="s">
        <v>2257</v>
      </c>
      <c r="D2253" s="5">
        <v>0.086363</v>
      </c>
      <c r="E2253" s="127">
        <v>0.015193</v>
      </c>
      <c r="F2253" s="127">
        <v>8</v>
      </c>
      <c r="G2253" s="11">
        <v>1.76999e-8</v>
      </c>
      <c r="H2253" s="5" t="s">
        <v>33</v>
      </c>
      <c r="I2253" s="5" t="s">
        <v>32</v>
      </c>
      <c r="J2253" s="5" t="b">
        <v>1</v>
      </c>
      <c r="K2253" s="5">
        <f t="shared" si="49"/>
        <v>0.00969376204488201</v>
      </c>
      <c r="L2253" s="5">
        <f>'Table S3'!K2253*3299/(1-'Table S3'!K2253)</f>
        <v>32.2927593105953</v>
      </c>
    </row>
    <row r="2254" spans="1:12">
      <c r="A2254" s="5" t="s">
        <v>2253</v>
      </c>
      <c r="B2254" s="5" t="s">
        <v>2254</v>
      </c>
      <c r="C2254" s="5" t="s">
        <v>2258</v>
      </c>
      <c r="D2254" s="5">
        <v>0.071714</v>
      </c>
      <c r="E2254" s="127">
        <v>0.010504</v>
      </c>
      <c r="F2254" s="127">
        <v>11</v>
      </c>
      <c r="G2254" s="11">
        <v>1.32008e-11</v>
      </c>
      <c r="H2254" s="5" t="s">
        <v>32</v>
      </c>
      <c r="I2254" s="5" t="s">
        <v>30</v>
      </c>
      <c r="J2254" s="5" t="b">
        <v>1</v>
      </c>
      <c r="K2254" s="5">
        <f t="shared" si="49"/>
        <v>0.0139239784171677</v>
      </c>
      <c r="L2254" s="5">
        <f>'Table S3'!K2254*3299/(1-'Table S3'!K2254)</f>
        <v>46.5838371411788</v>
      </c>
    </row>
    <row r="2255" spans="1:12">
      <c r="A2255" s="5" t="s">
        <v>2253</v>
      </c>
      <c r="B2255" s="5" t="s">
        <v>2254</v>
      </c>
      <c r="C2255" s="5" t="s">
        <v>2259</v>
      </c>
      <c r="D2255" s="5">
        <v>-0.079839</v>
      </c>
      <c r="E2255" s="127">
        <v>0.013321</v>
      </c>
      <c r="F2255" s="127">
        <v>9</v>
      </c>
      <c r="G2255" s="11">
        <v>2.86003e-9</v>
      </c>
      <c r="H2255" s="5" t="s">
        <v>29</v>
      </c>
      <c r="I2255" s="5" t="s">
        <v>30</v>
      </c>
      <c r="J2255" s="5" t="b">
        <v>1</v>
      </c>
      <c r="K2255" s="5">
        <f t="shared" si="49"/>
        <v>0.0107649126082783</v>
      </c>
      <c r="L2255" s="5">
        <f>'Table S3'!K2255*3299/(1-'Table S3'!K2255)</f>
        <v>35.8999060459401</v>
      </c>
    </row>
    <row r="2256" spans="1:12">
      <c r="A2256" s="5" t="s">
        <v>2253</v>
      </c>
      <c r="B2256" s="5" t="s">
        <v>2254</v>
      </c>
      <c r="C2256" s="5" t="s">
        <v>2260</v>
      </c>
      <c r="D2256" s="5">
        <v>0.144314</v>
      </c>
      <c r="E2256" s="127">
        <v>0.010905</v>
      </c>
      <c r="F2256" s="127">
        <v>15</v>
      </c>
      <c r="G2256" s="11">
        <v>2.57988e-39</v>
      </c>
      <c r="H2256" s="5" t="s">
        <v>30</v>
      </c>
      <c r="I2256" s="5" t="s">
        <v>29</v>
      </c>
      <c r="J2256" s="5" t="b">
        <v>1</v>
      </c>
      <c r="K2256" s="5">
        <f t="shared" si="49"/>
        <v>0.0503812948474361</v>
      </c>
      <c r="L2256" s="5">
        <f>'Table S3'!K2256*3299/(1-'Table S3'!K2256)</f>
        <v>175.02592440509</v>
      </c>
    </row>
    <row r="2257" spans="1:12">
      <c r="A2257" s="5" t="s">
        <v>2253</v>
      </c>
      <c r="B2257" s="5" t="s">
        <v>2254</v>
      </c>
      <c r="C2257" s="5" t="s">
        <v>2261</v>
      </c>
      <c r="D2257" s="5">
        <v>0.108424</v>
      </c>
      <c r="E2257" s="127">
        <v>0.014268</v>
      </c>
      <c r="F2257" s="127">
        <v>18</v>
      </c>
      <c r="G2257" s="11">
        <v>5.03037e-14</v>
      </c>
      <c r="H2257" s="5" t="s">
        <v>30</v>
      </c>
      <c r="I2257" s="5" t="s">
        <v>32</v>
      </c>
      <c r="J2257" s="5" t="b">
        <v>1</v>
      </c>
      <c r="K2257" s="5">
        <f t="shared" si="49"/>
        <v>0.0171928328089941</v>
      </c>
      <c r="L2257" s="5">
        <f>'Table S3'!K2257*3299/(1-'Table S3'!K2257)</f>
        <v>57.7113775014305</v>
      </c>
    </row>
    <row r="2258" spans="1:12">
      <c r="A2258" s="5" t="s">
        <v>2253</v>
      </c>
      <c r="B2258" s="5" t="s">
        <v>2254</v>
      </c>
      <c r="C2258" s="5" t="s">
        <v>2262</v>
      </c>
      <c r="D2258" s="5">
        <v>0.186041</v>
      </c>
      <c r="E2258" s="127">
        <v>0.030161</v>
      </c>
      <c r="F2258" s="127">
        <v>15</v>
      </c>
      <c r="G2258" s="11">
        <v>9.78003e-10</v>
      </c>
      <c r="H2258" s="5" t="s">
        <v>33</v>
      </c>
      <c r="I2258" s="5" t="s">
        <v>32</v>
      </c>
      <c r="J2258" s="5" t="b">
        <v>1</v>
      </c>
      <c r="K2258" s="5">
        <f t="shared" si="49"/>
        <v>0.0113947096426025</v>
      </c>
      <c r="L2258" s="5">
        <f>'Table S3'!K2258*3299/(1-'Table S3'!K2258)</f>
        <v>38.0244243861529</v>
      </c>
    </row>
    <row r="2259" ht="18" spans="1:12">
      <c r="A2259" s="5" t="s">
        <v>2263</v>
      </c>
      <c r="B2259" s="6" t="s">
        <v>2264</v>
      </c>
      <c r="C2259" s="127" t="s">
        <v>2265</v>
      </c>
      <c r="D2259" s="5">
        <v>-0.0231042</v>
      </c>
      <c r="E2259" s="5">
        <v>0.00300476</v>
      </c>
      <c r="F2259" s="5">
        <v>20</v>
      </c>
      <c r="G2259" s="11">
        <v>1.5e-14</v>
      </c>
      <c r="H2259" s="5" t="s">
        <v>32</v>
      </c>
      <c r="I2259" s="5" t="s">
        <v>33</v>
      </c>
      <c r="J2259" s="5" t="b">
        <v>1</v>
      </c>
      <c r="K2259" s="5">
        <f t="shared" si="49"/>
        <v>0.0175957188608856</v>
      </c>
      <c r="L2259" s="5">
        <f>'Table S3'!K2259*3299/(1-'Table S3'!K2259)</f>
        <v>59.0879718630234</v>
      </c>
    </row>
    <row r="2260" ht="18" spans="1:12">
      <c r="A2260" s="5" t="s">
        <v>2263</v>
      </c>
      <c r="B2260" s="6" t="s">
        <v>2264</v>
      </c>
      <c r="C2260" s="127" t="s">
        <v>2266</v>
      </c>
      <c r="D2260" s="5">
        <v>-0.0174377</v>
      </c>
      <c r="E2260" s="5">
        <v>0.00265087</v>
      </c>
      <c r="F2260" s="5">
        <v>5</v>
      </c>
      <c r="G2260" s="11">
        <v>4.8e-11</v>
      </c>
      <c r="H2260" s="5" t="s">
        <v>30</v>
      </c>
      <c r="I2260" s="5" t="s">
        <v>29</v>
      </c>
      <c r="J2260" s="5" t="b">
        <v>1</v>
      </c>
      <c r="K2260" s="5">
        <f t="shared" ref="K2260:K2322" si="50">D2260^2/(D2260^2+E2260^2*3301)</f>
        <v>0.0129389793722495</v>
      </c>
      <c r="L2260" s="5">
        <f>'Table S3'!K2260*3299/(1-'Table S3'!K2260)</f>
        <v>43.2452422464255</v>
      </c>
    </row>
    <row r="2261" ht="18" spans="1:12">
      <c r="A2261" s="5" t="s">
        <v>2263</v>
      </c>
      <c r="B2261" s="6" t="s">
        <v>2264</v>
      </c>
      <c r="C2261" s="127" t="s">
        <v>2267</v>
      </c>
      <c r="D2261" s="5">
        <v>-0.0150594</v>
      </c>
      <c r="E2261" s="5">
        <v>0.00223737</v>
      </c>
      <c r="F2261" s="5">
        <v>9</v>
      </c>
      <c r="G2261" s="11">
        <v>1.7e-11</v>
      </c>
      <c r="H2261" s="5" t="s">
        <v>33</v>
      </c>
      <c r="I2261" s="5" t="s">
        <v>29</v>
      </c>
      <c r="J2261" s="5" t="b">
        <v>1</v>
      </c>
      <c r="K2261" s="5">
        <f t="shared" si="50"/>
        <v>0.0135386163449873</v>
      </c>
      <c r="L2261" s="5">
        <f>'Table S3'!K2261*3299/(1-'Table S3'!K2261)</f>
        <v>45.2768816520984</v>
      </c>
    </row>
    <row r="2262" ht="18" spans="1:12">
      <c r="A2262" s="5" t="s">
        <v>2263</v>
      </c>
      <c r="B2262" s="6" t="s">
        <v>2264</v>
      </c>
      <c r="C2262" s="127" t="s">
        <v>2268</v>
      </c>
      <c r="D2262" s="5">
        <v>0.0173059</v>
      </c>
      <c r="E2262" s="5">
        <v>0.00239616</v>
      </c>
      <c r="F2262" s="5">
        <v>11</v>
      </c>
      <c r="G2262" s="11">
        <v>5.1e-13</v>
      </c>
      <c r="H2262" s="5" t="s">
        <v>33</v>
      </c>
      <c r="I2262" s="5" t="s">
        <v>29</v>
      </c>
      <c r="J2262" s="5" t="b">
        <v>1</v>
      </c>
      <c r="K2262" s="5">
        <f t="shared" si="50"/>
        <v>0.0155561519513256</v>
      </c>
      <c r="L2262" s="5">
        <f>'Table S3'!K2262*3299/(1-'Table S3'!K2262)</f>
        <v>52.1306983523205</v>
      </c>
    </row>
    <row r="2263" ht="18" spans="1:12">
      <c r="A2263" s="5" t="s">
        <v>2263</v>
      </c>
      <c r="B2263" s="6" t="s">
        <v>2264</v>
      </c>
      <c r="C2263" s="127" t="s">
        <v>2269</v>
      </c>
      <c r="D2263" s="5">
        <v>0.0123938</v>
      </c>
      <c r="E2263" s="5">
        <v>0.00210193</v>
      </c>
      <c r="F2263" s="5">
        <v>1</v>
      </c>
      <c r="G2263" s="11">
        <v>3.7e-9</v>
      </c>
      <c r="H2263" s="5" t="s">
        <v>29</v>
      </c>
      <c r="I2263" s="5" t="s">
        <v>30</v>
      </c>
      <c r="J2263" s="5" t="b">
        <v>1</v>
      </c>
      <c r="K2263" s="5">
        <f t="shared" si="50"/>
        <v>0.0104226152716327</v>
      </c>
      <c r="L2263" s="5">
        <f>'Table S3'!K2263*3299/(1-'Table S3'!K2263)</f>
        <v>34.7463556784439</v>
      </c>
    </row>
    <row r="2264" ht="18" spans="1:12">
      <c r="A2264" s="5" t="s">
        <v>2263</v>
      </c>
      <c r="B2264" s="6" t="s">
        <v>2264</v>
      </c>
      <c r="C2264" s="127" t="s">
        <v>2270</v>
      </c>
      <c r="D2264" s="5">
        <v>0.0137924</v>
      </c>
      <c r="E2264" s="5">
        <v>0.00233007</v>
      </c>
      <c r="F2264" s="5">
        <v>10</v>
      </c>
      <c r="G2264" s="11">
        <v>3.2e-9</v>
      </c>
      <c r="H2264" s="5" t="s">
        <v>29</v>
      </c>
      <c r="I2264" s="5" t="s">
        <v>30</v>
      </c>
      <c r="J2264" s="5" t="b">
        <v>1</v>
      </c>
      <c r="K2264" s="5">
        <f t="shared" si="50"/>
        <v>0.0105029364204573</v>
      </c>
      <c r="L2264" s="5">
        <f>'Table S3'!K2264*3299/(1-'Table S3'!K2264)</f>
        <v>35.0169682421733</v>
      </c>
    </row>
    <row r="2265" ht="18" spans="1:12">
      <c r="A2265" s="5" t="s">
        <v>2263</v>
      </c>
      <c r="B2265" s="6" t="s">
        <v>2264</v>
      </c>
      <c r="C2265" s="5" t="s">
        <v>2271</v>
      </c>
      <c r="D2265" s="5">
        <v>-0.0244904</v>
      </c>
      <c r="E2265" s="5">
        <v>0.00225744</v>
      </c>
      <c r="F2265" s="5">
        <v>12</v>
      </c>
      <c r="G2265" s="11">
        <v>2e-27</v>
      </c>
      <c r="H2265" s="5" t="s">
        <v>33</v>
      </c>
      <c r="I2265" s="5" t="s">
        <v>32</v>
      </c>
      <c r="J2265" s="5" t="b">
        <v>1</v>
      </c>
      <c r="K2265" s="5">
        <f t="shared" si="50"/>
        <v>0.0344269796460789</v>
      </c>
      <c r="L2265" s="5">
        <f>'Table S3'!K2265*3299/(1-'Table S3'!K2265)</f>
        <v>117.624046507414</v>
      </c>
    </row>
    <row r="2266" ht="18" spans="1:12">
      <c r="A2266" s="5" t="s">
        <v>2263</v>
      </c>
      <c r="B2266" s="6" t="s">
        <v>2264</v>
      </c>
      <c r="C2266" s="5" t="s">
        <v>2272</v>
      </c>
      <c r="D2266" s="5">
        <v>0.0217698</v>
      </c>
      <c r="E2266" s="5">
        <v>0.00334926</v>
      </c>
      <c r="F2266" s="5">
        <v>19</v>
      </c>
      <c r="G2266" s="11">
        <v>8e-11</v>
      </c>
      <c r="H2266" s="5" t="s">
        <v>32</v>
      </c>
      <c r="I2266" s="5" t="s">
        <v>33</v>
      </c>
      <c r="J2266" s="5" t="b">
        <v>1</v>
      </c>
      <c r="K2266" s="5">
        <f t="shared" si="50"/>
        <v>0.0126369566665904</v>
      </c>
      <c r="L2266" s="5">
        <f>'Table S3'!K2266*3299/(1-'Table S3'!K2266)</f>
        <v>42.222888859943</v>
      </c>
    </row>
    <row r="2267" ht="18" spans="1:12">
      <c r="A2267" s="5" t="s">
        <v>2263</v>
      </c>
      <c r="B2267" s="6" t="s">
        <v>2264</v>
      </c>
      <c r="C2267" s="5" t="s">
        <v>2273</v>
      </c>
      <c r="D2267" s="5">
        <v>-0.0411737</v>
      </c>
      <c r="E2267" s="5">
        <v>0.00466039</v>
      </c>
      <c r="F2267" s="5">
        <v>3</v>
      </c>
      <c r="G2267" s="11">
        <v>1e-18</v>
      </c>
      <c r="H2267" s="5" t="s">
        <v>32</v>
      </c>
      <c r="I2267" s="5" t="s">
        <v>33</v>
      </c>
      <c r="J2267" s="5" t="b">
        <v>1</v>
      </c>
      <c r="K2267" s="5">
        <f t="shared" si="50"/>
        <v>0.0230993699107911</v>
      </c>
      <c r="L2267" s="5">
        <f>'Table S3'!K2267*3299/(1-'Table S3'!K2267)</f>
        <v>78.0067275918749</v>
      </c>
    </row>
    <row r="2268" ht="18" spans="1:12">
      <c r="A2268" s="5" t="s">
        <v>2263</v>
      </c>
      <c r="B2268" s="6" t="s">
        <v>2264</v>
      </c>
      <c r="C2268" s="5" t="s">
        <v>2274</v>
      </c>
      <c r="D2268" s="5">
        <v>-0.0503391</v>
      </c>
      <c r="E2268" s="5">
        <v>0.0077049</v>
      </c>
      <c r="F2268" s="5">
        <v>1</v>
      </c>
      <c r="G2268" s="11">
        <v>6.4e-11</v>
      </c>
      <c r="H2268" s="5" t="s">
        <v>30</v>
      </c>
      <c r="I2268" s="5" t="s">
        <v>29</v>
      </c>
      <c r="J2268" s="5" t="b">
        <v>1</v>
      </c>
      <c r="K2268" s="5">
        <f t="shared" si="50"/>
        <v>0.0127659019078451</v>
      </c>
      <c r="L2268" s="5">
        <f>'Table S3'!K2268*3299/(1-'Table S3'!K2268)</f>
        <v>42.659294766427</v>
      </c>
    </row>
    <row r="2269" ht="18" spans="1:12">
      <c r="A2269" s="5" t="s">
        <v>2263</v>
      </c>
      <c r="B2269" s="6" t="s">
        <v>2264</v>
      </c>
      <c r="C2269" s="5" t="s">
        <v>2275</v>
      </c>
      <c r="D2269" s="5">
        <v>0.0256951</v>
      </c>
      <c r="E2269" s="5">
        <v>0.00417849</v>
      </c>
      <c r="F2269" s="5">
        <v>2</v>
      </c>
      <c r="G2269" s="11">
        <v>7.8e-10</v>
      </c>
      <c r="H2269" s="5" t="s">
        <v>32</v>
      </c>
      <c r="I2269" s="5" t="s">
        <v>30</v>
      </c>
      <c r="J2269" s="5" t="b">
        <v>1</v>
      </c>
      <c r="K2269" s="5">
        <f t="shared" si="50"/>
        <v>0.0113258174991594</v>
      </c>
      <c r="L2269" s="5">
        <f>'Table S3'!K2269*3299/(1-'Table S3'!K2269)</f>
        <v>37.7918960473057</v>
      </c>
    </row>
    <row r="2270" ht="18" spans="1:12">
      <c r="A2270" s="5" t="s">
        <v>2263</v>
      </c>
      <c r="B2270" s="6" t="s">
        <v>2264</v>
      </c>
      <c r="C2270" s="5" t="s">
        <v>2236</v>
      </c>
      <c r="D2270" s="5">
        <v>-0.348456</v>
      </c>
      <c r="E2270" s="5">
        <v>0.00793088</v>
      </c>
      <c r="F2270" s="5">
        <v>1</v>
      </c>
      <c r="G2270" s="11">
        <v>1e-200</v>
      </c>
      <c r="H2270" s="5" t="s">
        <v>29</v>
      </c>
      <c r="I2270" s="5" t="s">
        <v>33</v>
      </c>
      <c r="J2270" s="5" t="b">
        <v>1</v>
      </c>
      <c r="K2270" s="5">
        <f t="shared" si="50"/>
        <v>0.369005685800855</v>
      </c>
      <c r="L2270" s="5">
        <f>'Table S3'!K2270*3299/(1-'Table S3'!K2270)</f>
        <v>1929.25630241546</v>
      </c>
    </row>
    <row r="2271" ht="18" spans="1:12">
      <c r="A2271" s="5" t="s">
        <v>2263</v>
      </c>
      <c r="B2271" s="6" t="s">
        <v>2264</v>
      </c>
      <c r="C2271" s="5" t="s">
        <v>2276</v>
      </c>
      <c r="D2271" s="5">
        <v>0.0322012</v>
      </c>
      <c r="E2271" s="5">
        <v>0.00404981</v>
      </c>
      <c r="F2271" s="5">
        <v>11</v>
      </c>
      <c r="G2271" s="11">
        <v>1.8e-15</v>
      </c>
      <c r="H2271" s="5" t="s">
        <v>32</v>
      </c>
      <c r="I2271" s="5" t="s">
        <v>30</v>
      </c>
      <c r="J2271" s="5" t="b">
        <v>1</v>
      </c>
      <c r="K2271" s="5">
        <f t="shared" si="50"/>
        <v>0.0187927374104324</v>
      </c>
      <c r="L2271" s="5">
        <f>'Table S3'!K2271*3299/(1-'Table S3'!K2271)</f>
        <v>63.184653315137</v>
      </c>
    </row>
    <row r="2272" ht="18" spans="1:12">
      <c r="A2272" s="5" t="s">
        <v>2263</v>
      </c>
      <c r="B2272" s="6" t="s">
        <v>2264</v>
      </c>
      <c r="C2272" s="5" t="s">
        <v>2277</v>
      </c>
      <c r="D2272" s="5">
        <v>0.0191489</v>
      </c>
      <c r="E2272" s="5">
        <v>0.00211033</v>
      </c>
      <c r="F2272" s="5">
        <v>14</v>
      </c>
      <c r="G2272" s="11">
        <v>1.1e-19</v>
      </c>
      <c r="H2272" s="5" t="s">
        <v>29</v>
      </c>
      <c r="I2272" s="5" t="s">
        <v>30</v>
      </c>
      <c r="J2272" s="5" t="b">
        <v>1</v>
      </c>
      <c r="K2272" s="5">
        <f t="shared" si="50"/>
        <v>0.0243355886711726</v>
      </c>
      <c r="L2272" s="5">
        <f>'Table S3'!K2272*3299/(1-'Table S3'!K2272)</f>
        <v>82.2855749312974</v>
      </c>
    </row>
    <row r="2273" ht="18" spans="1:12">
      <c r="A2273" s="5" t="s">
        <v>2263</v>
      </c>
      <c r="B2273" s="6" t="s">
        <v>2264</v>
      </c>
      <c r="C2273" s="5" t="s">
        <v>2278</v>
      </c>
      <c r="D2273" s="5">
        <v>-0.0473368</v>
      </c>
      <c r="E2273" s="5">
        <v>0.0052819</v>
      </c>
      <c r="F2273" s="5">
        <v>5</v>
      </c>
      <c r="G2273" s="11">
        <v>3.2e-19</v>
      </c>
      <c r="H2273" s="5" t="s">
        <v>29</v>
      </c>
      <c r="I2273" s="5" t="s">
        <v>30</v>
      </c>
      <c r="J2273" s="5" t="b">
        <v>1</v>
      </c>
      <c r="K2273" s="5">
        <f t="shared" si="50"/>
        <v>0.0237537027801831</v>
      </c>
      <c r="L2273" s="5">
        <f>'Table S3'!K2273*3299/(1-'Table S3'!K2273)</f>
        <v>80.2701794567516</v>
      </c>
    </row>
    <row r="2274" ht="18" spans="1:12">
      <c r="A2274" s="5" t="s">
        <v>2263</v>
      </c>
      <c r="B2274" s="6" t="s">
        <v>2264</v>
      </c>
      <c r="C2274" s="5" t="s">
        <v>2279</v>
      </c>
      <c r="D2274" s="5">
        <v>-0.0571106</v>
      </c>
      <c r="E2274" s="5">
        <v>0.00792993</v>
      </c>
      <c r="F2274" s="5">
        <v>8</v>
      </c>
      <c r="G2274" s="11">
        <v>5.9e-13</v>
      </c>
      <c r="H2274" s="5" t="s">
        <v>32</v>
      </c>
      <c r="I2274" s="5" t="s">
        <v>33</v>
      </c>
      <c r="J2274" s="5" t="b">
        <v>1</v>
      </c>
      <c r="K2274" s="5">
        <f t="shared" si="50"/>
        <v>0.0154695740658778</v>
      </c>
      <c r="L2274" s="5">
        <f>'Table S3'!K2274*3299/(1-'Table S3'!K2274)</f>
        <v>51.8360057739301</v>
      </c>
    </row>
    <row r="2275" ht="18" spans="1:12">
      <c r="A2275" s="5" t="s">
        <v>2263</v>
      </c>
      <c r="B2275" s="6" t="s">
        <v>2264</v>
      </c>
      <c r="C2275" s="5" t="s">
        <v>2237</v>
      </c>
      <c r="D2275" s="5">
        <v>0.0838178</v>
      </c>
      <c r="E2275" s="5">
        <v>0.00773844</v>
      </c>
      <c r="F2275" s="5">
        <v>6</v>
      </c>
      <c r="G2275" s="11">
        <v>2.4e-27</v>
      </c>
      <c r="H2275" s="5" t="s">
        <v>33</v>
      </c>
      <c r="I2275" s="5" t="s">
        <v>32</v>
      </c>
      <c r="J2275" s="5" t="b">
        <v>1</v>
      </c>
      <c r="K2275" s="5">
        <f t="shared" si="50"/>
        <v>0.0343204662130557</v>
      </c>
      <c r="L2275" s="5">
        <f>'Table S3'!K2275*3299/(1-'Table S3'!K2275)</f>
        <v>117.247196482318</v>
      </c>
    </row>
    <row r="2276" ht="18" spans="1:12">
      <c r="A2276" s="5" t="s">
        <v>2263</v>
      </c>
      <c r="B2276" s="6" t="s">
        <v>2264</v>
      </c>
      <c r="C2276" s="5" t="s">
        <v>2280</v>
      </c>
      <c r="D2276" s="5">
        <v>0.0835056</v>
      </c>
      <c r="E2276" s="5">
        <v>0.00388533</v>
      </c>
      <c r="F2276" s="5">
        <v>6</v>
      </c>
      <c r="G2276" s="11">
        <v>1.8e-102</v>
      </c>
      <c r="H2276" s="5" t="s">
        <v>32</v>
      </c>
      <c r="I2276" s="5" t="s">
        <v>33</v>
      </c>
      <c r="J2276" s="5" t="b">
        <v>1</v>
      </c>
      <c r="K2276" s="5">
        <f t="shared" si="50"/>
        <v>0.122757867742724</v>
      </c>
      <c r="L2276" s="5">
        <f>'Table S3'!K2276*3299/(1-'Table S3'!K2276)</f>
        <v>461.649287912308</v>
      </c>
    </row>
    <row r="2277" ht="18" spans="1:12">
      <c r="A2277" s="5" t="s">
        <v>2263</v>
      </c>
      <c r="B2277" s="6" t="s">
        <v>2264</v>
      </c>
      <c r="C2277" s="5" t="s">
        <v>2281</v>
      </c>
      <c r="D2277" s="5">
        <v>0.024377</v>
      </c>
      <c r="E2277" s="5">
        <v>0.00213943</v>
      </c>
      <c r="F2277" s="5">
        <v>1</v>
      </c>
      <c r="G2277" s="11">
        <v>4.5e-30</v>
      </c>
      <c r="H2277" s="5" t="s">
        <v>30</v>
      </c>
      <c r="I2277" s="5" t="s">
        <v>29</v>
      </c>
      <c r="J2277" s="5" t="b">
        <v>1</v>
      </c>
      <c r="K2277" s="5">
        <f t="shared" si="50"/>
        <v>0.0378412573289644</v>
      </c>
      <c r="L2277" s="5">
        <f>'Table S3'!K2277*3299/(1-'Table S3'!K2277)</f>
        <v>129.748140708769</v>
      </c>
    </row>
    <row r="2278" ht="18" spans="1:12">
      <c r="A2278" s="5" t="s">
        <v>2263</v>
      </c>
      <c r="B2278" s="6" t="s">
        <v>2264</v>
      </c>
      <c r="C2278" s="5" t="s">
        <v>2282</v>
      </c>
      <c r="D2278" s="5">
        <v>0.0129592</v>
      </c>
      <c r="E2278" s="5">
        <v>0.00219352</v>
      </c>
      <c r="F2278" s="5">
        <v>22</v>
      </c>
      <c r="G2278" s="11">
        <v>3.5e-9</v>
      </c>
      <c r="H2278" s="5" t="s">
        <v>33</v>
      </c>
      <c r="I2278" s="5" t="s">
        <v>29</v>
      </c>
      <c r="J2278" s="5" t="b">
        <v>1</v>
      </c>
      <c r="K2278" s="5">
        <f t="shared" si="50"/>
        <v>0.0104630828606261</v>
      </c>
      <c r="L2278" s="5">
        <f>'Table S3'!K2278*3299/(1-'Table S3'!K2278)</f>
        <v>34.8826908418857</v>
      </c>
    </row>
    <row r="2279" ht="18" spans="1:12">
      <c r="A2279" s="5" t="s">
        <v>2263</v>
      </c>
      <c r="B2279" s="6" t="s">
        <v>2264</v>
      </c>
      <c r="C2279" s="5" t="s">
        <v>2283</v>
      </c>
      <c r="D2279" s="5">
        <v>0.0569843</v>
      </c>
      <c r="E2279" s="5">
        <v>0.00409617</v>
      </c>
      <c r="F2279" s="5">
        <v>6</v>
      </c>
      <c r="G2279" s="11">
        <v>5.4e-44</v>
      </c>
      <c r="H2279" s="5" t="s">
        <v>29</v>
      </c>
      <c r="I2279" s="5" t="s">
        <v>30</v>
      </c>
      <c r="J2279" s="5" t="b">
        <v>1</v>
      </c>
      <c r="K2279" s="5">
        <f t="shared" si="50"/>
        <v>0.0553815841473094</v>
      </c>
      <c r="L2279" s="5">
        <f>'Table S3'!K2279*3299/(1-'Table S3'!K2279)</f>
        <v>193.41550306009</v>
      </c>
    </row>
    <row r="2280" ht="18" spans="1:12">
      <c r="A2280" s="5" t="s">
        <v>2263</v>
      </c>
      <c r="B2280" s="6" t="s">
        <v>2264</v>
      </c>
      <c r="C2280" s="5" t="s">
        <v>2284</v>
      </c>
      <c r="D2280" s="5">
        <v>0.0257335</v>
      </c>
      <c r="E2280" s="5">
        <v>0.00342791</v>
      </c>
      <c r="F2280" s="5">
        <v>10</v>
      </c>
      <c r="G2280" s="11">
        <v>6e-14</v>
      </c>
      <c r="H2280" s="5" t="s">
        <v>33</v>
      </c>
      <c r="I2280" s="5" t="s">
        <v>32</v>
      </c>
      <c r="J2280" s="5" t="b">
        <v>1</v>
      </c>
      <c r="K2280" s="5">
        <f t="shared" si="50"/>
        <v>0.0167857797999397</v>
      </c>
      <c r="L2280" s="5">
        <f>'Table S3'!K2280*3299/(1-'Table S3'!K2280)</f>
        <v>56.3216910641645</v>
      </c>
    </row>
    <row r="2281" ht="18" spans="1:12">
      <c r="A2281" s="5" t="s">
        <v>2263</v>
      </c>
      <c r="B2281" s="6" t="s">
        <v>2264</v>
      </c>
      <c r="C2281" s="5" t="s">
        <v>2285</v>
      </c>
      <c r="D2281" s="5">
        <v>0.0525797</v>
      </c>
      <c r="E2281" s="5">
        <v>0.00633356</v>
      </c>
      <c r="F2281" s="5">
        <v>4</v>
      </c>
      <c r="G2281" s="11">
        <v>1e-16</v>
      </c>
      <c r="H2281" s="5" t="s">
        <v>30</v>
      </c>
      <c r="I2281" s="5" t="s">
        <v>29</v>
      </c>
      <c r="J2281" s="5" t="b">
        <v>1</v>
      </c>
      <c r="K2281" s="5">
        <f t="shared" si="50"/>
        <v>0.0204513008436765</v>
      </c>
      <c r="L2281" s="5">
        <f>'Table S3'!K2281*3299/(1-'Table S3'!K2281)</f>
        <v>68.8774754551755</v>
      </c>
    </row>
    <row r="2282" ht="18" spans="1:12">
      <c r="A2282" s="5" t="s">
        <v>2263</v>
      </c>
      <c r="B2282" s="6" t="s">
        <v>2264</v>
      </c>
      <c r="C2282" s="5" t="s">
        <v>2286</v>
      </c>
      <c r="D2282" s="5">
        <v>0.0229888</v>
      </c>
      <c r="E2282" s="5">
        <v>0.0040052</v>
      </c>
      <c r="F2282" s="5">
        <v>16</v>
      </c>
      <c r="G2282" s="11">
        <v>9.5e-9</v>
      </c>
      <c r="H2282" s="5" t="s">
        <v>32</v>
      </c>
      <c r="I2282" s="5" t="s">
        <v>33</v>
      </c>
      <c r="J2282" s="5" t="b">
        <v>1</v>
      </c>
      <c r="K2282" s="5">
        <f t="shared" si="50"/>
        <v>0.00988156679354964</v>
      </c>
      <c r="L2282" s="5">
        <f>'Table S3'!K2282*3299/(1-'Table S3'!K2282)</f>
        <v>32.9246358401278</v>
      </c>
    </row>
    <row r="2283" ht="18" spans="1:12">
      <c r="A2283" s="5" t="s">
        <v>2263</v>
      </c>
      <c r="B2283" s="6" t="s">
        <v>2264</v>
      </c>
      <c r="C2283" s="5" t="s">
        <v>2287</v>
      </c>
      <c r="D2283" s="5">
        <v>0.0135999</v>
      </c>
      <c r="E2283" s="5">
        <v>0.00228112</v>
      </c>
      <c r="F2283" s="5">
        <v>2</v>
      </c>
      <c r="G2283" s="11">
        <v>2.5e-9</v>
      </c>
      <c r="H2283" s="5" t="s">
        <v>30</v>
      </c>
      <c r="I2283" s="5" t="s">
        <v>29</v>
      </c>
      <c r="J2283" s="5" t="b">
        <v>1</v>
      </c>
      <c r="K2283" s="5">
        <f t="shared" si="50"/>
        <v>0.0106531542337983</v>
      </c>
      <c r="L2283" s="5">
        <f>'Table S3'!K2283*3299/(1-'Table S3'!K2283)</f>
        <v>35.523189837516</v>
      </c>
    </row>
    <row r="2284" ht="18" spans="1:12">
      <c r="A2284" s="5" t="s">
        <v>2263</v>
      </c>
      <c r="B2284" s="6" t="s">
        <v>2264</v>
      </c>
      <c r="C2284" s="5" t="s">
        <v>2288</v>
      </c>
      <c r="D2284" s="5">
        <v>0.0137745</v>
      </c>
      <c r="E2284" s="5">
        <v>0.00236771</v>
      </c>
      <c r="F2284" s="5">
        <v>2</v>
      </c>
      <c r="G2284" s="11">
        <v>6e-9</v>
      </c>
      <c r="H2284" s="5" t="s">
        <v>29</v>
      </c>
      <c r="I2284" s="5" t="s">
        <v>30</v>
      </c>
      <c r="J2284" s="5" t="b">
        <v>1</v>
      </c>
      <c r="K2284" s="5">
        <f t="shared" si="50"/>
        <v>0.010148900980076</v>
      </c>
      <c r="L2284" s="5">
        <f>'Table S3'!K2284*3299/(1-'Table S3'!K2284)</f>
        <v>33.8245058942919</v>
      </c>
    </row>
    <row r="2285" ht="18" spans="1:12">
      <c r="A2285" s="5" t="s">
        <v>2263</v>
      </c>
      <c r="B2285" s="6" t="s">
        <v>2264</v>
      </c>
      <c r="C2285" s="5" t="s">
        <v>259</v>
      </c>
      <c r="D2285" s="5">
        <v>-0.0347299</v>
      </c>
      <c r="E2285" s="5">
        <v>0.00212546</v>
      </c>
      <c r="F2285" s="5">
        <v>2</v>
      </c>
      <c r="G2285" s="11">
        <v>5.1e-60</v>
      </c>
      <c r="H2285" s="5" t="s">
        <v>30</v>
      </c>
      <c r="I2285" s="5" t="s">
        <v>29</v>
      </c>
      <c r="J2285" s="5" t="b">
        <v>1</v>
      </c>
      <c r="K2285" s="5">
        <f t="shared" si="50"/>
        <v>0.0748302335965257</v>
      </c>
      <c r="L2285" s="5">
        <f>'Table S3'!K2285*3299/(1-'Table S3'!K2285)</f>
        <v>266.832044884699</v>
      </c>
    </row>
    <row r="2286" ht="18" spans="1:12">
      <c r="A2286" s="5" t="s">
        <v>2263</v>
      </c>
      <c r="B2286" s="6" t="s">
        <v>2264</v>
      </c>
      <c r="C2286" s="5" t="s">
        <v>2289</v>
      </c>
      <c r="D2286" s="5">
        <v>0.0621175</v>
      </c>
      <c r="E2286" s="5">
        <v>0.00212705</v>
      </c>
      <c r="F2286" s="5">
        <v>5</v>
      </c>
      <c r="G2286" s="11">
        <v>1.7e-187</v>
      </c>
      <c r="H2286" s="5" t="s">
        <v>30</v>
      </c>
      <c r="I2286" s="5" t="s">
        <v>29</v>
      </c>
      <c r="J2286" s="5" t="b">
        <v>1</v>
      </c>
      <c r="K2286" s="5">
        <f t="shared" si="50"/>
        <v>0.205315507725796</v>
      </c>
      <c r="L2286" s="5">
        <f>'Table S3'!K2286*3299/(1-'Table S3'!K2286)</f>
        <v>852.333053648778</v>
      </c>
    </row>
    <row r="2287" ht="18" spans="1:12">
      <c r="A2287" s="5" t="s">
        <v>2263</v>
      </c>
      <c r="B2287" s="6" t="s">
        <v>2264</v>
      </c>
      <c r="C2287" s="5" t="s">
        <v>2290</v>
      </c>
      <c r="D2287" s="5">
        <v>0.0145846</v>
      </c>
      <c r="E2287" s="5">
        <v>0.00209518</v>
      </c>
      <c r="F2287" s="5">
        <v>2</v>
      </c>
      <c r="G2287" s="11">
        <v>3.4e-12</v>
      </c>
      <c r="H2287" s="5" t="s">
        <v>32</v>
      </c>
      <c r="I2287" s="5" t="s">
        <v>33</v>
      </c>
      <c r="J2287" s="5" t="b">
        <v>1</v>
      </c>
      <c r="K2287" s="5">
        <f t="shared" si="50"/>
        <v>0.0144667876188835</v>
      </c>
      <c r="L2287" s="5">
        <f>'Table S3'!K2287*3299/(1-'Table S3'!K2287)</f>
        <v>48.4265083663567</v>
      </c>
    </row>
    <row r="2288" ht="18" spans="1:12">
      <c r="A2288" s="5" t="s">
        <v>2263</v>
      </c>
      <c r="B2288" s="6" t="s">
        <v>2264</v>
      </c>
      <c r="C2288" s="5" t="s">
        <v>2291</v>
      </c>
      <c r="D2288" s="5">
        <v>-0.020994</v>
      </c>
      <c r="E2288" s="5">
        <v>0.00239027</v>
      </c>
      <c r="F2288" s="5">
        <v>3</v>
      </c>
      <c r="G2288" s="11">
        <v>1.6e-18</v>
      </c>
      <c r="H2288" s="5" t="s">
        <v>33</v>
      </c>
      <c r="I2288" s="5" t="s">
        <v>29</v>
      </c>
      <c r="J2288" s="5" t="b">
        <v>1</v>
      </c>
      <c r="K2288" s="5">
        <f t="shared" si="50"/>
        <v>0.0228359159520335</v>
      </c>
      <c r="L2288" s="5">
        <f>'Table S3'!K2288*3299/(1-'Table S3'!K2288)</f>
        <v>77.0962502159059</v>
      </c>
    </row>
    <row r="2289" ht="18" spans="1:12">
      <c r="A2289" s="5" t="s">
        <v>2263</v>
      </c>
      <c r="B2289" s="6" t="s">
        <v>2264</v>
      </c>
      <c r="C2289" s="5" t="s">
        <v>1146</v>
      </c>
      <c r="D2289" s="5">
        <v>-0.0248331</v>
      </c>
      <c r="E2289" s="5">
        <v>0.00396439</v>
      </c>
      <c r="F2289" s="5">
        <v>4</v>
      </c>
      <c r="G2289" s="11">
        <v>3.8e-10</v>
      </c>
      <c r="H2289" s="5" t="s">
        <v>29</v>
      </c>
      <c r="I2289" s="5" t="s">
        <v>30</v>
      </c>
      <c r="J2289" s="5" t="b">
        <v>1</v>
      </c>
      <c r="K2289" s="5">
        <f t="shared" si="50"/>
        <v>0.0117471277502933</v>
      </c>
      <c r="L2289" s="5">
        <f>'Table S3'!K2289*3299/(1-'Table S3'!K2289)</f>
        <v>39.2144313833328</v>
      </c>
    </row>
    <row r="2290" ht="18" spans="1:12">
      <c r="A2290" s="5" t="s">
        <v>2263</v>
      </c>
      <c r="B2290" s="6" t="s">
        <v>2264</v>
      </c>
      <c r="C2290" s="5" t="s">
        <v>2292</v>
      </c>
      <c r="D2290" s="5">
        <v>-0.0177871</v>
      </c>
      <c r="E2290" s="5">
        <v>0.0021598</v>
      </c>
      <c r="F2290" s="5">
        <v>4</v>
      </c>
      <c r="G2290" s="11">
        <v>1.8e-16</v>
      </c>
      <c r="H2290" s="5" t="s">
        <v>33</v>
      </c>
      <c r="I2290" s="5" t="s">
        <v>32</v>
      </c>
      <c r="J2290" s="5" t="b">
        <v>1</v>
      </c>
      <c r="K2290" s="5">
        <f t="shared" si="50"/>
        <v>0.0201328334550266</v>
      </c>
      <c r="L2290" s="5">
        <f>'Table S3'!K2290*3299/(1-'Table S3'!K2290)</f>
        <v>67.7828789817752</v>
      </c>
    </row>
    <row r="2291" ht="18" spans="1:12">
      <c r="A2291" s="5" t="s">
        <v>2263</v>
      </c>
      <c r="B2291" s="6" t="s">
        <v>2264</v>
      </c>
      <c r="C2291" s="5" t="s">
        <v>2293</v>
      </c>
      <c r="D2291" s="5">
        <v>0.0128507</v>
      </c>
      <c r="E2291" s="5">
        <v>0.00226135</v>
      </c>
      <c r="F2291" s="5">
        <v>4</v>
      </c>
      <c r="G2291" s="11">
        <v>1.3e-8</v>
      </c>
      <c r="H2291" s="5" t="s">
        <v>33</v>
      </c>
      <c r="I2291" s="5" t="s">
        <v>32</v>
      </c>
      <c r="J2291" s="5" t="b">
        <v>1</v>
      </c>
      <c r="K2291" s="5">
        <f t="shared" si="50"/>
        <v>0.00968822945492757</v>
      </c>
      <c r="L2291" s="5">
        <f>'Table S3'!K2291*3299/(1-'Table S3'!K2291)</f>
        <v>32.2741483262532</v>
      </c>
    </row>
    <row r="2292" ht="18" spans="1:12">
      <c r="A2292" s="5" t="s">
        <v>2263</v>
      </c>
      <c r="B2292" s="6" t="s">
        <v>2264</v>
      </c>
      <c r="C2292" s="5" t="s">
        <v>2294</v>
      </c>
      <c r="D2292" s="5">
        <v>-0.0569699</v>
      </c>
      <c r="E2292" s="5">
        <v>0.0103828</v>
      </c>
      <c r="F2292" s="5">
        <v>5</v>
      </c>
      <c r="G2292" s="11">
        <v>4.1e-8</v>
      </c>
      <c r="H2292" s="5" t="s">
        <v>29</v>
      </c>
      <c r="I2292" s="5" t="s">
        <v>30</v>
      </c>
      <c r="J2292" s="5" t="b">
        <v>1</v>
      </c>
      <c r="K2292" s="5">
        <f t="shared" si="50"/>
        <v>0.00903802221390912</v>
      </c>
      <c r="L2292" s="5">
        <f>'Table S3'!K2292*3299/(1-'Table S3'!K2292)</f>
        <v>30.0883746824466</v>
      </c>
    </row>
    <row r="2293" ht="18" spans="1:12">
      <c r="A2293" s="5" t="s">
        <v>2263</v>
      </c>
      <c r="B2293" s="6" t="s">
        <v>2264</v>
      </c>
      <c r="C2293" s="5" t="s">
        <v>2295</v>
      </c>
      <c r="D2293" s="5">
        <v>0.0680211</v>
      </c>
      <c r="E2293" s="5">
        <v>0.00910045</v>
      </c>
      <c r="F2293" s="5">
        <v>6</v>
      </c>
      <c r="G2293" s="11">
        <v>7.8e-14</v>
      </c>
      <c r="H2293" s="5" t="s">
        <v>29</v>
      </c>
      <c r="I2293" s="5" t="s">
        <v>33</v>
      </c>
      <c r="J2293" s="5" t="b">
        <v>1</v>
      </c>
      <c r="K2293" s="5">
        <f t="shared" si="50"/>
        <v>0.0166428357734567</v>
      </c>
      <c r="L2293" s="5">
        <f>'Table S3'!K2293*3299/(1-'Table S3'!K2293)</f>
        <v>55.8339504851411</v>
      </c>
    </row>
    <row r="2294" ht="18" spans="1:12">
      <c r="A2294" s="5" t="s">
        <v>2263</v>
      </c>
      <c r="B2294" s="6" t="s">
        <v>2264</v>
      </c>
      <c r="C2294" s="5" t="s">
        <v>2296</v>
      </c>
      <c r="D2294" s="5">
        <v>-0.0347623</v>
      </c>
      <c r="E2294" s="5">
        <v>0.00347063</v>
      </c>
      <c r="F2294" s="5">
        <v>2</v>
      </c>
      <c r="G2294" s="11">
        <v>1.3e-23</v>
      </c>
      <c r="H2294" s="5" t="s">
        <v>32</v>
      </c>
      <c r="I2294" s="5" t="s">
        <v>33</v>
      </c>
      <c r="J2294" s="5" t="b">
        <v>1</v>
      </c>
      <c r="K2294" s="5">
        <f t="shared" si="50"/>
        <v>0.0294952785331262</v>
      </c>
      <c r="L2294" s="5">
        <f>'Table S3'!K2294*3299/(1-'Table S3'!K2294)</f>
        <v>100.262184952291</v>
      </c>
    </row>
    <row r="2295" ht="18" spans="1:12">
      <c r="A2295" s="5" t="s">
        <v>2263</v>
      </c>
      <c r="B2295" s="6" t="s">
        <v>2264</v>
      </c>
      <c r="C2295" s="5" t="s">
        <v>2297</v>
      </c>
      <c r="D2295" s="5">
        <v>-0.173628</v>
      </c>
      <c r="E2295" s="5">
        <v>0.00366029</v>
      </c>
      <c r="F2295" s="5">
        <v>19</v>
      </c>
      <c r="G2295" s="11">
        <v>1e-200</v>
      </c>
      <c r="H2295" s="5" t="s">
        <v>32</v>
      </c>
      <c r="I2295" s="5" t="s">
        <v>33</v>
      </c>
      <c r="J2295" s="5" t="b">
        <v>1</v>
      </c>
      <c r="K2295" s="5">
        <f t="shared" si="50"/>
        <v>0.405346812105993</v>
      </c>
      <c r="L2295" s="5">
        <f>'Table S3'!K2295*3299/(1-'Table S3'!K2295)</f>
        <v>2248.77148623985</v>
      </c>
    </row>
    <row r="2296" ht="18" spans="1:12">
      <c r="A2296" s="5" t="s">
        <v>2263</v>
      </c>
      <c r="B2296" s="6" t="s">
        <v>2264</v>
      </c>
      <c r="C2296" s="5" t="s">
        <v>2298</v>
      </c>
      <c r="D2296" s="5">
        <v>0.0190249</v>
      </c>
      <c r="E2296" s="5">
        <v>0.00248903</v>
      </c>
      <c r="F2296" s="5">
        <v>1</v>
      </c>
      <c r="G2296" s="11">
        <v>2.1e-14</v>
      </c>
      <c r="H2296" s="5" t="s">
        <v>29</v>
      </c>
      <c r="I2296" s="5" t="s">
        <v>33</v>
      </c>
      <c r="J2296" s="5" t="b">
        <v>1</v>
      </c>
      <c r="K2296" s="5">
        <f t="shared" si="50"/>
        <v>0.0173908096085462</v>
      </c>
      <c r="L2296" s="5">
        <f>'Table S3'!K2296*3299/(1-'Table S3'!K2296)</f>
        <v>58.3876901006167</v>
      </c>
    </row>
    <row r="2297" ht="18" spans="1:12">
      <c r="A2297" s="5" t="s">
        <v>2263</v>
      </c>
      <c r="B2297" s="6" t="s">
        <v>2264</v>
      </c>
      <c r="C2297" s="5" t="s">
        <v>2299</v>
      </c>
      <c r="D2297" s="5">
        <v>-0.0205597</v>
      </c>
      <c r="E2297" s="5">
        <v>0.00211549</v>
      </c>
      <c r="F2297" s="5">
        <v>2</v>
      </c>
      <c r="G2297" s="11">
        <v>2.5e-22</v>
      </c>
      <c r="H2297" s="5" t="s">
        <v>32</v>
      </c>
      <c r="I2297" s="5" t="s">
        <v>33</v>
      </c>
      <c r="J2297" s="5" t="b">
        <v>1</v>
      </c>
      <c r="K2297" s="5">
        <f t="shared" si="50"/>
        <v>0.0278172366744749</v>
      </c>
      <c r="L2297" s="5">
        <f>'Table S3'!K2297*3299/(1-'Table S3'!K2297)</f>
        <v>94.3948681780575</v>
      </c>
    </row>
    <row r="2298" ht="18" spans="1:12">
      <c r="A2298" s="5" t="s">
        <v>2263</v>
      </c>
      <c r="B2298" s="6" t="s">
        <v>2264</v>
      </c>
      <c r="C2298" s="5" t="s">
        <v>2300</v>
      </c>
      <c r="D2298" s="5">
        <v>-0.0318977</v>
      </c>
      <c r="E2298" s="5">
        <v>0.0021896</v>
      </c>
      <c r="F2298" s="5">
        <v>11</v>
      </c>
      <c r="G2298" s="11">
        <v>4.5e-48</v>
      </c>
      <c r="H2298" s="5" t="s">
        <v>33</v>
      </c>
      <c r="I2298" s="5" t="s">
        <v>32</v>
      </c>
      <c r="J2298" s="5" t="b">
        <v>1</v>
      </c>
      <c r="K2298" s="5">
        <f t="shared" si="50"/>
        <v>0.0604064968382009</v>
      </c>
      <c r="L2298" s="5">
        <f>'Table S3'!K2298*3299/(1-'Table S3'!K2298)</f>
        <v>212.092817158303</v>
      </c>
    </row>
    <row r="2299" ht="18" spans="1:12">
      <c r="A2299" s="5" t="s">
        <v>2263</v>
      </c>
      <c r="B2299" s="6" t="s">
        <v>2264</v>
      </c>
      <c r="C2299" s="5" t="s">
        <v>2301</v>
      </c>
      <c r="D2299" s="5">
        <v>-0.0216418</v>
      </c>
      <c r="E2299" s="5">
        <v>0.00335937</v>
      </c>
      <c r="F2299" s="5">
        <v>10</v>
      </c>
      <c r="G2299" s="11">
        <v>1.2e-10</v>
      </c>
      <c r="H2299" s="5" t="s">
        <v>30</v>
      </c>
      <c r="I2299" s="5" t="s">
        <v>29</v>
      </c>
      <c r="J2299" s="5" t="b">
        <v>1</v>
      </c>
      <c r="K2299" s="5">
        <f t="shared" si="50"/>
        <v>0.0124165052961575</v>
      </c>
      <c r="L2299" s="5">
        <f>'Table S3'!K2299*3299/(1-'Table S3'!K2299)</f>
        <v>41.4770509953767</v>
      </c>
    </row>
    <row r="2300" ht="18" spans="1:12">
      <c r="A2300" s="5" t="s">
        <v>2263</v>
      </c>
      <c r="B2300" s="6" t="s">
        <v>2264</v>
      </c>
      <c r="C2300" s="5" t="s">
        <v>2302</v>
      </c>
      <c r="D2300" s="5">
        <v>0.0171196</v>
      </c>
      <c r="E2300" s="5">
        <v>0.00260335</v>
      </c>
      <c r="F2300" s="5">
        <v>20</v>
      </c>
      <c r="G2300" s="11">
        <v>4.8e-11</v>
      </c>
      <c r="H2300" s="5" t="s">
        <v>29</v>
      </c>
      <c r="I2300" s="5" t="s">
        <v>30</v>
      </c>
      <c r="J2300" s="5" t="b">
        <v>1</v>
      </c>
      <c r="K2300" s="5">
        <f t="shared" si="50"/>
        <v>0.0129307644096749</v>
      </c>
      <c r="L2300" s="5">
        <f>'Table S3'!K2300*3299/(1-'Table S3'!K2300)</f>
        <v>43.21742614337</v>
      </c>
    </row>
    <row r="2301" ht="18" spans="1:12">
      <c r="A2301" s="5" t="s">
        <v>2263</v>
      </c>
      <c r="B2301" s="6" t="s">
        <v>2264</v>
      </c>
      <c r="C2301" s="5" t="s">
        <v>2303</v>
      </c>
      <c r="D2301" s="5">
        <v>-0.0329541</v>
      </c>
      <c r="E2301" s="5">
        <v>0.00223034</v>
      </c>
      <c r="F2301" s="5">
        <v>16</v>
      </c>
      <c r="G2301" s="11">
        <v>2.1e-49</v>
      </c>
      <c r="H2301" s="5" t="s">
        <v>29</v>
      </c>
      <c r="I2301" s="5" t="s">
        <v>30</v>
      </c>
      <c r="J2301" s="5" t="b">
        <v>1</v>
      </c>
      <c r="K2301" s="5">
        <f t="shared" si="50"/>
        <v>0.0620324659623558</v>
      </c>
      <c r="L2301" s="5">
        <f>'Table S3'!K2301*3299/(1-'Table S3'!K2301)</f>
        <v>218.179305555366</v>
      </c>
    </row>
    <row r="2302" ht="18" spans="1:12">
      <c r="A2302" s="5" t="s">
        <v>2263</v>
      </c>
      <c r="B2302" s="6" t="s">
        <v>2264</v>
      </c>
      <c r="C2302" s="5" t="s">
        <v>2304</v>
      </c>
      <c r="D2302" s="5">
        <v>-0.017018</v>
      </c>
      <c r="E2302" s="5">
        <v>0.00214177</v>
      </c>
      <c r="F2302" s="5">
        <v>15</v>
      </c>
      <c r="G2302" s="11">
        <v>1.9e-15</v>
      </c>
      <c r="H2302" s="5" t="s">
        <v>30</v>
      </c>
      <c r="I2302" s="5" t="s">
        <v>29</v>
      </c>
      <c r="J2302" s="5" t="b">
        <v>1</v>
      </c>
      <c r="K2302" s="5">
        <f t="shared" si="50"/>
        <v>0.0187671333023498</v>
      </c>
      <c r="L2302" s="5">
        <f>'Table S3'!K2302*3299/(1-'Table S3'!K2302)</f>
        <v>63.0969210935831</v>
      </c>
    </row>
    <row r="2303" ht="18" spans="1:12">
      <c r="A2303" s="5" t="s">
        <v>2263</v>
      </c>
      <c r="B2303" s="6" t="s">
        <v>2264</v>
      </c>
      <c r="C2303" s="5" t="s">
        <v>2305</v>
      </c>
      <c r="D2303" s="5">
        <v>0.0210151</v>
      </c>
      <c r="E2303" s="5">
        <v>0.00310964</v>
      </c>
      <c r="F2303" s="5">
        <v>9</v>
      </c>
      <c r="G2303" s="11">
        <v>1.4e-11</v>
      </c>
      <c r="H2303" s="5" t="s">
        <v>30</v>
      </c>
      <c r="I2303" s="5" t="s">
        <v>29</v>
      </c>
      <c r="J2303" s="5" t="b">
        <v>1</v>
      </c>
      <c r="K2303" s="5">
        <f t="shared" si="50"/>
        <v>0.0136467628203305</v>
      </c>
      <c r="L2303" s="5">
        <f>'Table S3'!K2303*3299/(1-'Table S3'!K2303)</f>
        <v>45.6435573456423</v>
      </c>
    </row>
    <row r="2304" ht="18" spans="1:12">
      <c r="A2304" s="5" t="s">
        <v>2263</v>
      </c>
      <c r="B2304" s="6" t="s">
        <v>2264</v>
      </c>
      <c r="C2304" s="5" t="s">
        <v>644</v>
      </c>
      <c r="D2304" s="5">
        <v>-0.0192081</v>
      </c>
      <c r="E2304" s="5">
        <v>0.00209421</v>
      </c>
      <c r="F2304" s="5">
        <v>10</v>
      </c>
      <c r="G2304" s="11">
        <v>4.6e-20</v>
      </c>
      <c r="H2304" s="5" t="s">
        <v>32</v>
      </c>
      <c r="I2304" s="5" t="s">
        <v>33</v>
      </c>
      <c r="J2304" s="5" t="b">
        <v>1</v>
      </c>
      <c r="K2304" s="5">
        <f t="shared" si="50"/>
        <v>0.0248515548796344</v>
      </c>
      <c r="L2304" s="5">
        <f>'Table S3'!K2304*3299/(1-'Table S3'!K2304)</f>
        <v>84.074665716966</v>
      </c>
    </row>
    <row r="2305" ht="18" spans="1:12">
      <c r="A2305" s="5" t="s">
        <v>2263</v>
      </c>
      <c r="B2305" s="6" t="s">
        <v>2264</v>
      </c>
      <c r="C2305" s="5" t="s">
        <v>2306</v>
      </c>
      <c r="D2305" s="5">
        <v>0.0355498</v>
      </c>
      <c r="E2305" s="5">
        <v>0.00267287</v>
      </c>
      <c r="F2305" s="5">
        <v>7</v>
      </c>
      <c r="G2305" s="11">
        <v>2.3e-40</v>
      </c>
      <c r="H2305" s="5" t="s">
        <v>33</v>
      </c>
      <c r="I2305" s="5" t="s">
        <v>32</v>
      </c>
      <c r="J2305" s="5" t="b">
        <v>1</v>
      </c>
      <c r="K2305" s="5">
        <f t="shared" si="50"/>
        <v>0.0508630064142524</v>
      </c>
      <c r="L2305" s="5">
        <f>'Table S3'!K2305*3299/(1-'Table S3'!K2305)</f>
        <v>176.789082392308</v>
      </c>
    </row>
    <row r="2306" ht="18" spans="1:12">
      <c r="A2306" s="5" t="s">
        <v>2263</v>
      </c>
      <c r="B2306" s="6" t="s">
        <v>2264</v>
      </c>
      <c r="C2306" s="5" t="s">
        <v>2307</v>
      </c>
      <c r="D2306" s="5">
        <v>0.0182581</v>
      </c>
      <c r="E2306" s="5">
        <v>0.00218417</v>
      </c>
      <c r="F2306" s="5">
        <v>12</v>
      </c>
      <c r="G2306" s="11">
        <v>6.3e-17</v>
      </c>
      <c r="H2306" s="5" t="s">
        <v>30</v>
      </c>
      <c r="I2306" s="5" t="s">
        <v>29</v>
      </c>
      <c r="J2306" s="5" t="b">
        <v>1</v>
      </c>
      <c r="K2306" s="5">
        <f t="shared" si="50"/>
        <v>0.0207298088703131</v>
      </c>
      <c r="L2306" s="5">
        <f>'Table S3'!K2306*3299/(1-'Table S3'!K2306)</f>
        <v>69.8353121361437</v>
      </c>
    </row>
    <row r="2307" ht="18" spans="1:12">
      <c r="A2307" s="5" t="s">
        <v>2263</v>
      </c>
      <c r="B2307" s="6" t="s">
        <v>2264</v>
      </c>
      <c r="C2307" s="5" t="s">
        <v>2308</v>
      </c>
      <c r="D2307" s="5">
        <v>-0.0165008</v>
      </c>
      <c r="E2307" s="5">
        <v>0.00208847</v>
      </c>
      <c r="F2307" s="5">
        <v>13</v>
      </c>
      <c r="G2307" s="11">
        <v>2.8e-15</v>
      </c>
      <c r="H2307" s="5" t="s">
        <v>29</v>
      </c>
      <c r="I2307" s="5" t="s">
        <v>30</v>
      </c>
      <c r="J2307" s="5" t="b">
        <v>1</v>
      </c>
      <c r="K2307" s="5">
        <f t="shared" si="50"/>
        <v>0.0185597389719016</v>
      </c>
      <c r="L2307" s="5">
        <f>'Table S3'!K2307*3299/(1-'Table S3'!K2307)</f>
        <v>62.3864551920502</v>
      </c>
    </row>
    <row r="2308" ht="18" spans="1:12">
      <c r="A2308" s="5" t="s">
        <v>2263</v>
      </c>
      <c r="B2308" s="6" t="s">
        <v>2264</v>
      </c>
      <c r="C2308" s="5" t="s">
        <v>2309</v>
      </c>
      <c r="D2308" s="5">
        <v>-0.0181939</v>
      </c>
      <c r="E2308" s="5">
        <v>0.00233224</v>
      </c>
      <c r="F2308" s="5">
        <v>10</v>
      </c>
      <c r="G2308" s="11">
        <v>6.1e-15</v>
      </c>
      <c r="H2308" s="5" t="s">
        <v>32</v>
      </c>
      <c r="I2308" s="5" t="s">
        <v>33</v>
      </c>
      <c r="J2308" s="5" t="b">
        <v>1</v>
      </c>
      <c r="K2308" s="5">
        <f t="shared" si="50"/>
        <v>0.0181019761805248</v>
      </c>
      <c r="L2308" s="5">
        <f>'Table S3'!K2308*3299/(1-'Table S3'!K2308)</f>
        <v>60.8193702104149</v>
      </c>
    </row>
    <row r="2309" ht="18" spans="1:12">
      <c r="A2309" s="5" t="s">
        <v>2263</v>
      </c>
      <c r="B2309" s="6" t="s">
        <v>2264</v>
      </c>
      <c r="C2309" s="5" t="s">
        <v>2310</v>
      </c>
      <c r="D2309" s="5">
        <v>0.0152618</v>
      </c>
      <c r="E2309" s="5">
        <v>0.00262512</v>
      </c>
      <c r="F2309" s="5">
        <v>20</v>
      </c>
      <c r="G2309" s="11">
        <v>6.1e-9</v>
      </c>
      <c r="H2309" s="5" t="s">
        <v>32</v>
      </c>
      <c r="I2309" s="5" t="s">
        <v>33</v>
      </c>
      <c r="J2309" s="5" t="b">
        <v>1</v>
      </c>
      <c r="K2309" s="5">
        <f t="shared" si="50"/>
        <v>0.0101354593739015</v>
      </c>
      <c r="L2309" s="5">
        <f>'Table S3'!K2309*3299/(1-'Table S3'!K2309)</f>
        <v>33.7792486771494</v>
      </c>
    </row>
    <row r="2310" ht="18" spans="1:12">
      <c r="A2310" s="5" t="s">
        <v>2263</v>
      </c>
      <c r="B2310" s="6" t="s">
        <v>2264</v>
      </c>
      <c r="C2310" s="5" t="s">
        <v>2311</v>
      </c>
      <c r="D2310" s="5">
        <v>-0.0211572</v>
      </c>
      <c r="E2310" s="5">
        <v>0.00212931</v>
      </c>
      <c r="F2310" s="5">
        <v>2</v>
      </c>
      <c r="G2310" s="11">
        <v>2.9e-23</v>
      </c>
      <c r="H2310" s="5" t="s">
        <v>33</v>
      </c>
      <c r="I2310" s="5" t="s">
        <v>32</v>
      </c>
      <c r="J2310" s="5" t="b">
        <v>1</v>
      </c>
      <c r="K2310" s="5">
        <f t="shared" si="50"/>
        <v>0.0290398570436588</v>
      </c>
      <c r="L2310" s="5">
        <f>'Table S3'!K2310*3299/(1-'Table S3'!K2310)</f>
        <v>98.667786810831</v>
      </c>
    </row>
    <row r="2311" ht="18" spans="1:12">
      <c r="A2311" s="5" t="s">
        <v>2263</v>
      </c>
      <c r="B2311" s="6" t="s">
        <v>2264</v>
      </c>
      <c r="C2311" s="5" t="s">
        <v>2312</v>
      </c>
      <c r="D2311" s="5">
        <v>-0.0129848</v>
      </c>
      <c r="E2311" s="5">
        <v>0.00233356</v>
      </c>
      <c r="F2311" s="5">
        <v>13</v>
      </c>
      <c r="G2311" s="11">
        <v>2.6e-8</v>
      </c>
      <c r="H2311" s="5" t="s">
        <v>32</v>
      </c>
      <c r="I2311" s="5" t="s">
        <v>33</v>
      </c>
      <c r="J2311" s="5" t="b">
        <v>1</v>
      </c>
      <c r="K2311" s="5">
        <f t="shared" si="50"/>
        <v>0.00929249877997822</v>
      </c>
      <c r="L2311" s="5">
        <f>'Table S3'!K2311*3299/(1-'Table S3'!K2311)</f>
        <v>30.9434958727943</v>
      </c>
    </row>
    <row r="2312" ht="18" spans="1:12">
      <c r="A2312" s="5" t="s">
        <v>2263</v>
      </c>
      <c r="B2312" s="6" t="s">
        <v>2264</v>
      </c>
      <c r="C2312" s="5" t="s">
        <v>2313</v>
      </c>
      <c r="D2312" s="5">
        <v>-0.0249198</v>
      </c>
      <c r="E2312" s="5">
        <v>0.00219993</v>
      </c>
      <c r="F2312" s="5">
        <v>20</v>
      </c>
      <c r="G2312" s="11">
        <v>9.6e-30</v>
      </c>
      <c r="H2312" s="5" t="s">
        <v>29</v>
      </c>
      <c r="I2312" s="5" t="s">
        <v>33</v>
      </c>
      <c r="J2312" s="5" t="b">
        <v>1</v>
      </c>
      <c r="K2312" s="5">
        <f t="shared" si="50"/>
        <v>0.037416591959199</v>
      </c>
      <c r="L2312" s="5">
        <f>'Table S3'!K2312*3299/(1-'Table S3'!K2312)</f>
        <v>128.235471172972</v>
      </c>
    </row>
    <row r="2313" ht="18" spans="1:12">
      <c r="A2313" s="5" t="s">
        <v>2263</v>
      </c>
      <c r="B2313" s="6" t="s">
        <v>2264</v>
      </c>
      <c r="C2313" s="5" t="s">
        <v>2314</v>
      </c>
      <c r="D2313" s="5">
        <v>0.0253218</v>
      </c>
      <c r="E2313" s="5">
        <v>0.00227308</v>
      </c>
      <c r="F2313" s="5">
        <v>1</v>
      </c>
      <c r="G2313" s="11">
        <v>8e-29</v>
      </c>
      <c r="H2313" s="5" t="s">
        <v>33</v>
      </c>
      <c r="I2313" s="5" t="s">
        <v>32</v>
      </c>
      <c r="J2313" s="5" t="b">
        <v>1</v>
      </c>
      <c r="K2313" s="5">
        <f t="shared" si="50"/>
        <v>0.036231547909463</v>
      </c>
      <c r="L2313" s="5">
        <f>'Table S3'!K2313*3299/(1-'Table S3'!K2313)</f>
        <v>124.021362490178</v>
      </c>
    </row>
    <row r="2314" ht="18" spans="1:12">
      <c r="A2314" s="5" t="s">
        <v>2263</v>
      </c>
      <c r="B2314" s="6" t="s">
        <v>2264</v>
      </c>
      <c r="C2314" s="5" t="s">
        <v>2315</v>
      </c>
      <c r="D2314" s="5">
        <v>-0.0202743</v>
      </c>
      <c r="E2314" s="5">
        <v>0.002322</v>
      </c>
      <c r="F2314" s="5">
        <v>8</v>
      </c>
      <c r="G2314" s="11">
        <v>2.5e-18</v>
      </c>
      <c r="H2314" s="5" t="s">
        <v>33</v>
      </c>
      <c r="I2314" s="5" t="s">
        <v>32</v>
      </c>
      <c r="J2314" s="5" t="b">
        <v>1</v>
      </c>
      <c r="K2314" s="5">
        <f t="shared" si="50"/>
        <v>0.0225738551252239</v>
      </c>
      <c r="L2314" s="5">
        <f>'Table S3'!K2314*3299/(1-'Table S3'!K2314)</f>
        <v>76.1910743319174</v>
      </c>
    </row>
    <row r="2315" ht="18" spans="1:12">
      <c r="A2315" s="5" t="s">
        <v>2263</v>
      </c>
      <c r="B2315" s="6" t="s">
        <v>2264</v>
      </c>
      <c r="C2315" s="5" t="s">
        <v>2316</v>
      </c>
      <c r="D2315" s="5">
        <v>0.0422734</v>
      </c>
      <c r="E2315" s="5">
        <v>0.00211024</v>
      </c>
      <c r="F2315" s="5">
        <v>19</v>
      </c>
      <c r="G2315" s="11">
        <v>2.9e-89</v>
      </c>
      <c r="H2315" s="5" t="s">
        <v>30</v>
      </c>
      <c r="I2315" s="5" t="s">
        <v>32</v>
      </c>
      <c r="J2315" s="5" t="b">
        <v>1</v>
      </c>
      <c r="K2315" s="5">
        <f t="shared" si="50"/>
        <v>0.108392413614</v>
      </c>
      <c r="L2315" s="5">
        <f>'Table S3'!K2315*3299/(1-'Table S3'!K2315)</f>
        <v>401.058243528422</v>
      </c>
    </row>
    <row r="2316" ht="18" spans="1:12">
      <c r="A2316" s="5" t="s">
        <v>2263</v>
      </c>
      <c r="B2316" s="6" t="s">
        <v>2264</v>
      </c>
      <c r="C2316" s="5" t="s">
        <v>2317</v>
      </c>
      <c r="D2316" s="5">
        <v>-0.0252452</v>
      </c>
      <c r="E2316" s="5">
        <v>0.00236503</v>
      </c>
      <c r="F2316" s="5">
        <v>9</v>
      </c>
      <c r="G2316" s="11">
        <v>1.3e-26</v>
      </c>
      <c r="H2316" s="5" t="s">
        <v>30</v>
      </c>
      <c r="I2316" s="5" t="s">
        <v>32</v>
      </c>
      <c r="J2316" s="5" t="b">
        <v>1</v>
      </c>
      <c r="K2316" s="5">
        <f t="shared" si="50"/>
        <v>0.0333657564258219</v>
      </c>
      <c r="L2316" s="5">
        <f>'Table S3'!K2316*3299/(1-'Table S3'!K2316)</f>
        <v>113.873092310266</v>
      </c>
    </row>
    <row r="2317" ht="18" spans="1:12">
      <c r="A2317" s="5" t="s">
        <v>2263</v>
      </c>
      <c r="B2317" s="6" t="s">
        <v>2264</v>
      </c>
      <c r="C2317" s="5" t="s">
        <v>2318</v>
      </c>
      <c r="D2317" s="5">
        <v>0.0126963</v>
      </c>
      <c r="E2317" s="5">
        <v>0.00208336</v>
      </c>
      <c r="F2317" s="5">
        <v>6</v>
      </c>
      <c r="G2317" s="11">
        <v>1.1e-9</v>
      </c>
      <c r="H2317" s="5" t="s">
        <v>29</v>
      </c>
      <c r="I2317" s="5" t="s">
        <v>30</v>
      </c>
      <c r="J2317" s="5" t="b">
        <v>1</v>
      </c>
      <c r="K2317" s="5">
        <f t="shared" si="50"/>
        <v>0.0111255462059363</v>
      </c>
      <c r="L2317" s="5">
        <f>'Table S3'!K2317*3299/(1-'Table S3'!K2317)</f>
        <v>37.1161139743907</v>
      </c>
    </row>
    <row r="2318" ht="18" spans="1:12">
      <c r="A2318" s="5" t="s">
        <v>2263</v>
      </c>
      <c r="B2318" s="6" t="s">
        <v>2264</v>
      </c>
      <c r="C2318" s="5" t="s">
        <v>2319</v>
      </c>
      <c r="D2318" s="5">
        <v>-0.012864</v>
      </c>
      <c r="E2318" s="5">
        <v>0.00209731</v>
      </c>
      <c r="F2318" s="5">
        <v>6</v>
      </c>
      <c r="G2318" s="11">
        <v>8.6e-10</v>
      </c>
      <c r="H2318" s="5" t="s">
        <v>32</v>
      </c>
      <c r="I2318" s="5" t="s">
        <v>33</v>
      </c>
      <c r="J2318" s="5" t="b">
        <v>1</v>
      </c>
      <c r="K2318" s="5">
        <f t="shared" si="50"/>
        <v>0.0112683343992286</v>
      </c>
      <c r="L2318" s="5">
        <f>'Table S3'!K2318*3299/(1-'Table S3'!K2318)</f>
        <v>37.5979009031408</v>
      </c>
    </row>
    <row r="2319" ht="18" spans="1:12">
      <c r="A2319" s="5" t="s">
        <v>2263</v>
      </c>
      <c r="B2319" s="6" t="s">
        <v>2264</v>
      </c>
      <c r="C2319" s="5" t="s">
        <v>2320</v>
      </c>
      <c r="D2319" s="5">
        <v>0.0119057</v>
      </c>
      <c r="E2319" s="5">
        <v>0.00211433</v>
      </c>
      <c r="F2319" s="5">
        <v>7</v>
      </c>
      <c r="G2319" s="11">
        <v>1.8e-8</v>
      </c>
      <c r="H2319" s="5" t="s">
        <v>29</v>
      </c>
      <c r="I2319" s="5" t="s">
        <v>30</v>
      </c>
      <c r="J2319" s="5" t="b">
        <v>1</v>
      </c>
      <c r="K2319" s="5">
        <f t="shared" si="50"/>
        <v>0.0095140867066731</v>
      </c>
      <c r="L2319" s="5">
        <f>'Table S3'!K2319*3299/(1-'Table S3'!K2319)</f>
        <v>31.6884587898419</v>
      </c>
    </row>
    <row r="2320" ht="18" spans="1:12">
      <c r="A2320" s="5" t="s">
        <v>2263</v>
      </c>
      <c r="B2320" s="6" t="s">
        <v>2264</v>
      </c>
      <c r="C2320" s="5" t="s">
        <v>2321</v>
      </c>
      <c r="D2320" s="5">
        <v>0.0184347</v>
      </c>
      <c r="E2320" s="5">
        <v>0.00263568</v>
      </c>
      <c r="F2320" s="5">
        <v>8</v>
      </c>
      <c r="G2320" s="11">
        <v>2.7e-12</v>
      </c>
      <c r="H2320" s="5" t="s">
        <v>30</v>
      </c>
      <c r="I2320" s="5" t="s">
        <v>29</v>
      </c>
      <c r="J2320" s="5" t="b">
        <v>1</v>
      </c>
      <c r="K2320" s="5">
        <f t="shared" si="50"/>
        <v>0.0146033450218283</v>
      </c>
      <c r="L2320" s="5">
        <f>'Table S3'!K2320*3299/(1-'Table S3'!K2320)</f>
        <v>48.890398585815</v>
      </c>
    </row>
    <row r="2321" ht="18" spans="1:12">
      <c r="A2321" s="5" t="s">
        <v>2263</v>
      </c>
      <c r="B2321" s="6" t="s">
        <v>2264</v>
      </c>
      <c r="C2321" s="5" t="s">
        <v>2322</v>
      </c>
      <c r="D2321" s="5">
        <v>-0.0161901</v>
      </c>
      <c r="E2321" s="5">
        <v>0.0025459</v>
      </c>
      <c r="F2321" s="5">
        <v>1</v>
      </c>
      <c r="G2321" s="11">
        <v>2e-10</v>
      </c>
      <c r="H2321" s="5" t="s">
        <v>30</v>
      </c>
      <c r="I2321" s="5" t="s">
        <v>29</v>
      </c>
      <c r="J2321" s="5" t="b">
        <v>1</v>
      </c>
      <c r="K2321" s="5">
        <f t="shared" si="50"/>
        <v>0.0121027106342311</v>
      </c>
      <c r="L2321" s="5">
        <f>'Table S3'!K2321*3299/(1-'Table S3'!K2321)</f>
        <v>40.415985358115</v>
      </c>
    </row>
    <row r="2322" ht="18" spans="1:12">
      <c r="A2322" s="5" t="s">
        <v>2263</v>
      </c>
      <c r="B2322" s="6" t="s">
        <v>2264</v>
      </c>
      <c r="C2322" s="5" t="s">
        <v>2323</v>
      </c>
      <c r="D2322" s="5">
        <v>-0.0189061</v>
      </c>
      <c r="E2322" s="5">
        <v>0.00209423</v>
      </c>
      <c r="F2322" s="5">
        <v>6</v>
      </c>
      <c r="G2322" s="11">
        <v>1.8e-19</v>
      </c>
      <c r="H2322" s="5" t="s">
        <v>33</v>
      </c>
      <c r="I2322" s="5" t="s">
        <v>32</v>
      </c>
      <c r="J2322" s="5" t="b">
        <v>1</v>
      </c>
      <c r="K2322" s="5">
        <f t="shared" si="50"/>
        <v>0.024094471358906</v>
      </c>
      <c r="L2322" s="5">
        <f>'Table S3'!K2322*3299/(1-'Table S3'!K2322)</f>
        <v>81.4501595494742</v>
      </c>
    </row>
    <row r="2323" ht="18" spans="1:12">
      <c r="A2323" s="5" t="s">
        <v>2263</v>
      </c>
      <c r="B2323" s="6" t="s">
        <v>2264</v>
      </c>
      <c r="C2323" s="5" t="s">
        <v>2247</v>
      </c>
      <c r="D2323" s="5">
        <v>0.0357031</v>
      </c>
      <c r="E2323" s="5">
        <v>0.00287572</v>
      </c>
      <c r="F2323" s="5">
        <v>6</v>
      </c>
      <c r="G2323" s="11">
        <v>2.2e-35</v>
      </c>
      <c r="H2323" s="5" t="s">
        <v>29</v>
      </c>
      <c r="I2323" s="5" t="s">
        <v>30</v>
      </c>
      <c r="J2323" s="5" t="b">
        <v>1</v>
      </c>
      <c r="K2323" s="5">
        <f t="shared" ref="K2323:K2386" si="51">D2323^2/(D2323^2+E2323^2*3301)</f>
        <v>0.0446121198461626</v>
      </c>
      <c r="L2323" s="5">
        <f>'Table S3'!K2323*3299/(1-'Table S3'!K2323)</f>
        <v>154.047781461067</v>
      </c>
    </row>
    <row r="2324" ht="18" spans="1:12">
      <c r="A2324" s="5" t="s">
        <v>2263</v>
      </c>
      <c r="B2324" s="6" t="s">
        <v>2264</v>
      </c>
      <c r="C2324" s="5" t="s">
        <v>2324</v>
      </c>
      <c r="D2324" s="5">
        <v>-0.0320529</v>
      </c>
      <c r="E2324" s="5">
        <v>0.00575731</v>
      </c>
      <c r="F2324" s="5">
        <v>8</v>
      </c>
      <c r="G2324" s="11">
        <v>2.6e-8</v>
      </c>
      <c r="H2324" s="5" t="s">
        <v>32</v>
      </c>
      <c r="I2324" s="5" t="s">
        <v>33</v>
      </c>
      <c r="J2324" s="5" t="b">
        <v>1</v>
      </c>
      <c r="K2324" s="5">
        <f t="shared" si="51"/>
        <v>0.00930231521928972</v>
      </c>
      <c r="L2324" s="5">
        <f>'Table S3'!K2324*3299/(1-'Table S3'!K2324)</f>
        <v>30.9764909920321</v>
      </c>
    </row>
    <row r="2325" ht="18" spans="1:12">
      <c r="A2325" s="5" t="s">
        <v>2263</v>
      </c>
      <c r="B2325" s="6" t="s">
        <v>2264</v>
      </c>
      <c r="C2325" s="5" t="s">
        <v>2325</v>
      </c>
      <c r="D2325" s="5">
        <v>0.0560827</v>
      </c>
      <c r="E2325" s="5">
        <v>0.00908804</v>
      </c>
      <c r="F2325" s="5">
        <v>6</v>
      </c>
      <c r="G2325" s="11">
        <v>6.8e-10</v>
      </c>
      <c r="H2325" s="5" t="s">
        <v>29</v>
      </c>
      <c r="I2325" s="5" t="s">
        <v>30</v>
      </c>
      <c r="J2325" s="5" t="b">
        <v>1</v>
      </c>
      <c r="K2325" s="5">
        <f t="shared" si="51"/>
        <v>0.0114048692454887</v>
      </c>
      <c r="L2325" s="5">
        <f>'Table S3'!K2325*3299/(1-'Table S3'!K2325)</f>
        <v>38.0587183472686</v>
      </c>
    </row>
    <row r="2326" ht="18" spans="1:12">
      <c r="A2326" s="5" t="s">
        <v>2263</v>
      </c>
      <c r="B2326" s="6" t="s">
        <v>2264</v>
      </c>
      <c r="C2326" s="5" t="s">
        <v>2326</v>
      </c>
      <c r="D2326" s="5">
        <v>-0.0217862</v>
      </c>
      <c r="E2326" s="5">
        <v>0.00254546</v>
      </c>
      <c r="F2326" s="5">
        <v>19</v>
      </c>
      <c r="G2326" s="11">
        <v>1.1e-17</v>
      </c>
      <c r="H2326" s="5" t="s">
        <v>32</v>
      </c>
      <c r="I2326" s="5" t="s">
        <v>30</v>
      </c>
      <c r="J2326" s="5" t="b">
        <v>1</v>
      </c>
      <c r="K2326" s="5">
        <f t="shared" si="51"/>
        <v>0.0217096422807601</v>
      </c>
      <c r="L2326" s="5">
        <f>'Table S3'!K2326*3299/(1-'Table S3'!K2326)</f>
        <v>73.2094610961932</v>
      </c>
    </row>
    <row r="2327" ht="18" spans="1:12">
      <c r="A2327" s="5" t="s">
        <v>2263</v>
      </c>
      <c r="B2327" s="6" t="s">
        <v>2264</v>
      </c>
      <c r="C2327" s="5" t="s">
        <v>2327</v>
      </c>
      <c r="D2327" s="5">
        <v>0.0139684</v>
      </c>
      <c r="E2327" s="5">
        <v>0.00237417</v>
      </c>
      <c r="F2327" s="5">
        <v>12</v>
      </c>
      <c r="G2327" s="11">
        <v>4e-9</v>
      </c>
      <c r="H2327" s="5" t="s">
        <v>33</v>
      </c>
      <c r="I2327" s="5" t="s">
        <v>32</v>
      </c>
      <c r="J2327" s="5" t="b">
        <v>1</v>
      </c>
      <c r="K2327" s="5">
        <f t="shared" si="51"/>
        <v>0.0103775235197271</v>
      </c>
      <c r="L2327" s="5">
        <f>'Table S3'!K2327*3299/(1-'Table S3'!K2327)</f>
        <v>34.5944548605471</v>
      </c>
    </row>
    <row r="2328" ht="18" spans="1:12">
      <c r="A2328" s="5" t="s">
        <v>2263</v>
      </c>
      <c r="B2328" s="6" t="s">
        <v>2264</v>
      </c>
      <c r="C2328" s="5" t="s">
        <v>2328</v>
      </c>
      <c r="D2328" s="5">
        <v>-0.0173556</v>
      </c>
      <c r="E2328" s="5">
        <v>0.00252038</v>
      </c>
      <c r="F2328" s="5">
        <v>3</v>
      </c>
      <c r="G2328" s="11">
        <v>5.7e-12</v>
      </c>
      <c r="H2328" s="5" t="s">
        <v>32</v>
      </c>
      <c r="I2328" s="5" t="s">
        <v>33</v>
      </c>
      <c r="J2328" s="5" t="b">
        <v>1</v>
      </c>
      <c r="K2328" s="5">
        <f t="shared" si="51"/>
        <v>0.0141614424186045</v>
      </c>
      <c r="L2328" s="5">
        <f>'Table S3'!K2328*3299/(1-'Table S3'!K2328)</f>
        <v>47.3897051192574</v>
      </c>
    </row>
    <row r="2329" ht="18" spans="1:12">
      <c r="A2329" s="5" t="s">
        <v>2263</v>
      </c>
      <c r="B2329" s="6" t="s">
        <v>2264</v>
      </c>
      <c r="C2329" s="5" t="s">
        <v>2329</v>
      </c>
      <c r="D2329" s="5">
        <v>0.168281</v>
      </c>
      <c r="E2329" s="5">
        <v>0.0101662</v>
      </c>
      <c r="F2329" s="5">
        <v>19</v>
      </c>
      <c r="G2329" s="11">
        <v>1.5e-61</v>
      </c>
      <c r="H2329" s="5" t="s">
        <v>33</v>
      </c>
      <c r="I2329" s="5" t="s">
        <v>29</v>
      </c>
      <c r="J2329" s="5" t="b">
        <v>1</v>
      </c>
      <c r="K2329" s="5">
        <f t="shared" si="51"/>
        <v>0.07664373253244</v>
      </c>
      <c r="L2329" s="5">
        <f>'Table S3'!K2329*3299/(1-'Table S3'!K2329)</f>
        <v>273.835444165004</v>
      </c>
    </row>
    <row r="2330" ht="18" spans="1:12">
      <c r="A2330" s="5" t="s">
        <v>2263</v>
      </c>
      <c r="B2330" s="6" t="s">
        <v>2264</v>
      </c>
      <c r="C2330" s="5" t="s">
        <v>2330</v>
      </c>
      <c r="D2330" s="5">
        <v>-0.0278983</v>
      </c>
      <c r="E2330" s="5">
        <v>0.00418323</v>
      </c>
      <c r="F2330" s="5">
        <v>9</v>
      </c>
      <c r="G2330" s="11">
        <v>2.6e-11</v>
      </c>
      <c r="H2330" s="5" t="s">
        <v>33</v>
      </c>
      <c r="I2330" s="5" t="s">
        <v>32</v>
      </c>
      <c r="J2330" s="5" t="b">
        <v>1</v>
      </c>
      <c r="K2330" s="5">
        <f t="shared" si="51"/>
        <v>0.0132945607037307</v>
      </c>
      <c r="L2330" s="5">
        <f>'Table S3'!K2330*3299/(1-'Table S3'!K2330)</f>
        <v>44.449694929105</v>
      </c>
    </row>
    <row r="2331" ht="18" spans="1:12">
      <c r="A2331" s="5" t="s">
        <v>2263</v>
      </c>
      <c r="B2331" s="6" t="s">
        <v>2264</v>
      </c>
      <c r="C2331" s="5" t="s">
        <v>2331</v>
      </c>
      <c r="D2331" s="5">
        <v>0.0178418</v>
      </c>
      <c r="E2331" s="5">
        <v>0.00212447</v>
      </c>
      <c r="F2331" s="5">
        <v>6</v>
      </c>
      <c r="G2331" s="11">
        <v>4.5e-17</v>
      </c>
      <c r="H2331" s="5" t="s">
        <v>29</v>
      </c>
      <c r="I2331" s="5" t="s">
        <v>33</v>
      </c>
      <c r="J2331" s="5" t="b">
        <v>1</v>
      </c>
      <c r="K2331" s="5">
        <f t="shared" si="51"/>
        <v>0.0209193917445723</v>
      </c>
      <c r="L2331" s="5">
        <f>'Table S3'!K2331*3299/(1-'Table S3'!K2331)</f>
        <v>70.4876317470068</v>
      </c>
    </row>
    <row r="2332" ht="18" spans="1:12">
      <c r="A2332" s="5" t="s">
        <v>2263</v>
      </c>
      <c r="B2332" s="6" t="s">
        <v>2264</v>
      </c>
      <c r="C2332" s="5" t="s">
        <v>2332</v>
      </c>
      <c r="D2332" s="5">
        <v>0.0172774</v>
      </c>
      <c r="E2332" s="5">
        <v>0.0020812</v>
      </c>
      <c r="F2332" s="5">
        <v>6</v>
      </c>
      <c r="G2332" s="11">
        <v>1e-16</v>
      </c>
      <c r="H2332" s="5" t="s">
        <v>29</v>
      </c>
      <c r="I2332" s="5" t="s">
        <v>30</v>
      </c>
      <c r="J2332" s="5" t="b">
        <v>1</v>
      </c>
      <c r="K2332" s="5">
        <f t="shared" si="51"/>
        <v>0.0204507801631109</v>
      </c>
      <c r="L2332" s="5">
        <f>'Table S3'!K2332*3299/(1-'Table S3'!K2332)</f>
        <v>68.8756852558541</v>
      </c>
    </row>
    <row r="2333" ht="18" spans="1:12">
      <c r="A2333" s="5" t="s">
        <v>2263</v>
      </c>
      <c r="B2333" s="6" t="s">
        <v>2264</v>
      </c>
      <c r="C2333" s="5" t="s">
        <v>2333</v>
      </c>
      <c r="D2333" s="5">
        <v>-0.0157917</v>
      </c>
      <c r="E2333" s="5">
        <v>0.0027233</v>
      </c>
      <c r="F2333" s="5">
        <v>7</v>
      </c>
      <c r="G2333" s="11">
        <v>6.7e-9</v>
      </c>
      <c r="H2333" s="5" t="s">
        <v>30</v>
      </c>
      <c r="I2333" s="5" t="s">
        <v>29</v>
      </c>
      <c r="J2333" s="5" t="b">
        <v>1</v>
      </c>
      <c r="K2333" s="5">
        <f t="shared" si="51"/>
        <v>0.0100836961480347</v>
      </c>
      <c r="L2333" s="5">
        <f>'Table S3'!K2333*3299/(1-'Table S3'!K2333)</f>
        <v>33.6049759589991</v>
      </c>
    </row>
    <row r="2334" ht="18" spans="1:12">
      <c r="A2334" s="5" t="s">
        <v>2263</v>
      </c>
      <c r="B2334" s="6" t="s">
        <v>2264</v>
      </c>
      <c r="C2334" s="5" t="s">
        <v>2334</v>
      </c>
      <c r="D2334" s="5">
        <v>-0.0699797</v>
      </c>
      <c r="E2334" s="5">
        <v>0.00251019</v>
      </c>
      <c r="F2334" s="5">
        <v>19</v>
      </c>
      <c r="G2334" s="11">
        <v>4.9e-171</v>
      </c>
      <c r="H2334" s="5" t="s">
        <v>33</v>
      </c>
      <c r="I2334" s="5" t="s">
        <v>32</v>
      </c>
      <c r="J2334" s="5" t="b">
        <v>1</v>
      </c>
      <c r="K2334" s="5">
        <f t="shared" si="51"/>
        <v>0.190573623162076</v>
      </c>
      <c r="L2334" s="5">
        <f>'Table S3'!K2334*3299/(1-'Table S3'!K2334)</f>
        <v>776.72584042511</v>
      </c>
    </row>
    <row r="2335" ht="18" spans="1:12">
      <c r="A2335" s="5" t="s">
        <v>2263</v>
      </c>
      <c r="B2335" s="6" t="s">
        <v>2264</v>
      </c>
      <c r="C2335" s="5" t="s">
        <v>2335</v>
      </c>
      <c r="D2335" s="5">
        <v>0.0448315</v>
      </c>
      <c r="E2335" s="5">
        <v>0.0033985</v>
      </c>
      <c r="F2335" s="5">
        <v>11</v>
      </c>
      <c r="G2335" s="11">
        <v>9.8e-40</v>
      </c>
      <c r="H2335" s="5" t="s">
        <v>32</v>
      </c>
      <c r="I2335" s="5" t="s">
        <v>33</v>
      </c>
      <c r="J2335" s="5" t="b">
        <v>1</v>
      </c>
      <c r="K2335" s="5">
        <f t="shared" si="51"/>
        <v>0.0500766239689377</v>
      </c>
      <c r="L2335" s="5">
        <f>'Table S3'!K2335*3299/(1-'Table S3'!K2335)</f>
        <v>173.911692923876</v>
      </c>
    </row>
    <row r="2336" ht="18" spans="1:12">
      <c r="A2336" s="5" t="s">
        <v>2263</v>
      </c>
      <c r="B2336" s="6" t="s">
        <v>2264</v>
      </c>
      <c r="C2336" s="5" t="s">
        <v>2336</v>
      </c>
      <c r="D2336" s="5">
        <v>0.0124777</v>
      </c>
      <c r="E2336" s="5">
        <v>0.00213986</v>
      </c>
      <c r="F2336" s="5">
        <v>20</v>
      </c>
      <c r="G2336" s="11">
        <v>5.5e-9</v>
      </c>
      <c r="H2336" s="5" t="s">
        <v>33</v>
      </c>
      <c r="I2336" s="5" t="s">
        <v>32</v>
      </c>
      <c r="J2336" s="5" t="b">
        <v>1</v>
      </c>
      <c r="K2336" s="5">
        <f t="shared" si="51"/>
        <v>0.0101953542796164</v>
      </c>
      <c r="L2336" s="5">
        <f>'Table S3'!K2336*3299/(1-'Table S3'!K2336)</f>
        <v>33.9809212998543</v>
      </c>
    </row>
    <row r="2337" ht="18" spans="1:12">
      <c r="A2337" s="5" t="s">
        <v>2263</v>
      </c>
      <c r="B2337" s="6" t="s">
        <v>2264</v>
      </c>
      <c r="C2337" s="5" t="s">
        <v>2337</v>
      </c>
      <c r="D2337" s="5">
        <v>-0.0159238</v>
      </c>
      <c r="E2337" s="5">
        <v>0.00215434</v>
      </c>
      <c r="F2337" s="5">
        <v>19</v>
      </c>
      <c r="G2337" s="11">
        <v>1.5e-13</v>
      </c>
      <c r="H2337" s="5" t="s">
        <v>32</v>
      </c>
      <c r="I2337" s="5" t="s">
        <v>33</v>
      </c>
      <c r="J2337" s="5" t="b">
        <v>1</v>
      </c>
      <c r="K2337" s="5">
        <f t="shared" si="51"/>
        <v>0.0162813465574371</v>
      </c>
      <c r="L2337" s="5">
        <f>'Table S3'!K2337*3299/(1-'Table S3'!K2337)</f>
        <v>54.601142415077</v>
      </c>
    </row>
    <row r="2338" ht="18" spans="1:12">
      <c r="A2338" s="5" t="s">
        <v>2263</v>
      </c>
      <c r="B2338" s="6" t="s">
        <v>2264</v>
      </c>
      <c r="C2338" s="5" t="s">
        <v>2338</v>
      </c>
      <c r="D2338" s="5">
        <v>-0.016633</v>
      </c>
      <c r="E2338" s="5">
        <v>0.00224003</v>
      </c>
      <c r="F2338" s="5">
        <v>2</v>
      </c>
      <c r="G2338" s="11">
        <v>1.1e-13</v>
      </c>
      <c r="H2338" s="5" t="s">
        <v>33</v>
      </c>
      <c r="I2338" s="5" t="s">
        <v>32</v>
      </c>
      <c r="J2338" s="5" t="b">
        <v>1</v>
      </c>
      <c r="K2338" s="5">
        <f t="shared" si="51"/>
        <v>0.016428351369802</v>
      </c>
      <c r="L2338" s="5">
        <f>'Table S3'!K2338*3299/(1-'Table S3'!K2338)</f>
        <v>55.1023723024716</v>
      </c>
    </row>
    <row r="2339" ht="18" spans="1:12">
      <c r="A2339" s="5" t="s">
        <v>2263</v>
      </c>
      <c r="B2339" s="6" t="s">
        <v>2264</v>
      </c>
      <c r="C2339" s="5" t="s">
        <v>2339</v>
      </c>
      <c r="D2339" s="5">
        <v>0.0425743</v>
      </c>
      <c r="E2339" s="5">
        <v>0.00218093</v>
      </c>
      <c r="F2339" s="5">
        <v>1</v>
      </c>
      <c r="G2339" s="11">
        <v>7.3e-85</v>
      </c>
      <c r="H2339" s="5" t="s">
        <v>29</v>
      </c>
      <c r="I2339" s="5" t="s">
        <v>33</v>
      </c>
      <c r="J2339" s="5" t="b">
        <v>1</v>
      </c>
      <c r="K2339" s="5">
        <f t="shared" si="51"/>
        <v>0.103494872243354</v>
      </c>
      <c r="L2339" s="5">
        <f>'Table S3'!K2339*3299/(1-'Table S3'!K2339)</f>
        <v>380.845098326649</v>
      </c>
    </row>
    <row r="2340" ht="18" spans="1:12">
      <c r="A2340" s="5" t="s">
        <v>2263</v>
      </c>
      <c r="B2340" s="6" t="s">
        <v>2264</v>
      </c>
      <c r="C2340" s="5" t="s">
        <v>2340</v>
      </c>
      <c r="D2340" s="5">
        <v>-0.0315439</v>
      </c>
      <c r="E2340" s="5">
        <v>0.00220937</v>
      </c>
      <c r="F2340" s="5">
        <v>8</v>
      </c>
      <c r="G2340" s="11">
        <v>3e-46</v>
      </c>
      <c r="H2340" s="5" t="s">
        <v>33</v>
      </c>
      <c r="I2340" s="5" t="s">
        <v>32</v>
      </c>
      <c r="J2340" s="5" t="b">
        <v>1</v>
      </c>
      <c r="K2340" s="5">
        <f t="shared" si="51"/>
        <v>0.0581601359822606</v>
      </c>
      <c r="L2340" s="5">
        <f>'Table S3'!K2340*3299/(1-'Table S3'!K2340)</f>
        <v>203.718589471239</v>
      </c>
    </row>
    <row r="2341" ht="18" spans="1:12">
      <c r="A2341" s="5" t="s">
        <v>2263</v>
      </c>
      <c r="B2341" s="6" t="s">
        <v>2264</v>
      </c>
      <c r="C2341" s="5" t="s">
        <v>2341</v>
      </c>
      <c r="D2341" s="5">
        <v>0.0174597</v>
      </c>
      <c r="E2341" s="5">
        <v>0.00285203</v>
      </c>
      <c r="F2341" s="5">
        <v>11</v>
      </c>
      <c r="G2341" s="11">
        <v>9.2e-10</v>
      </c>
      <c r="H2341" s="5" t="s">
        <v>32</v>
      </c>
      <c r="I2341" s="5" t="s">
        <v>33</v>
      </c>
      <c r="J2341" s="5" t="b">
        <v>1</v>
      </c>
      <c r="K2341" s="5">
        <f t="shared" si="51"/>
        <v>0.0112257917318335</v>
      </c>
      <c r="L2341" s="5">
        <f>'Table S3'!K2341*3299/(1-'Table S3'!K2341)</f>
        <v>37.454341561137</v>
      </c>
    </row>
    <row r="2342" ht="18" spans="1:12">
      <c r="A2342" s="5" t="s">
        <v>2263</v>
      </c>
      <c r="B2342" s="6" t="s">
        <v>2264</v>
      </c>
      <c r="C2342" s="5" t="s">
        <v>1627</v>
      </c>
      <c r="D2342" s="5">
        <v>0.0146629</v>
      </c>
      <c r="E2342" s="5">
        <v>0.00213654</v>
      </c>
      <c r="F2342" s="5">
        <v>2</v>
      </c>
      <c r="G2342" s="11">
        <v>6.7e-12</v>
      </c>
      <c r="H2342" s="5" t="s">
        <v>29</v>
      </c>
      <c r="I2342" s="5" t="s">
        <v>30</v>
      </c>
      <c r="J2342" s="5" t="b">
        <v>1</v>
      </c>
      <c r="K2342" s="5">
        <f t="shared" si="51"/>
        <v>0.0140675774142573</v>
      </c>
      <c r="L2342" s="5">
        <f>'Table S3'!K2342*3299/(1-'Table S3'!K2342)</f>
        <v>47.0711144359379</v>
      </c>
    </row>
    <row r="2343" ht="18" spans="1:12">
      <c r="A2343" s="5" t="s">
        <v>2263</v>
      </c>
      <c r="B2343" s="6" t="s">
        <v>2264</v>
      </c>
      <c r="C2343" s="5" t="s">
        <v>2342</v>
      </c>
      <c r="D2343" s="5">
        <v>-0.105303</v>
      </c>
      <c r="E2343" s="5">
        <v>0.00268179</v>
      </c>
      <c r="F2343" s="5">
        <v>1</v>
      </c>
      <c r="G2343" s="11">
        <v>1e-200</v>
      </c>
      <c r="H2343" s="5" t="s">
        <v>29</v>
      </c>
      <c r="I2343" s="5" t="s">
        <v>30</v>
      </c>
      <c r="J2343" s="5" t="b">
        <v>1</v>
      </c>
      <c r="K2343" s="5">
        <f t="shared" si="51"/>
        <v>0.318371493434172</v>
      </c>
      <c r="L2343" s="5">
        <f>'Table S3'!K2343*3299/(1-'Table S3'!K2343)</f>
        <v>1540.87974126989</v>
      </c>
    </row>
    <row r="2344" ht="18" spans="1:12">
      <c r="A2344" s="5" t="s">
        <v>2263</v>
      </c>
      <c r="B2344" s="6" t="s">
        <v>2264</v>
      </c>
      <c r="C2344" s="5" t="s">
        <v>2343</v>
      </c>
      <c r="D2344" s="5">
        <v>0.0351712</v>
      </c>
      <c r="E2344" s="5">
        <v>0.00208846</v>
      </c>
      <c r="F2344" s="5">
        <v>1</v>
      </c>
      <c r="G2344" s="11">
        <v>1.2e-63</v>
      </c>
      <c r="H2344" s="5" t="s">
        <v>29</v>
      </c>
      <c r="I2344" s="5" t="s">
        <v>30</v>
      </c>
      <c r="J2344" s="5" t="b">
        <v>1</v>
      </c>
      <c r="K2344" s="5">
        <f t="shared" si="51"/>
        <v>0.0791188737869073</v>
      </c>
      <c r="L2344" s="5">
        <f>'Table S3'!K2344*3299/(1-'Table S3'!K2344)</f>
        <v>283.43849949055</v>
      </c>
    </row>
    <row r="2345" ht="18" spans="1:12">
      <c r="A2345" s="5" t="s">
        <v>2263</v>
      </c>
      <c r="B2345" s="6" t="s">
        <v>2264</v>
      </c>
      <c r="C2345" s="5" t="s">
        <v>2344</v>
      </c>
      <c r="D2345" s="5">
        <v>-0.0187129</v>
      </c>
      <c r="E2345" s="5">
        <v>0.00324835</v>
      </c>
      <c r="F2345" s="5">
        <v>1</v>
      </c>
      <c r="G2345" s="11">
        <v>8.4e-9</v>
      </c>
      <c r="H2345" s="5" t="s">
        <v>29</v>
      </c>
      <c r="I2345" s="5" t="s">
        <v>30</v>
      </c>
      <c r="J2345" s="5" t="b">
        <v>1</v>
      </c>
      <c r="K2345" s="5">
        <f t="shared" si="51"/>
        <v>0.00995329141086773</v>
      </c>
      <c r="L2345" s="5">
        <f>'Table S3'!K2345*3299/(1-'Table S3'!K2345)</f>
        <v>33.1660194206852</v>
      </c>
    </row>
    <row r="2346" ht="18" spans="1:12">
      <c r="A2346" s="5" t="s">
        <v>2263</v>
      </c>
      <c r="B2346" s="6" t="s">
        <v>2264</v>
      </c>
      <c r="C2346" s="5" t="s">
        <v>2345</v>
      </c>
      <c r="D2346" s="5">
        <v>-0.0264314</v>
      </c>
      <c r="E2346" s="5">
        <v>0.00265551</v>
      </c>
      <c r="F2346" s="5">
        <v>17</v>
      </c>
      <c r="G2346" s="11">
        <v>2.4e-23</v>
      </c>
      <c r="H2346" s="5" t="s">
        <v>29</v>
      </c>
      <c r="I2346" s="5" t="s">
        <v>30</v>
      </c>
      <c r="J2346" s="5" t="b">
        <v>1</v>
      </c>
      <c r="K2346" s="5">
        <f t="shared" si="51"/>
        <v>0.0291377844937411</v>
      </c>
      <c r="L2346" s="5">
        <f>'Table S3'!K2346*3299/(1-'Table S3'!K2346)</f>
        <v>99.0104975861346</v>
      </c>
    </row>
    <row r="2347" ht="18" spans="1:12">
      <c r="A2347" s="5" t="s">
        <v>2263</v>
      </c>
      <c r="B2347" s="6" t="s">
        <v>2264</v>
      </c>
      <c r="C2347" s="5" t="s">
        <v>2346</v>
      </c>
      <c r="D2347" s="5">
        <v>0.0156761</v>
      </c>
      <c r="E2347" s="5">
        <v>0.0021829</v>
      </c>
      <c r="F2347" s="5">
        <v>8</v>
      </c>
      <c r="G2347" s="11">
        <v>6.9e-13</v>
      </c>
      <c r="H2347" s="5" t="s">
        <v>29</v>
      </c>
      <c r="I2347" s="5" t="s">
        <v>30</v>
      </c>
      <c r="J2347" s="5" t="b">
        <v>1</v>
      </c>
      <c r="K2347" s="5">
        <f t="shared" si="51"/>
        <v>0.0153826210522398</v>
      </c>
      <c r="L2347" s="5">
        <f>'Table S3'!K2347*3299/(1-'Table S3'!K2347)</f>
        <v>51.5400885017607</v>
      </c>
    </row>
    <row r="2348" ht="18" spans="1:12">
      <c r="A2348" s="5" t="s">
        <v>2263</v>
      </c>
      <c r="B2348" s="6" t="s">
        <v>2264</v>
      </c>
      <c r="C2348" s="5" t="s">
        <v>2347</v>
      </c>
      <c r="D2348" s="5">
        <v>0.0177139</v>
      </c>
      <c r="E2348" s="5">
        <v>0.00307979</v>
      </c>
      <c r="F2348" s="5">
        <v>2</v>
      </c>
      <c r="G2348" s="11">
        <v>8.8e-9</v>
      </c>
      <c r="H2348" s="5" t="s">
        <v>33</v>
      </c>
      <c r="I2348" s="5" t="s">
        <v>29</v>
      </c>
      <c r="J2348" s="5" t="b">
        <v>1</v>
      </c>
      <c r="K2348" s="5">
        <f t="shared" si="51"/>
        <v>0.00992224500954525</v>
      </c>
      <c r="L2348" s="5">
        <f>'Table S3'!K2348*3299/(1-'Table S3'!K2348)</f>
        <v>33.0615308964349</v>
      </c>
    </row>
    <row r="2349" ht="18" spans="1:12">
      <c r="A2349" s="5" t="s">
        <v>2263</v>
      </c>
      <c r="B2349" s="6" t="s">
        <v>2264</v>
      </c>
      <c r="C2349" s="5" t="s">
        <v>2348</v>
      </c>
      <c r="D2349" s="5">
        <v>0.0271066</v>
      </c>
      <c r="E2349" s="5">
        <v>0.00209151</v>
      </c>
      <c r="F2349" s="5">
        <v>12</v>
      </c>
      <c r="G2349" s="11">
        <v>2.1e-38</v>
      </c>
      <c r="H2349" s="5" t="s">
        <v>33</v>
      </c>
      <c r="I2349" s="5" t="s">
        <v>32</v>
      </c>
      <c r="J2349" s="5" t="b">
        <v>1</v>
      </c>
      <c r="K2349" s="5">
        <f t="shared" si="51"/>
        <v>0.0484205516491951</v>
      </c>
      <c r="L2349" s="5">
        <f>'Table S3'!K2349*3299/(1-'Table S3'!K2349)</f>
        <v>167.867643807925</v>
      </c>
    </row>
    <row r="2350" ht="18" spans="1:12">
      <c r="A2350" s="5" t="s">
        <v>2263</v>
      </c>
      <c r="B2350" s="6" t="s">
        <v>2264</v>
      </c>
      <c r="C2350" s="5" t="s">
        <v>2349</v>
      </c>
      <c r="D2350" s="5">
        <v>-0.0256479</v>
      </c>
      <c r="E2350" s="5">
        <v>0.00413761</v>
      </c>
      <c r="F2350" s="5">
        <v>20</v>
      </c>
      <c r="G2350" s="11">
        <v>5.7e-10</v>
      </c>
      <c r="H2350" s="5" t="s">
        <v>29</v>
      </c>
      <c r="I2350" s="5" t="s">
        <v>30</v>
      </c>
      <c r="J2350" s="5" t="b">
        <v>1</v>
      </c>
      <c r="K2350" s="5">
        <f t="shared" si="51"/>
        <v>0.011506226831049</v>
      </c>
      <c r="L2350" s="5">
        <f>'Table S3'!K2350*3299/(1-'Table S3'!K2350)</f>
        <v>38.4008916858829</v>
      </c>
    </row>
    <row r="2351" ht="18" spans="1:12">
      <c r="A2351" s="5" t="s">
        <v>2263</v>
      </c>
      <c r="B2351" s="6" t="s">
        <v>2264</v>
      </c>
      <c r="C2351" s="5" t="s">
        <v>2350</v>
      </c>
      <c r="D2351" s="5">
        <v>0.0323852</v>
      </c>
      <c r="E2351" s="5">
        <v>0.00541912</v>
      </c>
      <c r="F2351" s="5">
        <v>7</v>
      </c>
      <c r="G2351" s="11">
        <v>2.3e-9</v>
      </c>
      <c r="H2351" s="5" t="s">
        <v>33</v>
      </c>
      <c r="I2351" s="5" t="s">
        <v>32</v>
      </c>
      <c r="J2351" s="5" t="b">
        <v>1</v>
      </c>
      <c r="K2351" s="5">
        <f t="shared" si="51"/>
        <v>0.0107032748515806</v>
      </c>
      <c r="L2351" s="5">
        <f>'Table S3'!K2351*3299/(1-'Table S3'!K2351)</f>
        <v>35.6921263739826</v>
      </c>
    </row>
    <row r="2352" ht="18" spans="1:12">
      <c r="A2352" s="5" t="s">
        <v>2263</v>
      </c>
      <c r="B2352" s="6" t="s">
        <v>2264</v>
      </c>
      <c r="C2352" s="5" t="s">
        <v>2351</v>
      </c>
      <c r="D2352" s="5">
        <v>0.0116537</v>
      </c>
      <c r="E2352" s="5">
        <v>0.00208962</v>
      </c>
      <c r="F2352" s="5">
        <v>20</v>
      </c>
      <c r="G2352" s="11">
        <v>2.4e-8</v>
      </c>
      <c r="H2352" s="5" t="s">
        <v>30</v>
      </c>
      <c r="I2352" s="5" t="s">
        <v>29</v>
      </c>
      <c r="J2352" s="5" t="b">
        <v>1</v>
      </c>
      <c r="K2352" s="5">
        <f t="shared" si="51"/>
        <v>0.0093341484562873</v>
      </c>
      <c r="L2352" s="5">
        <f>'Table S3'!K2352*3299/(1-'Table S3'!K2352)</f>
        <v>31.0834937020468</v>
      </c>
    </row>
    <row r="2353" ht="18" spans="1:12">
      <c r="A2353" s="5" t="s">
        <v>2263</v>
      </c>
      <c r="B2353" s="6" t="s">
        <v>2264</v>
      </c>
      <c r="C2353" s="5" t="s">
        <v>2352</v>
      </c>
      <c r="D2353" s="5">
        <v>0.0155966</v>
      </c>
      <c r="E2353" s="5">
        <v>0.00267616</v>
      </c>
      <c r="F2353" s="5">
        <v>7</v>
      </c>
      <c r="G2353" s="11">
        <v>5.6e-9</v>
      </c>
      <c r="H2353" s="5" t="s">
        <v>30</v>
      </c>
      <c r="I2353" s="5" t="s">
        <v>29</v>
      </c>
      <c r="J2353" s="5" t="b">
        <v>1</v>
      </c>
      <c r="K2353" s="5">
        <f t="shared" si="51"/>
        <v>0.010184609828056</v>
      </c>
      <c r="L2353" s="5">
        <f>'Table S3'!K2353*3299/(1-'Table S3'!K2353)</f>
        <v>33.9447417734332</v>
      </c>
    </row>
    <row r="2354" ht="18" spans="1:12">
      <c r="A2354" s="5" t="s">
        <v>2263</v>
      </c>
      <c r="B2354" s="6" t="s">
        <v>2264</v>
      </c>
      <c r="C2354" s="5" t="s">
        <v>2353</v>
      </c>
      <c r="D2354" s="5">
        <v>0.0430117</v>
      </c>
      <c r="E2354" s="5">
        <v>0.00748441</v>
      </c>
      <c r="F2354" s="5">
        <v>12</v>
      </c>
      <c r="G2354" s="11">
        <v>9.1e-9</v>
      </c>
      <c r="H2354" s="5" t="s">
        <v>29</v>
      </c>
      <c r="I2354" s="5" t="s">
        <v>30</v>
      </c>
      <c r="J2354" s="5" t="b">
        <v>1</v>
      </c>
      <c r="K2354" s="5">
        <f t="shared" si="51"/>
        <v>0.00990578898205575</v>
      </c>
      <c r="L2354" s="5">
        <f>'Table S3'!K2354*3299/(1-'Table S3'!K2354)</f>
        <v>33.0061498068992</v>
      </c>
    </row>
    <row r="2355" ht="18" spans="1:12">
      <c r="A2355" s="5" t="s">
        <v>2263</v>
      </c>
      <c r="B2355" s="6" t="s">
        <v>2264</v>
      </c>
      <c r="C2355" s="5" t="s">
        <v>2354</v>
      </c>
      <c r="D2355" s="5">
        <v>-0.0224158</v>
      </c>
      <c r="E2355" s="5">
        <v>0.00372109</v>
      </c>
      <c r="F2355" s="5">
        <v>14</v>
      </c>
      <c r="G2355" s="11">
        <v>1.7e-9</v>
      </c>
      <c r="H2355" s="5" t="s">
        <v>30</v>
      </c>
      <c r="I2355" s="5" t="s">
        <v>29</v>
      </c>
      <c r="J2355" s="5" t="b">
        <v>1</v>
      </c>
      <c r="K2355" s="5">
        <f t="shared" si="51"/>
        <v>0.010873626102097</v>
      </c>
      <c r="L2355" s="5">
        <f>'Table S3'!K2355*3299/(1-'Table S3'!K2355)</f>
        <v>36.2664402218444</v>
      </c>
    </row>
    <row r="2356" ht="18" spans="1:12">
      <c r="A2356" s="5" t="s">
        <v>2263</v>
      </c>
      <c r="B2356" s="6" t="s">
        <v>2264</v>
      </c>
      <c r="C2356" s="5" t="s">
        <v>2355</v>
      </c>
      <c r="D2356" s="5">
        <v>-0.0202689</v>
      </c>
      <c r="E2356" s="5">
        <v>0.00208367</v>
      </c>
      <c r="F2356" s="5">
        <v>9</v>
      </c>
      <c r="G2356" s="11">
        <v>2.3e-22</v>
      </c>
      <c r="H2356" s="5" t="s">
        <v>29</v>
      </c>
      <c r="I2356" s="5" t="s">
        <v>30</v>
      </c>
      <c r="J2356" s="5" t="b">
        <v>1</v>
      </c>
      <c r="K2356" s="5">
        <f t="shared" si="51"/>
        <v>0.0278665275631092</v>
      </c>
      <c r="L2356" s="5">
        <f>'Table S3'!K2356*3299/(1-'Table S3'!K2356)</f>
        <v>94.5669262886793</v>
      </c>
    </row>
    <row r="2357" ht="18" spans="1:12">
      <c r="A2357" s="5" t="s">
        <v>2263</v>
      </c>
      <c r="B2357" s="6" t="s">
        <v>2264</v>
      </c>
      <c r="C2357" s="5" t="s">
        <v>2356</v>
      </c>
      <c r="D2357" s="5">
        <v>0.0143852</v>
      </c>
      <c r="E2357" s="5">
        <v>0.00211976</v>
      </c>
      <c r="F2357" s="5">
        <v>15</v>
      </c>
      <c r="G2357" s="11">
        <v>1.2e-11</v>
      </c>
      <c r="H2357" s="5" t="s">
        <v>30</v>
      </c>
      <c r="I2357" s="5" t="s">
        <v>32</v>
      </c>
      <c r="J2357" s="5" t="b">
        <v>1</v>
      </c>
      <c r="K2357" s="5">
        <f t="shared" si="51"/>
        <v>0.0137592837511338</v>
      </c>
      <c r="L2357" s="5">
        <f>'Table S3'!K2357*3299/(1-'Table S3'!K2357)</f>
        <v>46.0251501962287</v>
      </c>
    </row>
    <row r="2358" ht="18" spans="1:12">
      <c r="A2358" s="5" t="s">
        <v>2263</v>
      </c>
      <c r="B2358" s="6" t="s">
        <v>2264</v>
      </c>
      <c r="C2358" s="5" t="s">
        <v>2357</v>
      </c>
      <c r="D2358" s="5">
        <v>-0.0537152</v>
      </c>
      <c r="E2358" s="5">
        <v>0.00222274</v>
      </c>
      <c r="F2358" s="5">
        <v>2</v>
      </c>
      <c r="G2358" s="11">
        <v>5e-129</v>
      </c>
      <c r="H2358" s="5" t="s">
        <v>30</v>
      </c>
      <c r="I2358" s="5" t="s">
        <v>29</v>
      </c>
      <c r="J2358" s="5" t="b">
        <v>1</v>
      </c>
      <c r="K2358" s="5">
        <f t="shared" si="51"/>
        <v>0.150322990530434</v>
      </c>
      <c r="L2358" s="5">
        <f>'Table S3'!K2358*3299/(1-'Table S3'!K2358)</f>
        <v>583.651835030221</v>
      </c>
    </row>
    <row r="2359" ht="18" spans="1:12">
      <c r="A2359" s="5" t="s">
        <v>2263</v>
      </c>
      <c r="B2359" s="6" t="s">
        <v>2264</v>
      </c>
      <c r="C2359" s="5" t="s">
        <v>2358</v>
      </c>
      <c r="D2359" s="5">
        <v>-0.0122028</v>
      </c>
      <c r="E2359" s="5">
        <v>0.00212189</v>
      </c>
      <c r="F2359" s="5">
        <v>9</v>
      </c>
      <c r="G2359" s="11">
        <v>8.9e-9</v>
      </c>
      <c r="H2359" s="5" t="s">
        <v>32</v>
      </c>
      <c r="I2359" s="5" t="s">
        <v>33</v>
      </c>
      <c r="J2359" s="5" t="b">
        <v>1</v>
      </c>
      <c r="K2359" s="5">
        <f t="shared" si="51"/>
        <v>0.0099196912146587</v>
      </c>
      <c r="L2359" s="5">
        <f>'Table S3'!K2359*3299/(1-'Table S3'!K2359)</f>
        <v>33.0529362383816</v>
      </c>
    </row>
    <row r="2360" ht="18" spans="1:12">
      <c r="A2360" s="5" t="s">
        <v>2263</v>
      </c>
      <c r="B2360" s="6" t="s">
        <v>2264</v>
      </c>
      <c r="C2360" s="5" t="s">
        <v>2359</v>
      </c>
      <c r="D2360" s="5">
        <v>0.0221997</v>
      </c>
      <c r="E2360" s="5">
        <v>0.00231001</v>
      </c>
      <c r="F2360" s="5">
        <v>13</v>
      </c>
      <c r="G2360" s="11">
        <v>7.2e-22</v>
      </c>
      <c r="H2360" s="5" t="s">
        <v>33</v>
      </c>
      <c r="I2360" s="5" t="s">
        <v>29</v>
      </c>
      <c r="J2360" s="5" t="b">
        <v>1</v>
      </c>
      <c r="K2360" s="5">
        <f t="shared" si="51"/>
        <v>0.0272167979684113</v>
      </c>
      <c r="L2360" s="5">
        <f>'Table S3'!K2360*3299/(1-'Table S3'!K2360)</f>
        <v>92.3003360977784</v>
      </c>
    </row>
    <row r="2361" ht="18" spans="1:12">
      <c r="A2361" s="5" t="s">
        <v>2263</v>
      </c>
      <c r="B2361" s="6" t="s">
        <v>2264</v>
      </c>
      <c r="C2361" s="5" t="s">
        <v>2360</v>
      </c>
      <c r="D2361" s="5">
        <v>0.0153061</v>
      </c>
      <c r="E2361" s="5">
        <v>0.00232969</v>
      </c>
      <c r="F2361" s="5">
        <v>1</v>
      </c>
      <c r="G2361" s="11">
        <v>5e-11</v>
      </c>
      <c r="H2361" s="5" t="s">
        <v>29</v>
      </c>
      <c r="I2361" s="5" t="s">
        <v>30</v>
      </c>
      <c r="J2361" s="5" t="b">
        <v>1</v>
      </c>
      <c r="K2361" s="5">
        <f t="shared" si="51"/>
        <v>0.0129075884759919</v>
      </c>
      <c r="L2361" s="5">
        <f>'Table S3'!K2361*3299/(1-'Table S3'!K2361)</f>
        <v>43.1389542510545</v>
      </c>
    </row>
    <row r="2362" ht="18" spans="1:12">
      <c r="A2362" s="5" t="s">
        <v>2263</v>
      </c>
      <c r="B2362" s="6" t="s">
        <v>2264</v>
      </c>
      <c r="C2362" s="5" t="s">
        <v>2361</v>
      </c>
      <c r="D2362" s="5">
        <v>-0.0746581</v>
      </c>
      <c r="E2362" s="5">
        <v>0.00563322</v>
      </c>
      <c r="F2362" s="5">
        <v>1</v>
      </c>
      <c r="G2362" s="11">
        <v>4.3e-40</v>
      </c>
      <c r="H2362" s="5" t="s">
        <v>32</v>
      </c>
      <c r="I2362" s="5" t="s">
        <v>33</v>
      </c>
      <c r="J2362" s="5" t="b">
        <v>1</v>
      </c>
      <c r="K2362" s="5">
        <f t="shared" si="51"/>
        <v>0.0505219214525284</v>
      </c>
      <c r="L2362" s="5">
        <f>'Table S3'!K2362*3299/(1-'Table S3'!K2362)</f>
        <v>175.540460214593</v>
      </c>
    </row>
    <row r="2363" ht="18" spans="1:12">
      <c r="A2363" s="5" t="s">
        <v>2263</v>
      </c>
      <c r="B2363" s="6" t="s">
        <v>2264</v>
      </c>
      <c r="C2363" s="5" t="s">
        <v>2362</v>
      </c>
      <c r="D2363" s="5">
        <v>-0.043441</v>
      </c>
      <c r="E2363" s="5">
        <v>0.00329601</v>
      </c>
      <c r="F2363" s="5">
        <v>2</v>
      </c>
      <c r="G2363" s="11">
        <v>1.1e-39</v>
      </c>
      <c r="H2363" s="5" t="s">
        <v>33</v>
      </c>
      <c r="I2363" s="5" t="s">
        <v>32</v>
      </c>
      <c r="J2363" s="5" t="b">
        <v>1</v>
      </c>
      <c r="K2363" s="5">
        <f t="shared" si="51"/>
        <v>0.049992417003746</v>
      </c>
      <c r="L2363" s="5">
        <f>'Table S3'!K2363*3299/(1-'Table S3'!K2363)</f>
        <v>173.603860271511</v>
      </c>
    </row>
    <row r="2364" ht="18" spans="1:12">
      <c r="A2364" s="5" t="s">
        <v>2263</v>
      </c>
      <c r="B2364" s="6" t="s">
        <v>2264</v>
      </c>
      <c r="C2364" s="5" t="s">
        <v>2363</v>
      </c>
      <c r="D2364" s="5">
        <v>0.032331</v>
      </c>
      <c r="E2364" s="5">
        <v>0.00216292</v>
      </c>
      <c r="F2364" s="5">
        <v>5</v>
      </c>
      <c r="G2364" s="11">
        <v>1.6e-50</v>
      </c>
      <c r="H2364" s="5" t="s">
        <v>30</v>
      </c>
      <c r="I2364" s="5" t="s">
        <v>29</v>
      </c>
      <c r="J2364" s="5" t="b">
        <v>1</v>
      </c>
      <c r="K2364" s="5">
        <f t="shared" si="51"/>
        <v>0.063396818873086</v>
      </c>
      <c r="L2364" s="5">
        <f>'Table S3'!K2364*3299/(1-'Table S3'!K2364)</f>
        <v>223.302792128752</v>
      </c>
    </row>
    <row r="2365" ht="18" spans="1:12">
      <c r="A2365" s="5" t="s">
        <v>2263</v>
      </c>
      <c r="B2365" s="6" t="s">
        <v>2264</v>
      </c>
      <c r="C2365" s="5" t="s">
        <v>2364</v>
      </c>
      <c r="D2365" s="5">
        <v>-0.0386029</v>
      </c>
      <c r="E2365" s="5">
        <v>0.00692024</v>
      </c>
      <c r="F2365" s="5">
        <v>11</v>
      </c>
      <c r="G2365" s="11">
        <v>2.4e-8</v>
      </c>
      <c r="H2365" s="5" t="s">
        <v>30</v>
      </c>
      <c r="I2365" s="5" t="s">
        <v>29</v>
      </c>
      <c r="J2365" s="5" t="b">
        <v>1</v>
      </c>
      <c r="K2365" s="5">
        <f t="shared" si="51"/>
        <v>0.00933850401815721</v>
      </c>
      <c r="L2365" s="5">
        <f>'Table S3'!K2365*3299/(1-'Table S3'!K2365)</f>
        <v>31.0981348128072</v>
      </c>
    </row>
    <row r="2366" ht="18" spans="1:12">
      <c r="A2366" s="5" t="s">
        <v>2263</v>
      </c>
      <c r="B2366" s="6" t="s">
        <v>2264</v>
      </c>
      <c r="C2366" s="5" t="s">
        <v>2365</v>
      </c>
      <c r="D2366" s="5">
        <v>-0.0283073</v>
      </c>
      <c r="E2366" s="5">
        <v>0.00378458</v>
      </c>
      <c r="F2366" s="5">
        <v>3</v>
      </c>
      <c r="G2366" s="11">
        <v>7.5e-14</v>
      </c>
      <c r="H2366" s="5" t="s">
        <v>33</v>
      </c>
      <c r="I2366" s="5" t="s">
        <v>32</v>
      </c>
      <c r="J2366" s="5" t="b">
        <v>1</v>
      </c>
      <c r="K2366" s="5">
        <f t="shared" si="51"/>
        <v>0.0166654592268895</v>
      </c>
      <c r="L2366" s="5">
        <f>'Table S3'!K2366*3299/(1-'Table S3'!K2366)</f>
        <v>55.9111347256073</v>
      </c>
    </row>
    <row r="2367" ht="18" spans="1:12">
      <c r="A2367" s="5" t="s">
        <v>2263</v>
      </c>
      <c r="B2367" s="6" t="s">
        <v>2264</v>
      </c>
      <c r="C2367" s="5" t="s">
        <v>2366</v>
      </c>
      <c r="D2367" s="5">
        <v>-0.0255365</v>
      </c>
      <c r="E2367" s="5">
        <v>0.00247732</v>
      </c>
      <c r="F2367" s="5">
        <v>16</v>
      </c>
      <c r="G2367" s="11">
        <v>6.5e-25</v>
      </c>
      <c r="H2367" s="5" t="s">
        <v>33</v>
      </c>
      <c r="I2367" s="5" t="s">
        <v>29</v>
      </c>
      <c r="J2367" s="5" t="b">
        <v>1</v>
      </c>
      <c r="K2367" s="5">
        <f t="shared" si="51"/>
        <v>0.0311855642086984</v>
      </c>
      <c r="L2367" s="5">
        <f>'Table S3'!K2367*3299/(1-'Table S3'!K2367)</f>
        <v>106.192860597154</v>
      </c>
    </row>
    <row r="2368" ht="18" spans="1:12">
      <c r="A2368" s="5" t="s">
        <v>2263</v>
      </c>
      <c r="B2368" s="6" t="s">
        <v>2264</v>
      </c>
      <c r="C2368" s="5" t="s">
        <v>2367</v>
      </c>
      <c r="D2368" s="5">
        <v>0.0157471</v>
      </c>
      <c r="E2368" s="5">
        <v>0.00274939</v>
      </c>
      <c r="F2368" s="5">
        <v>18</v>
      </c>
      <c r="G2368" s="11">
        <v>1e-8</v>
      </c>
      <c r="H2368" s="5" t="s">
        <v>29</v>
      </c>
      <c r="I2368" s="5" t="s">
        <v>33</v>
      </c>
      <c r="J2368" s="5" t="b">
        <v>1</v>
      </c>
      <c r="K2368" s="5">
        <f t="shared" si="51"/>
        <v>0.00983984808753237</v>
      </c>
      <c r="L2368" s="5">
        <f>'Table S3'!K2368*3299/(1-'Table S3'!K2368)</f>
        <v>32.7842508891824</v>
      </c>
    </row>
    <row r="2369" ht="18" spans="1:12">
      <c r="A2369" s="5" t="s">
        <v>2263</v>
      </c>
      <c r="B2369" s="6" t="s">
        <v>2264</v>
      </c>
      <c r="C2369" s="5" t="s">
        <v>2368</v>
      </c>
      <c r="D2369" s="5">
        <v>-0.0182619</v>
      </c>
      <c r="E2369" s="5">
        <v>0.00294119</v>
      </c>
      <c r="F2369" s="5">
        <v>17</v>
      </c>
      <c r="G2369" s="11">
        <v>5.3e-10</v>
      </c>
      <c r="H2369" s="5" t="s">
        <v>29</v>
      </c>
      <c r="I2369" s="5" t="s">
        <v>30</v>
      </c>
      <c r="J2369" s="5" t="b">
        <v>1</v>
      </c>
      <c r="K2369" s="5">
        <f t="shared" si="51"/>
        <v>0.0115440330722527</v>
      </c>
      <c r="L2369" s="5">
        <f>'Table S3'!K2369*3299/(1-'Table S3'!K2369)</f>
        <v>38.5285398435411</v>
      </c>
    </row>
    <row r="2370" ht="18" spans="1:12">
      <c r="A2370" s="5" t="s">
        <v>2263</v>
      </c>
      <c r="B2370" s="6" t="s">
        <v>2264</v>
      </c>
      <c r="C2370" s="5" t="s">
        <v>2369</v>
      </c>
      <c r="D2370" s="5">
        <v>0.017881</v>
      </c>
      <c r="E2370" s="5">
        <v>0.00208232</v>
      </c>
      <c r="F2370" s="5">
        <v>2</v>
      </c>
      <c r="G2370" s="11">
        <v>8.9e-18</v>
      </c>
      <c r="H2370" s="5" t="s">
        <v>30</v>
      </c>
      <c r="I2370" s="5" t="s">
        <v>29</v>
      </c>
      <c r="J2370" s="5" t="b">
        <v>1</v>
      </c>
      <c r="K2370" s="5">
        <f t="shared" si="51"/>
        <v>0.0218498601981326</v>
      </c>
      <c r="L2370" s="5">
        <f>'Table S3'!K2370*3299/(1-'Table S3'!K2370)</f>
        <v>73.6928676493777</v>
      </c>
    </row>
    <row r="2371" ht="18" spans="1:12">
      <c r="A2371" s="5" t="s">
        <v>2263</v>
      </c>
      <c r="B2371" s="6" t="s">
        <v>2264</v>
      </c>
      <c r="C2371" s="5" t="s">
        <v>2370</v>
      </c>
      <c r="D2371" s="5">
        <v>-0.0217346</v>
      </c>
      <c r="E2371" s="5">
        <v>0.00394926</v>
      </c>
      <c r="F2371" s="5">
        <v>10</v>
      </c>
      <c r="G2371" s="11">
        <v>3.7e-8</v>
      </c>
      <c r="H2371" s="5" t="s">
        <v>29</v>
      </c>
      <c r="I2371" s="5" t="s">
        <v>30</v>
      </c>
      <c r="J2371" s="5" t="b">
        <v>1</v>
      </c>
      <c r="K2371" s="5">
        <f t="shared" si="51"/>
        <v>0.00909200485627092</v>
      </c>
      <c r="L2371" s="5">
        <f>'Table S3'!K2371*3299/(1-'Table S3'!K2371)</f>
        <v>30.2697366131223</v>
      </c>
    </row>
    <row r="2372" ht="18" spans="1:12">
      <c r="A2372" s="5" t="s">
        <v>2263</v>
      </c>
      <c r="B2372" s="6" t="s">
        <v>2264</v>
      </c>
      <c r="C2372" s="5" t="s">
        <v>2143</v>
      </c>
      <c r="D2372" s="5">
        <v>0.040448</v>
      </c>
      <c r="E2372" s="5">
        <v>0.00217281</v>
      </c>
      <c r="F2372" s="5">
        <v>5</v>
      </c>
      <c r="G2372" s="11">
        <v>2.4e-77</v>
      </c>
      <c r="H2372" s="5" t="s">
        <v>32</v>
      </c>
      <c r="I2372" s="5" t="s">
        <v>33</v>
      </c>
      <c r="J2372" s="5" t="b">
        <v>1</v>
      </c>
      <c r="K2372" s="5">
        <f t="shared" si="51"/>
        <v>0.0950059492789685</v>
      </c>
      <c r="L2372" s="5">
        <f>'Table S3'!K2372*3299/(1-'Table S3'!K2372)</f>
        <v>346.327831019004</v>
      </c>
    </row>
    <row r="2373" ht="18" spans="1:12">
      <c r="A2373" s="5" t="s">
        <v>2263</v>
      </c>
      <c r="B2373" s="6" t="s">
        <v>2264</v>
      </c>
      <c r="C2373" s="5" t="s">
        <v>2371</v>
      </c>
      <c r="D2373" s="5">
        <v>0.0187595</v>
      </c>
      <c r="E2373" s="5">
        <v>0.00209401</v>
      </c>
      <c r="F2373" s="5">
        <v>5</v>
      </c>
      <c r="G2373" s="11">
        <v>3.3e-19</v>
      </c>
      <c r="H2373" s="5" t="s">
        <v>32</v>
      </c>
      <c r="I2373" s="5" t="s">
        <v>33</v>
      </c>
      <c r="J2373" s="5" t="b">
        <v>1</v>
      </c>
      <c r="K2373" s="5">
        <f t="shared" si="51"/>
        <v>0.0237359590393971</v>
      </c>
      <c r="L2373" s="5">
        <f>'Table S3'!K2373*3299/(1-'Table S3'!K2373)</f>
        <v>80.2087607302653</v>
      </c>
    </row>
    <row r="2374" ht="18" spans="1:12">
      <c r="A2374" s="5" t="s">
        <v>2263</v>
      </c>
      <c r="B2374" s="6" t="s">
        <v>2264</v>
      </c>
      <c r="C2374" s="5" t="s">
        <v>2372</v>
      </c>
      <c r="D2374" s="5">
        <v>-0.0234725</v>
      </c>
      <c r="E2374" s="5">
        <v>0.00226701</v>
      </c>
      <c r="F2374" s="5">
        <v>6</v>
      </c>
      <c r="G2374" s="11">
        <v>4e-25</v>
      </c>
      <c r="H2374" s="5" t="s">
        <v>32</v>
      </c>
      <c r="I2374" s="5" t="s">
        <v>33</v>
      </c>
      <c r="J2374" s="5" t="b">
        <v>1</v>
      </c>
      <c r="K2374" s="5">
        <f t="shared" si="51"/>
        <v>0.0314547484019849</v>
      </c>
      <c r="L2374" s="5">
        <f>'Table S3'!K2374*3299/(1-'Table S3'!K2374)</f>
        <v>107.139253232555</v>
      </c>
    </row>
    <row r="2375" ht="18" spans="1:12">
      <c r="A2375" s="5" t="s">
        <v>2263</v>
      </c>
      <c r="B2375" s="6" t="s">
        <v>2264</v>
      </c>
      <c r="C2375" s="5" t="s">
        <v>2373</v>
      </c>
      <c r="D2375" s="5">
        <v>0.128484</v>
      </c>
      <c r="E2375" s="5">
        <v>0.0070401</v>
      </c>
      <c r="F2375" s="5">
        <v>17</v>
      </c>
      <c r="G2375" s="11">
        <v>2.1e-74</v>
      </c>
      <c r="H2375" s="5" t="s">
        <v>33</v>
      </c>
      <c r="I2375" s="5" t="s">
        <v>32</v>
      </c>
      <c r="J2375" s="5" t="b">
        <v>1</v>
      </c>
      <c r="K2375" s="5">
        <f t="shared" si="51"/>
        <v>0.0916530035015615</v>
      </c>
      <c r="L2375" s="5">
        <f>'Table S3'!K2375*3299/(1-'Table S3'!K2375)</f>
        <v>332.871974825945</v>
      </c>
    </row>
    <row r="2376" ht="18" spans="1:12">
      <c r="A2376" s="5" t="s">
        <v>2263</v>
      </c>
      <c r="B2376" s="6" t="s">
        <v>2264</v>
      </c>
      <c r="C2376" s="5" t="s">
        <v>531</v>
      </c>
      <c r="D2376" s="5">
        <v>-0.0162316</v>
      </c>
      <c r="E2376" s="5">
        <v>0.00237493</v>
      </c>
      <c r="F2376" s="5">
        <v>6</v>
      </c>
      <c r="G2376" s="11">
        <v>8.2e-12</v>
      </c>
      <c r="H2376" s="5" t="s">
        <v>33</v>
      </c>
      <c r="I2376" s="5" t="s">
        <v>32</v>
      </c>
      <c r="J2376" s="5" t="b">
        <v>1</v>
      </c>
      <c r="K2376" s="5">
        <f t="shared" si="51"/>
        <v>0.0139531753148522</v>
      </c>
      <c r="L2376" s="5">
        <f>'Table S3'!K2376*3299/(1-'Table S3'!K2376)</f>
        <v>46.6829000523334</v>
      </c>
    </row>
    <row r="2377" ht="18" spans="1:12">
      <c r="A2377" s="5" t="s">
        <v>2263</v>
      </c>
      <c r="B2377" s="6" t="s">
        <v>2264</v>
      </c>
      <c r="C2377" s="5" t="s">
        <v>868</v>
      </c>
      <c r="D2377" s="5">
        <v>0.0706209</v>
      </c>
      <c r="E2377" s="5">
        <v>0.00908667</v>
      </c>
      <c r="F2377" s="5">
        <v>18</v>
      </c>
      <c r="G2377" s="11">
        <v>7.7e-15</v>
      </c>
      <c r="H2377" s="5" t="s">
        <v>33</v>
      </c>
      <c r="I2377" s="5" t="s">
        <v>32</v>
      </c>
      <c r="J2377" s="5" t="b">
        <v>1</v>
      </c>
      <c r="K2377" s="5">
        <f t="shared" si="51"/>
        <v>0.0179695179874883</v>
      </c>
      <c r="L2377" s="5">
        <f>'Table S3'!K2377*3299/(1-'Table S3'!K2377)</f>
        <v>60.3661911993161</v>
      </c>
    </row>
    <row r="2378" ht="18" spans="1:12">
      <c r="A2378" s="5" t="s">
        <v>2263</v>
      </c>
      <c r="B2378" s="6" t="s">
        <v>2264</v>
      </c>
      <c r="C2378" s="5" t="s">
        <v>2374</v>
      </c>
      <c r="D2378" s="5">
        <v>0.0176869</v>
      </c>
      <c r="E2378" s="5">
        <v>0.00249323</v>
      </c>
      <c r="F2378" s="5">
        <v>12</v>
      </c>
      <c r="G2378" s="11">
        <v>1.3e-12</v>
      </c>
      <c r="H2378" s="5" t="s">
        <v>32</v>
      </c>
      <c r="I2378" s="5" t="s">
        <v>33</v>
      </c>
      <c r="J2378" s="5" t="b">
        <v>1</v>
      </c>
      <c r="K2378" s="5">
        <f t="shared" si="51"/>
        <v>0.0150162773863375</v>
      </c>
      <c r="L2378" s="5">
        <f>'Table S3'!K2378*3299/(1-'Table S3'!K2378)</f>
        <v>50.2939266509664</v>
      </c>
    </row>
    <row r="2379" ht="18" spans="1:12">
      <c r="A2379" s="5" t="s">
        <v>2263</v>
      </c>
      <c r="B2379" s="6" t="s">
        <v>2264</v>
      </c>
      <c r="C2379" s="5" t="s">
        <v>2375</v>
      </c>
      <c r="D2379" s="5">
        <v>-0.057338</v>
      </c>
      <c r="E2379" s="5">
        <v>0.00392142</v>
      </c>
      <c r="F2379" s="5">
        <v>6</v>
      </c>
      <c r="G2379" s="11">
        <v>2e-48</v>
      </c>
      <c r="H2379" s="5" t="s">
        <v>30</v>
      </c>
      <c r="I2379" s="5" t="s">
        <v>29</v>
      </c>
      <c r="J2379" s="5" t="b">
        <v>1</v>
      </c>
      <c r="K2379" s="5">
        <f t="shared" si="51"/>
        <v>0.0608272681404124</v>
      </c>
      <c r="L2379" s="5">
        <f>'Table S3'!K2379*3299/(1-'Table S3'!K2379)</f>
        <v>213.665868681994</v>
      </c>
    </row>
    <row r="2380" ht="18" spans="1:12">
      <c r="A2380" s="5" t="s">
        <v>2263</v>
      </c>
      <c r="B2380" s="6" t="s">
        <v>2264</v>
      </c>
      <c r="C2380" s="5" t="s">
        <v>2376</v>
      </c>
      <c r="D2380" s="5">
        <v>0.0144987</v>
      </c>
      <c r="E2380" s="5">
        <v>0.00261498</v>
      </c>
      <c r="F2380" s="5">
        <v>10</v>
      </c>
      <c r="G2380" s="11">
        <v>2.9e-8</v>
      </c>
      <c r="H2380" s="5" t="s">
        <v>29</v>
      </c>
      <c r="I2380" s="5" t="s">
        <v>30</v>
      </c>
      <c r="J2380" s="5" t="b">
        <v>1</v>
      </c>
      <c r="K2380" s="5">
        <f t="shared" si="51"/>
        <v>0.00922677902505848</v>
      </c>
      <c r="L2380" s="5">
        <f>'Table S3'!K2380*3299/(1-'Table S3'!K2380)</f>
        <v>30.7226147813272</v>
      </c>
    </row>
    <row r="2381" ht="18" spans="1:12">
      <c r="A2381" s="5" t="s">
        <v>2263</v>
      </c>
      <c r="B2381" s="6" t="s">
        <v>2264</v>
      </c>
      <c r="C2381" s="5" t="s">
        <v>2377</v>
      </c>
      <c r="D2381" s="5">
        <v>-0.0142314</v>
      </c>
      <c r="E2381" s="5">
        <v>0.00250093</v>
      </c>
      <c r="F2381" s="5">
        <v>7</v>
      </c>
      <c r="G2381" s="11">
        <v>1.3e-8</v>
      </c>
      <c r="H2381" s="5" t="s">
        <v>30</v>
      </c>
      <c r="I2381" s="5" t="s">
        <v>29</v>
      </c>
      <c r="J2381" s="5" t="b">
        <v>1</v>
      </c>
      <c r="K2381" s="5">
        <f t="shared" si="51"/>
        <v>0.00971420365985372</v>
      </c>
      <c r="L2381" s="5">
        <f>'Table S3'!K2381*3299/(1-'Table S3'!K2381)</f>
        <v>32.3615243117652</v>
      </c>
    </row>
    <row r="2382" ht="18" spans="1:12">
      <c r="A2382" s="5" t="s">
        <v>2263</v>
      </c>
      <c r="B2382" s="6" t="s">
        <v>2264</v>
      </c>
      <c r="C2382" s="5" t="s">
        <v>2378</v>
      </c>
      <c r="D2382" s="5">
        <v>0.0173702</v>
      </c>
      <c r="E2382" s="5">
        <v>0.00275673</v>
      </c>
      <c r="F2382" s="5">
        <v>3</v>
      </c>
      <c r="G2382" s="11">
        <v>3e-10</v>
      </c>
      <c r="H2382" s="5" t="s">
        <v>30</v>
      </c>
      <c r="I2382" s="5" t="s">
        <v>29</v>
      </c>
      <c r="J2382" s="5" t="b">
        <v>1</v>
      </c>
      <c r="K2382" s="5">
        <f t="shared" si="51"/>
        <v>0.0118845661260795</v>
      </c>
      <c r="L2382" s="5">
        <f>'Table S3'!K2382*3299/(1-'Table S3'!K2382)</f>
        <v>39.6787483586041</v>
      </c>
    </row>
    <row r="2383" ht="18" spans="1:12">
      <c r="A2383" s="5" t="s">
        <v>2263</v>
      </c>
      <c r="B2383" s="6" t="s">
        <v>2264</v>
      </c>
      <c r="C2383" s="5" t="s">
        <v>2379</v>
      </c>
      <c r="D2383" s="5">
        <v>0.0832348</v>
      </c>
      <c r="E2383" s="5">
        <v>0.00220298</v>
      </c>
      <c r="F2383" s="5">
        <v>2</v>
      </c>
      <c r="G2383" s="11">
        <v>1e-200</v>
      </c>
      <c r="H2383" s="5" t="s">
        <v>32</v>
      </c>
      <c r="I2383" s="5" t="s">
        <v>33</v>
      </c>
      <c r="J2383" s="5" t="b">
        <v>1</v>
      </c>
      <c r="K2383" s="5">
        <f t="shared" si="51"/>
        <v>0.301898919058217</v>
      </c>
      <c r="L2383" s="5">
        <f>'Table S3'!K2383*3299/(1-'Table S3'!K2383)</f>
        <v>1426.67668216391</v>
      </c>
    </row>
    <row r="2384" ht="18" spans="1:12">
      <c r="A2384" s="5" t="s">
        <v>2263</v>
      </c>
      <c r="B2384" s="6" t="s">
        <v>2264</v>
      </c>
      <c r="C2384" s="5" t="s">
        <v>2380</v>
      </c>
      <c r="D2384" s="5">
        <v>-0.0116148</v>
      </c>
      <c r="E2384" s="5">
        <v>0.00209345</v>
      </c>
      <c r="F2384" s="5">
        <v>6</v>
      </c>
      <c r="G2384" s="11">
        <v>2.9e-8</v>
      </c>
      <c r="H2384" s="5" t="s">
        <v>33</v>
      </c>
      <c r="I2384" s="5" t="s">
        <v>32</v>
      </c>
      <c r="J2384" s="5" t="b">
        <v>1</v>
      </c>
      <c r="K2384" s="5">
        <f t="shared" si="51"/>
        <v>0.00923893040149174</v>
      </c>
      <c r="L2384" s="5">
        <f>'Table S3'!K2384*3299/(1-'Table S3'!K2384)</f>
        <v>30.7634527937927</v>
      </c>
    </row>
    <row r="2385" ht="18" spans="1:12">
      <c r="A2385" s="5" t="s">
        <v>2263</v>
      </c>
      <c r="B2385" s="6" t="s">
        <v>2264</v>
      </c>
      <c r="C2385" s="5" t="s">
        <v>2381</v>
      </c>
      <c r="D2385" s="5">
        <v>0.0135068</v>
      </c>
      <c r="E2385" s="5">
        <v>0.00221758</v>
      </c>
      <c r="F2385" s="5">
        <v>22</v>
      </c>
      <c r="G2385" s="11">
        <v>1.1e-9</v>
      </c>
      <c r="H2385" s="5" t="s">
        <v>29</v>
      </c>
      <c r="I2385" s="5" t="s">
        <v>30</v>
      </c>
      <c r="J2385" s="5" t="b">
        <v>1</v>
      </c>
      <c r="K2385" s="5">
        <f t="shared" si="51"/>
        <v>0.0111134093053767</v>
      </c>
      <c r="L2385" s="5">
        <f>'Table S3'!K2385*3299/(1-'Table S3'!K2385)</f>
        <v>37.0751688246519</v>
      </c>
    </row>
    <row r="2386" ht="18" spans="1:12">
      <c r="A2386" s="5" t="s">
        <v>2263</v>
      </c>
      <c r="B2386" s="6" t="s">
        <v>2264</v>
      </c>
      <c r="C2386" s="5" t="s">
        <v>2382</v>
      </c>
      <c r="D2386" s="5">
        <v>-0.0322172</v>
      </c>
      <c r="E2386" s="5">
        <v>0.00366408</v>
      </c>
      <c r="F2386" s="5">
        <v>3</v>
      </c>
      <c r="G2386" s="11">
        <v>1.5e-18</v>
      </c>
      <c r="H2386" s="5" t="s">
        <v>33</v>
      </c>
      <c r="I2386" s="5" t="s">
        <v>32</v>
      </c>
      <c r="J2386" s="5" t="b">
        <v>1</v>
      </c>
      <c r="K2386" s="5">
        <f t="shared" si="51"/>
        <v>0.0228847390008549</v>
      </c>
      <c r="L2386" s="5">
        <f>'Table S3'!K2386*3299/(1-'Table S3'!K2386)</f>
        <v>77.2649419952988</v>
      </c>
    </row>
    <row r="2387" ht="18" spans="1:12">
      <c r="A2387" s="5" t="s">
        <v>2263</v>
      </c>
      <c r="B2387" s="6" t="s">
        <v>2264</v>
      </c>
      <c r="C2387" s="5" t="s">
        <v>2383</v>
      </c>
      <c r="D2387" s="5">
        <v>0.0251489</v>
      </c>
      <c r="E2387" s="5">
        <v>0.00249163</v>
      </c>
      <c r="F2387" s="5">
        <v>4</v>
      </c>
      <c r="G2387" s="11">
        <v>5.9e-24</v>
      </c>
      <c r="H2387" s="5" t="s">
        <v>30</v>
      </c>
      <c r="I2387" s="5" t="s">
        <v>29</v>
      </c>
      <c r="J2387" s="5" t="b">
        <v>1</v>
      </c>
      <c r="K2387" s="5">
        <f t="shared" ref="K2387:K2450" si="52">D2387^2/(D2387^2+E2387^2*3301)</f>
        <v>0.0299381383870232</v>
      </c>
      <c r="L2387" s="5">
        <f>'Table S3'!K2387*3299/(1-'Table S3'!K2387)</f>
        <v>101.814041399964</v>
      </c>
    </row>
    <row r="2388" ht="18" spans="1:12">
      <c r="A2388" s="5" t="s">
        <v>2263</v>
      </c>
      <c r="B2388" s="6" t="s">
        <v>2264</v>
      </c>
      <c r="C2388" s="5" t="s">
        <v>2384</v>
      </c>
      <c r="D2388" s="5">
        <v>-0.0173333</v>
      </c>
      <c r="E2388" s="5">
        <v>0.00290132</v>
      </c>
      <c r="F2388" s="5">
        <v>17</v>
      </c>
      <c r="G2388" s="11">
        <v>2.3e-9</v>
      </c>
      <c r="H2388" s="5" t="s">
        <v>33</v>
      </c>
      <c r="I2388" s="5" t="s">
        <v>32</v>
      </c>
      <c r="J2388" s="5" t="b">
        <v>1</v>
      </c>
      <c r="K2388" s="5">
        <f t="shared" si="52"/>
        <v>0.0106968306438441</v>
      </c>
      <c r="L2388" s="5">
        <f>'Table S3'!K2388*3299/(1-'Table S3'!K2388)</f>
        <v>35.6704045707321</v>
      </c>
    </row>
    <row r="2389" ht="18" spans="1:12">
      <c r="A2389" s="5" t="s">
        <v>2263</v>
      </c>
      <c r="B2389" s="6" t="s">
        <v>2264</v>
      </c>
      <c r="C2389" s="5" t="s">
        <v>2385</v>
      </c>
      <c r="D2389" s="5">
        <v>0.0453824</v>
      </c>
      <c r="E2389" s="5">
        <v>0.00362169</v>
      </c>
      <c r="F2389" s="5">
        <v>8</v>
      </c>
      <c r="G2389" s="11">
        <v>5.1e-36</v>
      </c>
      <c r="H2389" s="5" t="s">
        <v>33</v>
      </c>
      <c r="I2389" s="5" t="s">
        <v>32</v>
      </c>
      <c r="J2389" s="5" t="b">
        <v>1</v>
      </c>
      <c r="K2389" s="5">
        <f t="shared" si="52"/>
        <v>0.0454072278020203</v>
      </c>
      <c r="L2389" s="5">
        <f>'Table S3'!K2389*3299/(1-'Table S3'!K2389)</f>
        <v>156.923924925546</v>
      </c>
    </row>
    <row r="2390" spans="1:12">
      <c r="A2390" s="5" t="s">
        <v>2386</v>
      </c>
      <c r="B2390" s="5" t="s">
        <v>2387</v>
      </c>
      <c r="C2390" s="5" t="s">
        <v>2388</v>
      </c>
      <c r="D2390" s="5">
        <v>0.0138083</v>
      </c>
      <c r="E2390" s="5">
        <v>0.00246597</v>
      </c>
      <c r="F2390" s="5">
        <v>4</v>
      </c>
      <c r="G2390" s="11">
        <v>2.1e-8</v>
      </c>
      <c r="H2390" s="5" t="s">
        <v>32</v>
      </c>
      <c r="I2390" s="5" t="s">
        <v>33</v>
      </c>
      <c r="J2390" s="5" t="b">
        <v>1</v>
      </c>
      <c r="K2390" s="5">
        <f t="shared" si="52"/>
        <v>0.00940921966438304</v>
      </c>
      <c r="L2390" s="5">
        <f>'Table S3'!K2390*3299/(1-'Table S3'!K2390)</f>
        <v>31.3358616787073</v>
      </c>
    </row>
    <row r="2391" spans="1:12">
      <c r="A2391" s="5" t="s">
        <v>2386</v>
      </c>
      <c r="B2391" s="5" t="s">
        <v>2387</v>
      </c>
      <c r="C2391" s="5" t="s">
        <v>2389</v>
      </c>
      <c r="D2391" s="5">
        <v>0.0120071</v>
      </c>
      <c r="E2391" s="5">
        <v>0.00195336</v>
      </c>
      <c r="F2391" s="5">
        <v>5</v>
      </c>
      <c r="G2391" s="11">
        <v>7.9e-10</v>
      </c>
      <c r="H2391" s="5" t="s">
        <v>30</v>
      </c>
      <c r="I2391" s="5" t="s">
        <v>29</v>
      </c>
      <c r="J2391" s="5" t="b">
        <v>1</v>
      </c>
      <c r="K2391" s="5">
        <f t="shared" si="52"/>
        <v>0.0113167913529569</v>
      </c>
      <c r="L2391" s="5">
        <f>'Table S3'!K2391*3299/(1-'Table S3'!K2391)</f>
        <v>37.7614329310744</v>
      </c>
    </row>
    <row r="2392" spans="1:12">
      <c r="A2392" s="5" t="s">
        <v>2386</v>
      </c>
      <c r="B2392" s="5" t="s">
        <v>2387</v>
      </c>
      <c r="C2392" s="5" t="s">
        <v>2390</v>
      </c>
      <c r="D2392" s="5">
        <v>-0.0479223</v>
      </c>
      <c r="E2392" s="5">
        <v>0.0023419</v>
      </c>
      <c r="F2392" s="5">
        <v>15</v>
      </c>
      <c r="G2392" s="11">
        <v>4.6e-93</v>
      </c>
      <c r="H2392" s="5" t="s">
        <v>32</v>
      </c>
      <c r="I2392" s="5" t="s">
        <v>33</v>
      </c>
      <c r="J2392" s="5" t="b">
        <v>1</v>
      </c>
      <c r="K2392" s="5">
        <f t="shared" si="52"/>
        <v>0.112571041938423</v>
      </c>
      <c r="L2392" s="5">
        <f>'Table S3'!K2392*3299/(1-'Table S3'!K2392)</f>
        <v>418.480672713286</v>
      </c>
    </row>
    <row r="2393" spans="1:12">
      <c r="A2393" s="5" t="s">
        <v>2386</v>
      </c>
      <c r="B2393" s="5" t="s">
        <v>2387</v>
      </c>
      <c r="C2393" s="5" t="s">
        <v>2391</v>
      </c>
      <c r="D2393" s="5">
        <v>-0.0204944</v>
      </c>
      <c r="E2393" s="5">
        <v>0.00192772</v>
      </c>
      <c r="F2393" s="5">
        <v>7</v>
      </c>
      <c r="G2393" s="11">
        <v>2.1e-26</v>
      </c>
      <c r="H2393" s="5" t="s">
        <v>30</v>
      </c>
      <c r="I2393" s="5" t="s">
        <v>29</v>
      </c>
      <c r="J2393" s="5" t="b">
        <v>1</v>
      </c>
      <c r="K2393" s="5">
        <f t="shared" si="52"/>
        <v>0.0331066737119098</v>
      </c>
      <c r="L2393" s="5">
        <f>'Table S3'!K2393*3299/(1-'Table S3'!K2393)</f>
        <v>112.958600091783</v>
      </c>
    </row>
    <row r="2394" spans="1:12">
      <c r="A2394" s="5" t="s">
        <v>2386</v>
      </c>
      <c r="B2394" s="5" t="s">
        <v>2387</v>
      </c>
      <c r="C2394" s="5" t="s">
        <v>2392</v>
      </c>
      <c r="D2394" s="5">
        <v>0.0164171</v>
      </c>
      <c r="E2394" s="5">
        <v>0.00215576</v>
      </c>
      <c r="F2394" s="5">
        <v>5</v>
      </c>
      <c r="G2394" s="11">
        <v>2.6e-14</v>
      </c>
      <c r="H2394" s="5" t="s">
        <v>29</v>
      </c>
      <c r="I2394" s="5" t="s">
        <v>30</v>
      </c>
      <c r="J2394" s="5" t="b">
        <v>1</v>
      </c>
      <c r="K2394" s="5">
        <f t="shared" si="52"/>
        <v>0.0172656401410885</v>
      </c>
      <c r="L2394" s="5">
        <f>'Table S3'!K2394*3299/(1-'Table S3'!K2394)</f>
        <v>57.9600644406374</v>
      </c>
    </row>
    <row r="2395" spans="1:12">
      <c r="A2395" s="5" t="s">
        <v>2386</v>
      </c>
      <c r="B2395" s="5" t="s">
        <v>2387</v>
      </c>
      <c r="C2395" s="5" t="s">
        <v>207</v>
      </c>
      <c r="D2395" s="5">
        <v>-0.0189073</v>
      </c>
      <c r="E2395" s="5">
        <v>0.00204367</v>
      </c>
      <c r="F2395" s="5">
        <v>2</v>
      </c>
      <c r="G2395" s="11">
        <v>2.2e-20</v>
      </c>
      <c r="H2395" s="5" t="s">
        <v>32</v>
      </c>
      <c r="I2395" s="5" t="s">
        <v>30</v>
      </c>
      <c r="J2395" s="5" t="b">
        <v>1</v>
      </c>
      <c r="K2395" s="5">
        <f t="shared" si="52"/>
        <v>0.0252740304022838</v>
      </c>
      <c r="L2395" s="5">
        <f>'Table S3'!K2395*3299/(1-'Table S3'!K2395)</f>
        <v>85.5409919277578</v>
      </c>
    </row>
    <row r="2396" spans="1:12">
      <c r="A2396" s="5" t="s">
        <v>2386</v>
      </c>
      <c r="B2396" s="5" t="s">
        <v>2387</v>
      </c>
      <c r="C2396" s="5" t="s">
        <v>2393</v>
      </c>
      <c r="D2396" s="5">
        <v>-0.0150661</v>
      </c>
      <c r="E2396" s="5">
        <v>0.00193097</v>
      </c>
      <c r="F2396" s="5">
        <v>8</v>
      </c>
      <c r="G2396" s="11">
        <v>6.1e-15</v>
      </c>
      <c r="H2396" s="5" t="s">
        <v>30</v>
      </c>
      <c r="I2396" s="5" t="s">
        <v>29</v>
      </c>
      <c r="J2396" s="5" t="b">
        <v>1</v>
      </c>
      <c r="K2396" s="5">
        <f t="shared" si="52"/>
        <v>0.0181079324404474</v>
      </c>
      <c r="L2396" s="5">
        <f>'Table S3'!K2396*3299/(1-'Table S3'!K2396)</f>
        <v>60.8397512259286</v>
      </c>
    </row>
    <row r="2397" spans="1:12">
      <c r="A2397" s="5" t="s">
        <v>2386</v>
      </c>
      <c r="B2397" s="5" t="s">
        <v>2387</v>
      </c>
      <c r="C2397" s="5" t="s">
        <v>2394</v>
      </c>
      <c r="D2397" s="5">
        <v>-0.0303325</v>
      </c>
      <c r="E2397" s="5">
        <v>0.00277034</v>
      </c>
      <c r="F2397" s="5">
        <v>3</v>
      </c>
      <c r="G2397" s="11">
        <v>6.7e-28</v>
      </c>
      <c r="H2397" s="5" t="s">
        <v>33</v>
      </c>
      <c r="I2397" s="5" t="s">
        <v>29</v>
      </c>
      <c r="J2397" s="5" t="b">
        <v>1</v>
      </c>
      <c r="K2397" s="5">
        <f t="shared" si="52"/>
        <v>0.0350438895904064</v>
      </c>
      <c r="L2397" s="5">
        <f>'Table S3'!K2397*3299/(1-'Table S3'!K2397)</f>
        <v>119.808342070271</v>
      </c>
    </row>
    <row r="2398" spans="1:12">
      <c r="A2398" s="5" t="s">
        <v>2386</v>
      </c>
      <c r="B2398" s="5" t="s">
        <v>2387</v>
      </c>
      <c r="C2398" s="5" t="s">
        <v>2395</v>
      </c>
      <c r="D2398" s="5">
        <v>0.0140251</v>
      </c>
      <c r="E2398" s="5">
        <v>0.00190973</v>
      </c>
      <c r="F2398" s="5">
        <v>4</v>
      </c>
      <c r="G2398" s="11">
        <v>2.1e-13</v>
      </c>
      <c r="H2398" s="5" t="s">
        <v>29</v>
      </c>
      <c r="I2398" s="5" t="s">
        <v>30</v>
      </c>
      <c r="J2398" s="5" t="b">
        <v>1</v>
      </c>
      <c r="K2398" s="5">
        <f t="shared" si="52"/>
        <v>0.0160762194108969</v>
      </c>
      <c r="L2398" s="5">
        <f>'Table S3'!K2398*3299/(1-'Table S3'!K2398)</f>
        <v>53.901988022685</v>
      </c>
    </row>
    <row r="2399" spans="1:12">
      <c r="A2399" s="5" t="s">
        <v>2386</v>
      </c>
      <c r="B2399" s="5" t="s">
        <v>2387</v>
      </c>
      <c r="C2399" s="5" t="s">
        <v>2396</v>
      </c>
      <c r="D2399" s="5">
        <v>-0.0185663</v>
      </c>
      <c r="E2399" s="5">
        <v>0.00209928</v>
      </c>
      <c r="F2399" s="5">
        <v>11</v>
      </c>
      <c r="G2399" s="11">
        <v>9.2e-19</v>
      </c>
      <c r="H2399" s="5" t="s">
        <v>32</v>
      </c>
      <c r="I2399" s="5" t="s">
        <v>30</v>
      </c>
      <c r="J2399" s="5" t="b">
        <v>1</v>
      </c>
      <c r="K2399" s="5">
        <f t="shared" si="52"/>
        <v>0.0231469463439099</v>
      </c>
      <c r="L2399" s="5">
        <f>'Table S3'!K2399*3299/(1-'Table S3'!K2399)</f>
        <v>78.1712005738814</v>
      </c>
    </row>
    <row r="2400" spans="1:12">
      <c r="A2400" s="5" t="s">
        <v>2386</v>
      </c>
      <c r="B2400" s="5" t="s">
        <v>2387</v>
      </c>
      <c r="C2400" s="5" t="s">
        <v>2397</v>
      </c>
      <c r="D2400" s="5">
        <v>0.020513</v>
      </c>
      <c r="E2400" s="5">
        <v>0.00248318</v>
      </c>
      <c r="F2400" s="5">
        <v>12</v>
      </c>
      <c r="G2400" s="11">
        <v>1.4e-16</v>
      </c>
      <c r="H2400" s="5" t="s">
        <v>32</v>
      </c>
      <c r="I2400" s="5" t="s">
        <v>33</v>
      </c>
      <c r="J2400" s="5" t="b">
        <v>1</v>
      </c>
      <c r="K2400" s="5">
        <f t="shared" si="52"/>
        <v>0.0202539600531837</v>
      </c>
      <c r="L2400" s="5">
        <f>'Table S3'!K2400*3299/(1-'Table S3'!K2400)</f>
        <v>68.1991163945712</v>
      </c>
    </row>
    <row r="2401" spans="1:12">
      <c r="A2401" s="5" t="s">
        <v>2386</v>
      </c>
      <c r="B2401" s="5" t="s">
        <v>2387</v>
      </c>
      <c r="C2401" s="5" t="s">
        <v>2398</v>
      </c>
      <c r="D2401" s="5">
        <v>0.0238735</v>
      </c>
      <c r="E2401" s="5">
        <v>0.00288231</v>
      </c>
      <c r="F2401" s="5">
        <v>10</v>
      </c>
      <c r="G2401" s="11">
        <v>1.2e-16</v>
      </c>
      <c r="H2401" s="5" t="s">
        <v>29</v>
      </c>
      <c r="I2401" s="5" t="s">
        <v>30</v>
      </c>
      <c r="J2401" s="5" t="b">
        <v>1</v>
      </c>
      <c r="K2401" s="5">
        <f t="shared" si="52"/>
        <v>0.0203597254737402</v>
      </c>
      <c r="L2401" s="5">
        <f>'Table S3'!K2401*3299/(1-'Table S3'!K2401)</f>
        <v>68.5626510918508</v>
      </c>
    </row>
    <row r="2402" spans="1:12">
      <c r="A2402" s="5" t="s">
        <v>2386</v>
      </c>
      <c r="B2402" s="5" t="s">
        <v>2387</v>
      </c>
      <c r="C2402" s="5" t="s">
        <v>2399</v>
      </c>
      <c r="D2402" s="5">
        <v>0.0115829</v>
      </c>
      <c r="E2402" s="5">
        <v>0.00195974</v>
      </c>
      <c r="F2402" s="5">
        <v>2</v>
      </c>
      <c r="G2402" s="11">
        <v>3.4e-9</v>
      </c>
      <c r="H2402" s="5" t="s">
        <v>32</v>
      </c>
      <c r="I2402" s="5" t="s">
        <v>33</v>
      </c>
      <c r="J2402" s="5" t="b">
        <v>1</v>
      </c>
      <c r="K2402" s="5">
        <f t="shared" si="52"/>
        <v>0.0104717764212492</v>
      </c>
      <c r="L2402" s="5">
        <f>'Table S3'!K2402*3299/(1-'Table S3'!K2402)</f>
        <v>34.9119808718135</v>
      </c>
    </row>
    <row r="2403" spans="1:12">
      <c r="A2403" s="5" t="s">
        <v>2386</v>
      </c>
      <c r="B2403" s="5" t="s">
        <v>2387</v>
      </c>
      <c r="C2403" s="5" t="s">
        <v>2400</v>
      </c>
      <c r="D2403" s="5">
        <v>-0.0233289</v>
      </c>
      <c r="E2403" s="5">
        <v>0.00409245</v>
      </c>
      <c r="F2403" s="5">
        <v>10</v>
      </c>
      <c r="G2403" s="11">
        <v>1.2e-8</v>
      </c>
      <c r="H2403" s="5" t="s">
        <v>29</v>
      </c>
      <c r="I2403" s="5" t="s">
        <v>33</v>
      </c>
      <c r="J2403" s="5" t="b">
        <v>1</v>
      </c>
      <c r="K2403" s="5">
        <f t="shared" si="52"/>
        <v>0.00974814319135138</v>
      </c>
      <c r="L2403" s="5">
        <f>'Table S3'!K2403*3299/(1-'Table S3'!K2403)</f>
        <v>32.4757021833916</v>
      </c>
    </row>
    <row r="2404" spans="1:12">
      <c r="A2404" s="5" t="s">
        <v>2386</v>
      </c>
      <c r="B2404" s="5" t="s">
        <v>2387</v>
      </c>
      <c r="C2404" s="5" t="s">
        <v>2401</v>
      </c>
      <c r="D2404" s="5">
        <v>-0.0167378</v>
      </c>
      <c r="E2404" s="5">
        <v>0.00248678</v>
      </c>
      <c r="F2404" s="5">
        <v>11</v>
      </c>
      <c r="G2404" s="11">
        <v>1.7e-11</v>
      </c>
      <c r="H2404" s="5" t="s">
        <v>30</v>
      </c>
      <c r="I2404" s="5" t="s">
        <v>29</v>
      </c>
      <c r="J2404" s="5" t="b">
        <v>1</v>
      </c>
      <c r="K2404" s="5">
        <f t="shared" si="52"/>
        <v>0.0135380720394181</v>
      </c>
      <c r="L2404" s="5">
        <f>'Table S3'!K2404*3299/(1-'Table S3'!K2404)</f>
        <v>45.2750363618949</v>
      </c>
    </row>
    <row r="2405" spans="1:12">
      <c r="A2405" s="5" t="s">
        <v>2386</v>
      </c>
      <c r="B2405" s="5" t="s">
        <v>2387</v>
      </c>
      <c r="C2405" s="5" t="s">
        <v>2402</v>
      </c>
      <c r="D2405" s="5">
        <v>0.0283661</v>
      </c>
      <c r="E2405" s="5">
        <v>0.00240558</v>
      </c>
      <c r="F2405" s="5">
        <v>12</v>
      </c>
      <c r="G2405" s="11">
        <v>4.3e-32</v>
      </c>
      <c r="H2405" s="5" t="s">
        <v>33</v>
      </c>
      <c r="I2405" s="5" t="s">
        <v>32</v>
      </c>
      <c r="J2405" s="5" t="b">
        <v>1</v>
      </c>
      <c r="K2405" s="5">
        <f t="shared" si="52"/>
        <v>0.0404199110974974</v>
      </c>
      <c r="L2405" s="5">
        <f>'Table S3'!K2405*3299/(1-'Table S3'!K2405)</f>
        <v>138.962123383734</v>
      </c>
    </row>
    <row r="2406" spans="1:12">
      <c r="A2406" s="5" t="s">
        <v>2386</v>
      </c>
      <c r="B2406" s="5" t="s">
        <v>2387</v>
      </c>
      <c r="C2406" s="5" t="s">
        <v>2403</v>
      </c>
      <c r="D2406" s="5">
        <v>-0.0114694</v>
      </c>
      <c r="E2406" s="5">
        <v>0.00192933</v>
      </c>
      <c r="F2406" s="5">
        <v>12</v>
      </c>
      <c r="G2406" s="11">
        <v>2.8e-9</v>
      </c>
      <c r="H2406" s="5" t="s">
        <v>32</v>
      </c>
      <c r="I2406" s="5" t="s">
        <v>33</v>
      </c>
      <c r="J2406" s="5" t="b">
        <v>1</v>
      </c>
      <c r="K2406" s="5">
        <f t="shared" si="52"/>
        <v>0.0105924894963025</v>
      </c>
      <c r="L2406" s="5">
        <f>'Table S3'!K2406*3299/(1-'Table S3'!K2406)</f>
        <v>35.3187361904218</v>
      </c>
    </row>
    <row r="2407" spans="1:12">
      <c r="A2407" s="5" t="s">
        <v>2386</v>
      </c>
      <c r="B2407" s="5" t="s">
        <v>2387</v>
      </c>
      <c r="C2407" s="5" t="s">
        <v>2404</v>
      </c>
      <c r="D2407" s="5">
        <v>-0.0466304</v>
      </c>
      <c r="E2407" s="5">
        <v>0.00408312</v>
      </c>
      <c r="F2407" s="5">
        <v>17</v>
      </c>
      <c r="G2407" s="11">
        <v>3.3e-30</v>
      </c>
      <c r="H2407" s="5" t="s">
        <v>32</v>
      </c>
      <c r="I2407" s="5" t="s">
        <v>33</v>
      </c>
      <c r="J2407" s="5" t="b">
        <v>1</v>
      </c>
      <c r="K2407" s="5">
        <f t="shared" si="52"/>
        <v>0.0380084136317227</v>
      </c>
      <c r="L2407" s="5">
        <f>'Table S3'!K2407*3299/(1-'Table S3'!K2407)</f>
        <v>130.343922283589</v>
      </c>
    </row>
    <row r="2408" spans="1:12">
      <c r="A2408" s="5" t="s">
        <v>2386</v>
      </c>
      <c r="B2408" s="5" t="s">
        <v>2387</v>
      </c>
      <c r="C2408" s="5" t="s">
        <v>2405</v>
      </c>
      <c r="D2408" s="5">
        <v>0.0234498</v>
      </c>
      <c r="E2408" s="5">
        <v>0.00219817</v>
      </c>
      <c r="F2408" s="5">
        <v>11</v>
      </c>
      <c r="G2408" s="11">
        <v>1.4e-26</v>
      </c>
      <c r="H2408" s="5" t="s">
        <v>32</v>
      </c>
      <c r="I2408" s="5" t="s">
        <v>33</v>
      </c>
      <c r="J2408" s="5" t="b">
        <v>1</v>
      </c>
      <c r="K2408" s="5">
        <f t="shared" si="52"/>
        <v>0.0333265234586919</v>
      </c>
      <c r="L2408" s="5">
        <f>'Table S3'!K2408*3299/(1-'Table S3'!K2408)</f>
        <v>113.734579005516</v>
      </c>
    </row>
    <row r="2409" spans="1:12">
      <c r="A2409" s="5" t="s">
        <v>2386</v>
      </c>
      <c r="B2409" s="5" t="s">
        <v>2387</v>
      </c>
      <c r="C2409" s="5" t="s">
        <v>2406</v>
      </c>
      <c r="D2409" s="5">
        <v>-0.0528133</v>
      </c>
      <c r="E2409" s="5">
        <v>0.00579493</v>
      </c>
      <c r="F2409" s="5">
        <v>16</v>
      </c>
      <c r="G2409" s="11">
        <v>8e-20</v>
      </c>
      <c r="H2409" s="5" t="s">
        <v>33</v>
      </c>
      <c r="I2409" s="5" t="s">
        <v>32</v>
      </c>
      <c r="J2409" s="5" t="b">
        <v>1</v>
      </c>
      <c r="K2409" s="5">
        <f t="shared" si="52"/>
        <v>0.0245443880511131</v>
      </c>
      <c r="L2409" s="5">
        <f>'Table S3'!K2409*3299/(1-'Table S3'!K2409)</f>
        <v>83.0093498758455</v>
      </c>
    </row>
    <row r="2410" spans="1:12">
      <c r="A2410" s="5" t="s">
        <v>2386</v>
      </c>
      <c r="B2410" s="5" t="s">
        <v>2387</v>
      </c>
      <c r="C2410" s="5" t="s">
        <v>2407</v>
      </c>
      <c r="D2410" s="5">
        <v>-0.0319379</v>
      </c>
      <c r="E2410" s="5">
        <v>0.00582274</v>
      </c>
      <c r="F2410" s="5">
        <v>2</v>
      </c>
      <c r="G2410" s="11">
        <v>4.1e-8</v>
      </c>
      <c r="H2410" s="5" t="s">
        <v>29</v>
      </c>
      <c r="I2410" s="5" t="s">
        <v>30</v>
      </c>
      <c r="J2410" s="5" t="b">
        <v>1</v>
      </c>
      <c r="K2410" s="5">
        <f t="shared" si="52"/>
        <v>0.00903175464104801</v>
      </c>
      <c r="L2410" s="5">
        <f>'Table S3'!K2410*3299/(1-'Table S3'!K2410)</f>
        <v>30.067319210642</v>
      </c>
    </row>
    <row r="2411" spans="1:12">
      <c r="A2411" s="5" t="s">
        <v>2386</v>
      </c>
      <c r="B2411" s="5" t="s">
        <v>2387</v>
      </c>
      <c r="C2411" s="5" t="s">
        <v>2408</v>
      </c>
      <c r="D2411" s="5">
        <v>0.0127581</v>
      </c>
      <c r="E2411" s="5">
        <v>0.00193081</v>
      </c>
      <c r="F2411" s="5">
        <v>10</v>
      </c>
      <c r="G2411" s="11">
        <v>3.9e-11</v>
      </c>
      <c r="H2411" s="5" t="s">
        <v>30</v>
      </c>
      <c r="I2411" s="5" t="s">
        <v>29</v>
      </c>
      <c r="J2411" s="5" t="b">
        <v>1</v>
      </c>
      <c r="K2411" s="5">
        <f t="shared" si="52"/>
        <v>0.0130539164457631</v>
      </c>
      <c r="L2411" s="5">
        <f>'Table S3'!K2411*3299/(1-'Table S3'!K2411)</f>
        <v>43.6344710943937</v>
      </c>
    </row>
    <row r="2412" spans="1:12">
      <c r="A2412" s="5" t="s">
        <v>2386</v>
      </c>
      <c r="B2412" s="5" t="s">
        <v>2387</v>
      </c>
      <c r="C2412" s="5" t="s">
        <v>2409</v>
      </c>
      <c r="D2412" s="5">
        <v>-0.0217809</v>
      </c>
      <c r="E2412" s="5">
        <v>0.00263979</v>
      </c>
      <c r="F2412" s="5">
        <v>20</v>
      </c>
      <c r="G2412" s="11">
        <v>1.6e-16</v>
      </c>
      <c r="H2412" s="5" t="s">
        <v>32</v>
      </c>
      <c r="I2412" s="5" t="s">
        <v>30</v>
      </c>
      <c r="J2412" s="5" t="b">
        <v>1</v>
      </c>
      <c r="K2412" s="5">
        <f t="shared" si="52"/>
        <v>0.0202069931660904</v>
      </c>
      <c r="L2412" s="5">
        <f>'Table S3'!K2412*3299/(1-'Table S3'!K2412)</f>
        <v>68.0377079546075</v>
      </c>
    </row>
    <row r="2413" spans="1:12">
      <c r="A2413" s="5" t="s">
        <v>2386</v>
      </c>
      <c r="B2413" s="5" t="s">
        <v>2387</v>
      </c>
      <c r="C2413" s="5" t="s">
        <v>2410</v>
      </c>
      <c r="D2413" s="5">
        <v>0.0377752</v>
      </c>
      <c r="E2413" s="5">
        <v>0.00233951</v>
      </c>
      <c r="F2413" s="5">
        <v>12</v>
      </c>
      <c r="G2413" s="11">
        <v>1.2e-58</v>
      </c>
      <c r="H2413" s="5" t="s">
        <v>32</v>
      </c>
      <c r="I2413" s="5" t="s">
        <v>33</v>
      </c>
      <c r="J2413" s="5" t="b">
        <v>1</v>
      </c>
      <c r="K2413" s="5">
        <f t="shared" si="52"/>
        <v>0.0731989303852456</v>
      </c>
      <c r="L2413" s="5">
        <f>'Table S3'!K2413*3299/(1-'Table S3'!K2413)</f>
        <v>260.55566750835</v>
      </c>
    </row>
    <row r="2414" spans="1:12">
      <c r="A2414" s="5" t="s">
        <v>2386</v>
      </c>
      <c r="B2414" s="5" t="s">
        <v>2387</v>
      </c>
      <c r="C2414" s="5" t="s">
        <v>2411</v>
      </c>
      <c r="D2414" s="5">
        <v>0.0324769</v>
      </c>
      <c r="E2414" s="5">
        <v>0.00554864</v>
      </c>
      <c r="F2414" s="5">
        <v>16</v>
      </c>
      <c r="G2414" s="11">
        <v>4.8e-9</v>
      </c>
      <c r="H2414" s="5" t="s">
        <v>32</v>
      </c>
      <c r="I2414" s="5" t="s">
        <v>33</v>
      </c>
      <c r="J2414" s="5" t="b">
        <v>1</v>
      </c>
      <c r="K2414" s="5">
        <f t="shared" si="52"/>
        <v>0.0102717977754233</v>
      </c>
      <c r="L2414" s="5">
        <f>'Table S3'!K2414*3299/(1-'Table S3'!K2414)</f>
        <v>34.238350271272</v>
      </c>
    </row>
    <row r="2415" spans="1:12">
      <c r="A2415" s="5" t="s">
        <v>2386</v>
      </c>
      <c r="B2415" s="5" t="s">
        <v>2387</v>
      </c>
      <c r="C2415" s="5" t="s">
        <v>2412</v>
      </c>
      <c r="D2415" s="5">
        <v>0.028084</v>
      </c>
      <c r="E2415" s="5">
        <v>0.0047884</v>
      </c>
      <c r="F2415" s="5">
        <v>5</v>
      </c>
      <c r="G2415" s="11">
        <v>4.5e-9</v>
      </c>
      <c r="H2415" s="5" t="s">
        <v>33</v>
      </c>
      <c r="I2415" s="5" t="s">
        <v>32</v>
      </c>
      <c r="J2415" s="5" t="b">
        <v>1</v>
      </c>
      <c r="K2415" s="5">
        <f t="shared" si="52"/>
        <v>0.0103131035964574</v>
      </c>
      <c r="L2415" s="5">
        <f>'Table S3'!K2415*3299/(1-'Table S3'!K2415)</f>
        <v>34.3774671447609</v>
      </c>
    </row>
    <row r="2416" spans="1:12">
      <c r="A2416" s="5" t="s">
        <v>2386</v>
      </c>
      <c r="B2416" s="5" t="s">
        <v>2387</v>
      </c>
      <c r="C2416" s="5" t="s">
        <v>2413</v>
      </c>
      <c r="D2416" s="5">
        <v>-0.02987</v>
      </c>
      <c r="E2416" s="5">
        <v>0.00403491</v>
      </c>
      <c r="F2416" s="5">
        <v>5</v>
      </c>
      <c r="G2416" s="11">
        <v>1.3e-13</v>
      </c>
      <c r="H2416" s="5" t="s">
        <v>32</v>
      </c>
      <c r="I2416" s="5" t="s">
        <v>33</v>
      </c>
      <c r="J2416" s="5" t="b">
        <v>1</v>
      </c>
      <c r="K2416" s="5">
        <f t="shared" si="52"/>
        <v>0.0163307567172454</v>
      </c>
      <c r="L2416" s="5">
        <f>'Table S3'!K2416*3299/(1-'Table S3'!K2416)</f>
        <v>54.7695953473113</v>
      </c>
    </row>
    <row r="2417" spans="1:12">
      <c r="A2417" s="5" t="s">
        <v>2386</v>
      </c>
      <c r="B2417" s="5" t="s">
        <v>2387</v>
      </c>
      <c r="C2417" s="5" t="s">
        <v>2414</v>
      </c>
      <c r="D2417" s="5">
        <v>0.0211366</v>
      </c>
      <c r="E2417" s="5">
        <v>0.0031235</v>
      </c>
      <c r="F2417" s="5">
        <v>15</v>
      </c>
      <c r="G2417" s="11">
        <v>1.3e-11</v>
      </c>
      <c r="H2417" s="5" t="s">
        <v>30</v>
      </c>
      <c r="I2417" s="5" t="s">
        <v>29</v>
      </c>
      <c r="J2417" s="5" t="b">
        <v>1</v>
      </c>
      <c r="K2417" s="5">
        <f t="shared" si="52"/>
        <v>0.013682282309401</v>
      </c>
      <c r="L2417" s="5">
        <f>'Table S3'!K2417*3299/(1-'Table S3'!K2417)</f>
        <v>45.7640053799311</v>
      </c>
    </row>
    <row r="2418" spans="1:12">
      <c r="A2418" s="5" t="s">
        <v>2386</v>
      </c>
      <c r="B2418" s="5" t="s">
        <v>2387</v>
      </c>
      <c r="C2418" s="5" t="s">
        <v>2415</v>
      </c>
      <c r="D2418" s="5">
        <v>-0.015349</v>
      </c>
      <c r="E2418" s="5">
        <v>0.00189969</v>
      </c>
      <c r="F2418" s="5">
        <v>16</v>
      </c>
      <c r="G2418" s="11">
        <v>6.5e-16</v>
      </c>
      <c r="H2418" s="5" t="s">
        <v>32</v>
      </c>
      <c r="I2418" s="5" t="s">
        <v>33</v>
      </c>
      <c r="J2418" s="5" t="b">
        <v>1</v>
      </c>
      <c r="K2418" s="5">
        <f t="shared" si="52"/>
        <v>0.01939296349406</v>
      </c>
      <c r="L2418" s="5">
        <f>'Table S3'!K2418*3299/(1-'Table S3'!K2418)</f>
        <v>65.2426345979178</v>
      </c>
    </row>
    <row r="2419" spans="1:12">
      <c r="A2419" s="5" t="s">
        <v>2386</v>
      </c>
      <c r="B2419" s="5" t="s">
        <v>2387</v>
      </c>
      <c r="C2419" s="5" t="s">
        <v>2416</v>
      </c>
      <c r="D2419" s="5">
        <v>-0.0229777</v>
      </c>
      <c r="E2419" s="5">
        <v>0.00215861</v>
      </c>
      <c r="F2419" s="5">
        <v>18</v>
      </c>
      <c r="G2419" s="11">
        <v>1.8e-26</v>
      </c>
      <c r="H2419" s="5" t="s">
        <v>29</v>
      </c>
      <c r="I2419" s="5" t="s">
        <v>30</v>
      </c>
      <c r="J2419" s="5" t="b">
        <v>1</v>
      </c>
      <c r="K2419" s="5">
        <f t="shared" si="52"/>
        <v>0.0331865347304628</v>
      </c>
      <c r="L2419" s="5">
        <f>'Table S3'!K2419*3299/(1-'Table S3'!K2419)</f>
        <v>113.24043572901</v>
      </c>
    </row>
    <row r="2420" spans="1:12">
      <c r="A2420" s="5" t="s">
        <v>2386</v>
      </c>
      <c r="B2420" s="5" t="s">
        <v>2387</v>
      </c>
      <c r="C2420" s="5" t="s">
        <v>2417</v>
      </c>
      <c r="D2420" s="5">
        <v>0.0155365</v>
      </c>
      <c r="E2420" s="5">
        <v>0.00199819</v>
      </c>
      <c r="F2420" s="5">
        <v>1</v>
      </c>
      <c r="G2420" s="11">
        <v>7.5e-15</v>
      </c>
      <c r="H2420" s="5" t="s">
        <v>33</v>
      </c>
      <c r="I2420" s="5" t="s">
        <v>32</v>
      </c>
      <c r="J2420" s="5" t="b">
        <v>1</v>
      </c>
      <c r="K2420" s="5">
        <f t="shared" si="52"/>
        <v>0.0179847955031216</v>
      </c>
      <c r="L2420" s="5">
        <f>'Table S3'!K2420*3299/(1-'Table S3'!K2420)</f>
        <v>60.4184539028557</v>
      </c>
    </row>
    <row r="2421" spans="1:12">
      <c r="A2421" s="5" t="s">
        <v>2386</v>
      </c>
      <c r="B2421" s="5" t="s">
        <v>2387</v>
      </c>
      <c r="C2421" s="5" t="s">
        <v>2418</v>
      </c>
      <c r="D2421" s="5">
        <v>0.206178</v>
      </c>
      <c r="E2421" s="5">
        <v>0.0069176</v>
      </c>
      <c r="F2421" s="5">
        <v>19</v>
      </c>
      <c r="G2421" s="11">
        <v>3.4e-195</v>
      </c>
      <c r="H2421" s="5" t="s">
        <v>32</v>
      </c>
      <c r="I2421" s="5" t="s">
        <v>33</v>
      </c>
      <c r="J2421" s="5" t="b">
        <v>1</v>
      </c>
      <c r="K2421" s="5">
        <f t="shared" si="52"/>
        <v>0.212045618682838</v>
      </c>
      <c r="L2421" s="5">
        <f>'Table S3'!K2421*3299/(1-'Table S3'!K2421)</f>
        <v>887.790603899328</v>
      </c>
    </row>
    <row r="2422" spans="1:12">
      <c r="A2422" s="5" t="s">
        <v>2386</v>
      </c>
      <c r="B2422" s="5" t="s">
        <v>2387</v>
      </c>
      <c r="C2422" s="5" t="s">
        <v>2419</v>
      </c>
      <c r="D2422" s="5">
        <v>0.0482826</v>
      </c>
      <c r="E2422" s="5">
        <v>0.00697677</v>
      </c>
      <c r="F2422" s="5">
        <v>16</v>
      </c>
      <c r="G2422" s="11">
        <v>4.5e-12</v>
      </c>
      <c r="H2422" s="5" t="s">
        <v>29</v>
      </c>
      <c r="I2422" s="5" t="s">
        <v>30</v>
      </c>
      <c r="J2422" s="5" t="b">
        <v>1</v>
      </c>
      <c r="K2422" s="5">
        <f t="shared" si="52"/>
        <v>0.0143011580805002</v>
      </c>
      <c r="L2422" s="5">
        <f>'Table S3'!K2422*3299/(1-'Table S3'!K2422)</f>
        <v>47.8640315897045</v>
      </c>
    </row>
    <row r="2423" spans="1:12">
      <c r="A2423" s="5" t="s">
        <v>2386</v>
      </c>
      <c r="B2423" s="5" t="s">
        <v>2387</v>
      </c>
      <c r="C2423" s="5" t="s">
        <v>2420</v>
      </c>
      <c r="D2423" s="5">
        <v>-0.0266417</v>
      </c>
      <c r="E2423" s="5">
        <v>0.00363105</v>
      </c>
      <c r="F2423" s="5">
        <v>13</v>
      </c>
      <c r="G2423" s="11">
        <v>2.2e-13</v>
      </c>
      <c r="H2423" s="5" t="s">
        <v>33</v>
      </c>
      <c r="I2423" s="5" t="s">
        <v>32</v>
      </c>
      <c r="J2423" s="5" t="b">
        <v>1</v>
      </c>
      <c r="K2423" s="5">
        <f t="shared" si="52"/>
        <v>0.0160467958939048</v>
      </c>
      <c r="L2423" s="5">
        <f>'Table S3'!K2423*3299/(1-'Table S3'!K2423)</f>
        <v>53.8017249530535</v>
      </c>
    </row>
    <row r="2424" spans="1:12">
      <c r="A2424" s="5" t="s">
        <v>2386</v>
      </c>
      <c r="B2424" s="5" t="s">
        <v>2387</v>
      </c>
      <c r="C2424" s="5" t="s">
        <v>2421</v>
      </c>
      <c r="D2424" s="5">
        <v>-0.0315912</v>
      </c>
      <c r="E2424" s="5">
        <v>0.00506695</v>
      </c>
      <c r="F2424" s="5">
        <v>11</v>
      </c>
      <c r="G2424" s="11">
        <v>4.5e-10</v>
      </c>
      <c r="H2424" s="5" t="s">
        <v>29</v>
      </c>
      <c r="I2424" s="5" t="s">
        <v>30</v>
      </c>
      <c r="J2424" s="5" t="b">
        <v>1</v>
      </c>
      <c r="K2424" s="5">
        <f t="shared" si="52"/>
        <v>0.0116388256084269</v>
      </c>
      <c r="L2424" s="5">
        <f>'Table S3'!K2424*3299/(1-'Table S3'!K2424)</f>
        <v>38.8486382074213</v>
      </c>
    </row>
    <row r="2425" spans="1:12">
      <c r="A2425" s="5" t="s">
        <v>2386</v>
      </c>
      <c r="B2425" s="5" t="s">
        <v>2387</v>
      </c>
      <c r="C2425" s="5" t="s">
        <v>2422</v>
      </c>
      <c r="D2425" s="5">
        <v>-0.0268923</v>
      </c>
      <c r="E2425" s="5">
        <v>0.00468314</v>
      </c>
      <c r="F2425" s="5">
        <v>11</v>
      </c>
      <c r="G2425" s="11">
        <v>9.3e-9</v>
      </c>
      <c r="H2425" s="5" t="s">
        <v>29</v>
      </c>
      <c r="I2425" s="5" t="s">
        <v>30</v>
      </c>
      <c r="J2425" s="5" t="b">
        <v>1</v>
      </c>
      <c r="K2425" s="5">
        <f t="shared" si="52"/>
        <v>0.00989052410041044</v>
      </c>
      <c r="L2425" s="5">
        <f>'Table S3'!K2425*3299/(1-'Table S3'!K2425)</f>
        <v>32.9547790436085</v>
      </c>
    </row>
    <row r="2426" spans="1:12">
      <c r="A2426" s="5" t="s">
        <v>2386</v>
      </c>
      <c r="B2426" s="5" t="s">
        <v>2387</v>
      </c>
      <c r="C2426" s="5" t="s">
        <v>2423</v>
      </c>
      <c r="D2426" s="5">
        <v>0.0295589</v>
      </c>
      <c r="E2426" s="5">
        <v>0.0048659</v>
      </c>
      <c r="F2426" s="5">
        <v>11</v>
      </c>
      <c r="G2426" s="11">
        <v>1.2e-9</v>
      </c>
      <c r="H2426" s="5" t="s">
        <v>33</v>
      </c>
      <c r="I2426" s="5" t="s">
        <v>32</v>
      </c>
      <c r="J2426" s="5" t="b">
        <v>1</v>
      </c>
      <c r="K2426" s="5">
        <f t="shared" si="52"/>
        <v>0.011055454280542</v>
      </c>
      <c r="L2426" s="5">
        <f>'Table S3'!K2426*3299/(1-'Table S3'!K2426)</f>
        <v>36.8796651231587</v>
      </c>
    </row>
    <row r="2427" spans="1:12">
      <c r="A2427" s="5" t="s">
        <v>2386</v>
      </c>
      <c r="B2427" s="5" t="s">
        <v>2387</v>
      </c>
      <c r="C2427" s="5" t="s">
        <v>2424</v>
      </c>
      <c r="D2427" s="5">
        <v>-0.0145519</v>
      </c>
      <c r="E2427" s="5">
        <v>0.00222909</v>
      </c>
      <c r="F2427" s="5">
        <v>1</v>
      </c>
      <c r="G2427" s="11">
        <v>6.7e-11</v>
      </c>
      <c r="H2427" s="5" t="s">
        <v>29</v>
      </c>
      <c r="I2427" s="5" t="s">
        <v>30</v>
      </c>
      <c r="J2427" s="5" t="b">
        <v>1</v>
      </c>
      <c r="K2427" s="5">
        <f t="shared" si="52"/>
        <v>0.0127458162912267</v>
      </c>
      <c r="L2427" s="5">
        <f>'Table S3'!K2427*3299/(1-'Table S3'!K2427)</f>
        <v>42.591308944162</v>
      </c>
    </row>
    <row r="2428" spans="1:12">
      <c r="A2428" s="5" t="s">
        <v>2386</v>
      </c>
      <c r="B2428" s="5" t="s">
        <v>2387</v>
      </c>
      <c r="C2428" s="5" t="s">
        <v>2425</v>
      </c>
      <c r="D2428" s="5">
        <v>-0.0148213</v>
      </c>
      <c r="E2428" s="5">
        <v>0.00191599</v>
      </c>
      <c r="F2428" s="5">
        <v>1</v>
      </c>
      <c r="G2428" s="11">
        <v>1e-14</v>
      </c>
      <c r="H2428" s="5" t="s">
        <v>30</v>
      </c>
      <c r="I2428" s="5" t="s">
        <v>29</v>
      </c>
      <c r="J2428" s="5" t="b">
        <v>1</v>
      </c>
      <c r="K2428" s="5">
        <f t="shared" si="52"/>
        <v>0.0178048524785903</v>
      </c>
      <c r="L2428" s="5">
        <f>'Table S3'!K2428*3299/(1-'Table S3'!K2428)</f>
        <v>59.802991773169</v>
      </c>
    </row>
    <row r="2429" spans="1:12">
      <c r="A2429" s="5" t="s">
        <v>2386</v>
      </c>
      <c r="B2429" s="5" t="s">
        <v>2387</v>
      </c>
      <c r="C2429" s="5" t="s">
        <v>2426</v>
      </c>
      <c r="D2429" s="5">
        <v>0.0162321</v>
      </c>
      <c r="E2429" s="5">
        <v>0.00217549</v>
      </c>
      <c r="F2429" s="5">
        <v>6</v>
      </c>
      <c r="G2429" s="11">
        <v>8.6e-14</v>
      </c>
      <c r="H2429" s="5" t="s">
        <v>32</v>
      </c>
      <c r="I2429" s="5" t="s">
        <v>33</v>
      </c>
      <c r="J2429" s="5" t="b">
        <v>1</v>
      </c>
      <c r="K2429" s="5">
        <f t="shared" si="52"/>
        <v>0.0165854155352771</v>
      </c>
      <c r="L2429" s="5">
        <f>'Table S3'!K2429*3299/(1-'Table S3'!K2429)</f>
        <v>55.6380663000447</v>
      </c>
    </row>
    <row r="2430" spans="1:12">
      <c r="A2430" s="5" t="s">
        <v>2386</v>
      </c>
      <c r="B2430" s="5" t="s">
        <v>2387</v>
      </c>
      <c r="C2430" s="5" t="s">
        <v>2427</v>
      </c>
      <c r="D2430" s="5">
        <v>-0.0259933</v>
      </c>
      <c r="E2430" s="5">
        <v>0.00322614</v>
      </c>
      <c r="F2430" s="5">
        <v>12</v>
      </c>
      <c r="G2430" s="11">
        <v>7.8e-16</v>
      </c>
      <c r="H2430" s="5" t="s">
        <v>29</v>
      </c>
      <c r="I2430" s="5" t="s">
        <v>30</v>
      </c>
      <c r="J2430" s="5" t="b">
        <v>1</v>
      </c>
      <c r="K2430" s="5">
        <f t="shared" si="52"/>
        <v>0.0192864837246149</v>
      </c>
      <c r="L2430" s="5">
        <f>'Table S3'!K2430*3299/(1-'Table S3'!K2430)</f>
        <v>64.8773660723549</v>
      </c>
    </row>
    <row r="2431" spans="1:12">
      <c r="A2431" s="5" t="s">
        <v>2386</v>
      </c>
      <c r="B2431" s="5" t="s">
        <v>2387</v>
      </c>
      <c r="C2431" s="5" t="s">
        <v>2428</v>
      </c>
      <c r="D2431" s="5">
        <v>-0.0150376</v>
      </c>
      <c r="E2431" s="5">
        <v>0.00216684</v>
      </c>
      <c r="F2431" s="5">
        <v>3</v>
      </c>
      <c r="G2431" s="11">
        <v>3.9e-12</v>
      </c>
      <c r="H2431" s="5" t="s">
        <v>30</v>
      </c>
      <c r="I2431" s="5" t="s">
        <v>29</v>
      </c>
      <c r="J2431" s="5" t="b">
        <v>1</v>
      </c>
      <c r="K2431" s="5">
        <f t="shared" si="52"/>
        <v>0.0143802762840588</v>
      </c>
      <c r="L2431" s="5">
        <f>'Table S3'!K2431*3299/(1-'Table S3'!K2431)</f>
        <v>48.1326928830642</v>
      </c>
    </row>
    <row r="2432" spans="1:12">
      <c r="A2432" s="5" t="s">
        <v>2386</v>
      </c>
      <c r="B2432" s="5" t="s">
        <v>2387</v>
      </c>
      <c r="C2432" s="5" t="s">
        <v>2429</v>
      </c>
      <c r="D2432" s="5">
        <v>0.0131835</v>
      </c>
      <c r="E2432" s="5">
        <v>0.00210043</v>
      </c>
      <c r="F2432" s="5">
        <v>6</v>
      </c>
      <c r="G2432" s="11">
        <v>3.5e-10</v>
      </c>
      <c r="H2432" s="5" t="s">
        <v>32</v>
      </c>
      <c r="I2432" s="5" t="s">
        <v>33</v>
      </c>
      <c r="J2432" s="5" t="b">
        <v>1</v>
      </c>
      <c r="K2432" s="5">
        <f t="shared" si="52"/>
        <v>0.0117936205532275</v>
      </c>
      <c r="L2432" s="5">
        <f>'Table S3'!K2432*3299/(1-'Table S3'!K2432)</f>
        <v>39.3714865784199</v>
      </c>
    </row>
    <row r="2433" spans="1:12">
      <c r="A2433" s="5" t="s">
        <v>2386</v>
      </c>
      <c r="B2433" s="5" t="s">
        <v>2387</v>
      </c>
      <c r="C2433" s="5" t="s">
        <v>2430</v>
      </c>
      <c r="D2433" s="5">
        <v>-0.0305779</v>
      </c>
      <c r="E2433" s="5">
        <v>0.00274115</v>
      </c>
      <c r="F2433" s="5">
        <v>10</v>
      </c>
      <c r="G2433" s="11">
        <v>6.8e-29</v>
      </c>
      <c r="H2433" s="5" t="s">
        <v>32</v>
      </c>
      <c r="I2433" s="5" t="s">
        <v>33</v>
      </c>
      <c r="J2433" s="5" t="b">
        <v>1</v>
      </c>
      <c r="K2433" s="5">
        <f t="shared" si="52"/>
        <v>0.036327350005683</v>
      </c>
      <c r="L2433" s="5">
        <f>'Table S3'!K2433*3299/(1-'Table S3'!K2433)</f>
        <v>124.361657114016</v>
      </c>
    </row>
    <row r="2434" spans="1:12">
      <c r="A2434" s="5" t="s">
        <v>2386</v>
      </c>
      <c r="B2434" s="5" t="s">
        <v>2387</v>
      </c>
      <c r="C2434" s="5" t="s">
        <v>2431</v>
      </c>
      <c r="D2434" s="5">
        <v>-0.0159539</v>
      </c>
      <c r="E2434" s="5">
        <v>0.00210812</v>
      </c>
      <c r="F2434" s="5">
        <v>19</v>
      </c>
      <c r="G2434" s="11">
        <v>3.8e-14</v>
      </c>
      <c r="H2434" s="5" t="s">
        <v>29</v>
      </c>
      <c r="I2434" s="5" t="s">
        <v>30</v>
      </c>
      <c r="J2434" s="5" t="b">
        <v>1</v>
      </c>
      <c r="K2434" s="5">
        <f t="shared" si="52"/>
        <v>0.0170540367009111</v>
      </c>
      <c r="L2434" s="5">
        <f>'Table S3'!K2434*3299/(1-'Table S3'!K2434)</f>
        <v>57.2373957236412</v>
      </c>
    </row>
    <row r="2435" spans="1:12">
      <c r="A2435" s="5" t="s">
        <v>2386</v>
      </c>
      <c r="B2435" s="5" t="s">
        <v>2387</v>
      </c>
      <c r="C2435" s="5" t="s">
        <v>2432</v>
      </c>
      <c r="D2435" s="5">
        <v>0.012897</v>
      </c>
      <c r="E2435" s="5">
        <v>0.0021638</v>
      </c>
      <c r="F2435" s="5">
        <v>2</v>
      </c>
      <c r="G2435" s="11">
        <v>2.5e-9</v>
      </c>
      <c r="H2435" s="5" t="s">
        <v>33</v>
      </c>
      <c r="I2435" s="5" t="s">
        <v>29</v>
      </c>
      <c r="J2435" s="5" t="b">
        <v>1</v>
      </c>
      <c r="K2435" s="5">
        <f t="shared" si="52"/>
        <v>0.0106475254494395</v>
      </c>
      <c r="L2435" s="5">
        <f>'Table S3'!K2435*3299/(1-'Table S3'!K2435)</f>
        <v>35.5042185280406</v>
      </c>
    </row>
    <row r="2436" spans="1:12">
      <c r="A2436" s="5" t="s">
        <v>2386</v>
      </c>
      <c r="B2436" s="5" t="s">
        <v>2387</v>
      </c>
      <c r="C2436" s="5" t="s">
        <v>2433</v>
      </c>
      <c r="D2436" s="5">
        <v>0.0445866</v>
      </c>
      <c r="E2436" s="5">
        <v>0.00203342</v>
      </c>
      <c r="F2436" s="5">
        <v>11</v>
      </c>
      <c r="G2436" s="11">
        <v>1.4e-106</v>
      </c>
      <c r="H2436" s="5" t="s">
        <v>32</v>
      </c>
      <c r="I2436" s="5" t="s">
        <v>33</v>
      </c>
      <c r="J2436" s="5" t="b">
        <v>1</v>
      </c>
      <c r="K2436" s="5">
        <f t="shared" si="52"/>
        <v>0.127132689658467</v>
      </c>
      <c r="L2436" s="5">
        <f>'Table S3'!K2436*3299/(1-'Table S3'!K2436)</f>
        <v>480.497709347342</v>
      </c>
    </row>
    <row r="2437" spans="1:12">
      <c r="A2437" s="5" t="s">
        <v>2386</v>
      </c>
      <c r="B2437" s="5" t="s">
        <v>2387</v>
      </c>
      <c r="C2437" s="5" t="s">
        <v>2434</v>
      </c>
      <c r="D2437" s="5">
        <v>-0.0161688</v>
      </c>
      <c r="E2437" s="5">
        <v>0.00251034</v>
      </c>
      <c r="F2437" s="5">
        <v>9</v>
      </c>
      <c r="G2437" s="11">
        <v>1.2e-10</v>
      </c>
      <c r="H2437" s="5" t="s">
        <v>29</v>
      </c>
      <c r="I2437" s="5" t="s">
        <v>30</v>
      </c>
      <c r="J2437" s="5" t="b">
        <v>1</v>
      </c>
      <c r="K2437" s="5">
        <f t="shared" si="52"/>
        <v>0.0124114072527357</v>
      </c>
      <c r="L2437" s="5">
        <f>'Table S3'!K2437*3299/(1-'Table S3'!K2437)</f>
        <v>41.4598070770278</v>
      </c>
    </row>
    <row r="2438" spans="1:12">
      <c r="A2438" s="5" t="s">
        <v>2386</v>
      </c>
      <c r="B2438" s="5" t="s">
        <v>2387</v>
      </c>
      <c r="C2438" s="5" t="s">
        <v>2435</v>
      </c>
      <c r="D2438" s="5">
        <v>0.014345</v>
      </c>
      <c r="E2438" s="5">
        <v>0.00228637</v>
      </c>
      <c r="F2438" s="5">
        <v>15</v>
      </c>
      <c r="G2438" s="11">
        <v>3.5e-10</v>
      </c>
      <c r="H2438" s="5" t="s">
        <v>33</v>
      </c>
      <c r="I2438" s="5" t="s">
        <v>32</v>
      </c>
      <c r="J2438" s="5" t="b">
        <v>1</v>
      </c>
      <c r="K2438" s="5">
        <f t="shared" si="52"/>
        <v>0.0117845819345286</v>
      </c>
      <c r="L2438" s="5">
        <f>'Table S3'!K2438*3299/(1-'Table S3'!K2438)</f>
        <v>39.3409524798915</v>
      </c>
    </row>
    <row r="2439" spans="1:12">
      <c r="A2439" s="5" t="s">
        <v>2386</v>
      </c>
      <c r="B2439" s="5" t="s">
        <v>2387</v>
      </c>
      <c r="C2439" s="5" t="s">
        <v>2436</v>
      </c>
      <c r="D2439" s="5">
        <v>0.0110554</v>
      </c>
      <c r="E2439" s="5">
        <v>0.00198306</v>
      </c>
      <c r="F2439" s="5">
        <v>7</v>
      </c>
      <c r="G2439" s="11">
        <v>2.5e-8</v>
      </c>
      <c r="H2439" s="5" t="s">
        <v>32</v>
      </c>
      <c r="I2439" s="5" t="s">
        <v>33</v>
      </c>
      <c r="J2439" s="5" t="b">
        <v>1</v>
      </c>
      <c r="K2439" s="5">
        <f t="shared" si="52"/>
        <v>0.00932742633226531</v>
      </c>
      <c r="L2439" s="5">
        <f>'Table S3'!K2439*3299/(1-'Table S3'!K2439)</f>
        <v>31.0608977053035</v>
      </c>
    </row>
    <row r="2440" spans="1:12">
      <c r="A2440" s="5" t="s">
        <v>2386</v>
      </c>
      <c r="B2440" s="5" t="s">
        <v>2387</v>
      </c>
      <c r="C2440" s="5" t="s">
        <v>2437</v>
      </c>
      <c r="D2440" s="5">
        <v>0.0288629</v>
      </c>
      <c r="E2440" s="5">
        <v>0.00229106</v>
      </c>
      <c r="F2440" s="5">
        <v>1</v>
      </c>
      <c r="G2440" s="11">
        <v>2.2e-36</v>
      </c>
      <c r="H2440" s="5" t="s">
        <v>29</v>
      </c>
      <c r="I2440" s="5" t="s">
        <v>33</v>
      </c>
      <c r="J2440" s="5" t="b">
        <v>1</v>
      </c>
      <c r="K2440" s="5">
        <f t="shared" si="52"/>
        <v>0.0458740604125014</v>
      </c>
      <c r="L2440" s="5">
        <f>'Table S3'!K2440*3299/(1-'Table S3'!K2440)</f>
        <v>158.614831671248</v>
      </c>
    </row>
    <row r="2441" spans="1:12">
      <c r="A2441" s="5" t="s">
        <v>2386</v>
      </c>
      <c r="B2441" s="5" t="s">
        <v>2387</v>
      </c>
      <c r="C2441" s="5" t="s">
        <v>2438</v>
      </c>
      <c r="D2441" s="5">
        <v>-0.0184297</v>
      </c>
      <c r="E2441" s="5">
        <v>0.00326047</v>
      </c>
      <c r="F2441" s="5">
        <v>1</v>
      </c>
      <c r="G2441" s="11">
        <v>1.6e-8</v>
      </c>
      <c r="H2441" s="5" t="s">
        <v>33</v>
      </c>
      <c r="I2441" s="5" t="s">
        <v>32</v>
      </c>
      <c r="J2441" s="5" t="b">
        <v>1</v>
      </c>
      <c r="K2441" s="5">
        <f t="shared" si="52"/>
        <v>0.00958621721713376</v>
      </c>
      <c r="L2441" s="5">
        <f>'Table S3'!K2441*3299/(1-'Table S3'!K2441)</f>
        <v>31.931028373277</v>
      </c>
    </row>
    <row r="2442" spans="1:12">
      <c r="A2442" s="5" t="s">
        <v>2386</v>
      </c>
      <c r="B2442" s="5" t="s">
        <v>2387</v>
      </c>
      <c r="C2442" s="5" t="s">
        <v>2439</v>
      </c>
      <c r="D2442" s="5">
        <v>0.0107203</v>
      </c>
      <c r="E2442" s="5">
        <v>0.00194289</v>
      </c>
      <c r="F2442" s="5">
        <v>10</v>
      </c>
      <c r="G2442" s="11">
        <v>3.4e-8</v>
      </c>
      <c r="H2442" s="5" t="s">
        <v>29</v>
      </c>
      <c r="I2442" s="5" t="s">
        <v>33</v>
      </c>
      <c r="J2442" s="5" t="b">
        <v>1</v>
      </c>
      <c r="K2442" s="5">
        <f t="shared" si="52"/>
        <v>0.00913870778453476</v>
      </c>
      <c r="L2442" s="5">
        <f>'Table S3'!K2442*3299/(1-'Table S3'!K2442)</f>
        <v>30.4266573112075</v>
      </c>
    </row>
    <row r="2443" spans="1:12">
      <c r="A2443" s="5" t="s">
        <v>2386</v>
      </c>
      <c r="B2443" s="5" t="s">
        <v>2387</v>
      </c>
      <c r="C2443" s="5" t="s">
        <v>2440</v>
      </c>
      <c r="D2443" s="5">
        <v>0.0122457</v>
      </c>
      <c r="E2443" s="5">
        <v>0.00213341</v>
      </c>
      <c r="F2443" s="5">
        <v>16</v>
      </c>
      <c r="G2443" s="11">
        <v>9.5e-9</v>
      </c>
      <c r="H2443" s="5" t="s">
        <v>33</v>
      </c>
      <c r="I2443" s="5" t="s">
        <v>32</v>
      </c>
      <c r="J2443" s="5" t="b">
        <v>1</v>
      </c>
      <c r="K2443" s="5">
        <f t="shared" si="52"/>
        <v>0.00988234156254894</v>
      </c>
      <c r="L2443" s="5">
        <f>'Table S3'!K2443*3299/(1-'Table S3'!K2443)</f>
        <v>32.9272430776554</v>
      </c>
    </row>
    <row r="2444" spans="1:12">
      <c r="A2444" s="5" t="s">
        <v>2386</v>
      </c>
      <c r="B2444" s="5" t="s">
        <v>2387</v>
      </c>
      <c r="C2444" s="5" t="s">
        <v>2441</v>
      </c>
      <c r="D2444" s="5">
        <v>0.0214263</v>
      </c>
      <c r="E2444" s="5">
        <v>0.00206787</v>
      </c>
      <c r="F2444" s="5">
        <v>16</v>
      </c>
      <c r="G2444" s="11">
        <v>3.7e-25</v>
      </c>
      <c r="H2444" s="5" t="s">
        <v>32</v>
      </c>
      <c r="I2444" s="5" t="s">
        <v>30</v>
      </c>
      <c r="J2444" s="5" t="b">
        <v>1</v>
      </c>
      <c r="K2444" s="5">
        <f t="shared" si="52"/>
        <v>0.0314993990030356</v>
      </c>
      <c r="L2444" s="5">
        <f>'Table S3'!K2444*3299/(1-'Table S3'!K2444)</f>
        <v>107.296285829915</v>
      </c>
    </row>
    <row r="2445" spans="1:12">
      <c r="A2445" s="5" t="s">
        <v>2386</v>
      </c>
      <c r="B2445" s="5" t="s">
        <v>2387</v>
      </c>
      <c r="C2445" s="5" t="s">
        <v>2442</v>
      </c>
      <c r="D2445" s="5">
        <v>-0.0106002</v>
      </c>
      <c r="E2445" s="5">
        <v>0.00191315</v>
      </c>
      <c r="F2445" s="5">
        <v>2</v>
      </c>
      <c r="G2445" s="11">
        <v>3e-8</v>
      </c>
      <c r="H2445" s="5" t="s">
        <v>30</v>
      </c>
      <c r="I2445" s="5" t="s">
        <v>29</v>
      </c>
      <c r="J2445" s="5" t="b">
        <v>1</v>
      </c>
      <c r="K2445" s="5">
        <f t="shared" si="52"/>
        <v>0.00921434061639405</v>
      </c>
      <c r="L2445" s="5">
        <f>'Table S3'!K2445*3299/(1-'Table S3'!K2445)</f>
        <v>30.680813156294</v>
      </c>
    </row>
    <row r="2446" spans="1:12">
      <c r="A2446" s="5" t="s">
        <v>2386</v>
      </c>
      <c r="B2446" s="5" t="s">
        <v>2387</v>
      </c>
      <c r="C2446" s="5" t="s">
        <v>2443</v>
      </c>
      <c r="D2446" s="5">
        <v>0.0131918</v>
      </c>
      <c r="E2446" s="5">
        <v>0.0021847</v>
      </c>
      <c r="F2446" s="5">
        <v>2</v>
      </c>
      <c r="G2446" s="11">
        <v>1.6e-9</v>
      </c>
      <c r="H2446" s="5" t="s">
        <v>29</v>
      </c>
      <c r="I2446" s="5" t="s">
        <v>30</v>
      </c>
      <c r="J2446" s="5" t="b">
        <v>1</v>
      </c>
      <c r="K2446" s="5">
        <f t="shared" si="52"/>
        <v>0.0109246704356428</v>
      </c>
      <c r="L2446" s="5">
        <f>'Table S3'!K2446*3299/(1-'Table S3'!K2446)</f>
        <v>36.4385671039433</v>
      </c>
    </row>
    <row r="2447" spans="1:12">
      <c r="A2447" s="5" t="s">
        <v>2386</v>
      </c>
      <c r="B2447" s="5" t="s">
        <v>2387</v>
      </c>
      <c r="C2447" s="5" t="s">
        <v>2444</v>
      </c>
      <c r="D2447" s="5">
        <v>0.0220769</v>
      </c>
      <c r="E2447" s="5">
        <v>0.00332887</v>
      </c>
      <c r="F2447" s="5">
        <v>3</v>
      </c>
      <c r="G2447" s="11">
        <v>3.3e-11</v>
      </c>
      <c r="H2447" s="5" t="s">
        <v>33</v>
      </c>
      <c r="I2447" s="5" t="s">
        <v>32</v>
      </c>
      <c r="J2447" s="5" t="b">
        <v>1</v>
      </c>
      <c r="K2447" s="5">
        <f t="shared" si="52"/>
        <v>0.0131488758898651</v>
      </c>
      <c r="L2447" s="5">
        <f>'Table S3'!K2447*3299/(1-'Table S3'!K2447)</f>
        <v>43.9561150622188</v>
      </c>
    </row>
    <row r="2448" spans="1:12">
      <c r="A2448" s="5" t="s">
        <v>2386</v>
      </c>
      <c r="B2448" s="5" t="s">
        <v>2387</v>
      </c>
      <c r="C2448" s="5" t="s">
        <v>2445</v>
      </c>
      <c r="D2448" s="5">
        <v>0.0159634</v>
      </c>
      <c r="E2448" s="5">
        <v>0.00203024</v>
      </c>
      <c r="F2448" s="5">
        <v>3</v>
      </c>
      <c r="G2448" s="11">
        <v>3.8e-15</v>
      </c>
      <c r="H2448" s="5" t="s">
        <v>30</v>
      </c>
      <c r="I2448" s="5" t="s">
        <v>29</v>
      </c>
      <c r="J2448" s="5" t="b">
        <v>1</v>
      </c>
      <c r="K2448" s="5">
        <f t="shared" si="52"/>
        <v>0.0183845038287858</v>
      </c>
      <c r="L2448" s="5">
        <f>'Table S3'!K2448*3299/(1-'Table S3'!K2448)</f>
        <v>61.7863902594563</v>
      </c>
    </row>
    <row r="2449" spans="1:12">
      <c r="A2449" s="5" t="s">
        <v>2386</v>
      </c>
      <c r="B2449" s="5" t="s">
        <v>2387</v>
      </c>
      <c r="C2449" s="5" t="s">
        <v>1146</v>
      </c>
      <c r="D2449" s="5">
        <v>-0.080346</v>
      </c>
      <c r="E2449" s="5">
        <v>0.00362445</v>
      </c>
      <c r="F2449" s="5">
        <v>4</v>
      </c>
      <c r="G2449" s="11">
        <v>7e-109</v>
      </c>
      <c r="H2449" s="5" t="s">
        <v>29</v>
      </c>
      <c r="I2449" s="5" t="s">
        <v>30</v>
      </c>
      <c r="J2449" s="5" t="b">
        <v>1</v>
      </c>
      <c r="K2449" s="5">
        <f t="shared" si="52"/>
        <v>0.12957731373564</v>
      </c>
      <c r="L2449" s="5">
        <f>'Table S3'!K2449*3299/(1-'Table S3'!K2449)</f>
        <v>491.112610872422</v>
      </c>
    </row>
    <row r="2450" spans="1:12">
      <c r="A2450" s="5" t="s">
        <v>2386</v>
      </c>
      <c r="B2450" s="5" t="s">
        <v>2387</v>
      </c>
      <c r="C2450" s="5" t="s">
        <v>2446</v>
      </c>
      <c r="D2450" s="5">
        <v>0.0127921</v>
      </c>
      <c r="E2450" s="5">
        <v>0.00216664</v>
      </c>
      <c r="F2450" s="5">
        <v>4</v>
      </c>
      <c r="G2450" s="11">
        <v>3.5e-9</v>
      </c>
      <c r="H2450" s="5" t="s">
        <v>33</v>
      </c>
      <c r="I2450" s="5" t="s">
        <v>32</v>
      </c>
      <c r="J2450" s="5" t="b">
        <v>1</v>
      </c>
      <c r="K2450" s="5">
        <f t="shared" si="52"/>
        <v>0.0104496691918598</v>
      </c>
      <c r="L2450" s="5">
        <f>'Table S3'!K2450*3299/(1-'Table S3'!K2450)</f>
        <v>34.8374990040092</v>
      </c>
    </row>
    <row r="2451" spans="1:12">
      <c r="A2451" s="5" t="s">
        <v>2386</v>
      </c>
      <c r="B2451" s="5" t="s">
        <v>2387</v>
      </c>
      <c r="C2451" s="5" t="s">
        <v>2447</v>
      </c>
      <c r="D2451" s="5">
        <v>0.0164073</v>
      </c>
      <c r="E2451" s="5">
        <v>0.00192431</v>
      </c>
      <c r="F2451" s="5">
        <v>4</v>
      </c>
      <c r="G2451" s="11">
        <v>1.5e-17</v>
      </c>
      <c r="H2451" s="5" t="s">
        <v>32</v>
      </c>
      <c r="I2451" s="5" t="s">
        <v>33</v>
      </c>
      <c r="J2451" s="5" t="b">
        <v>1</v>
      </c>
      <c r="K2451" s="5">
        <f t="shared" ref="K2451:K2486" si="53">D2451^2/(D2451^2+E2451^2*3301)</f>
        <v>0.0215485436689375</v>
      </c>
      <c r="L2451" s="5">
        <f>'Table S3'!K2451*3299/(1-'Table S3'!K2451)</f>
        <v>72.6542385969649</v>
      </c>
    </row>
    <row r="2452" spans="1:12">
      <c r="A2452" s="5" t="s">
        <v>2386</v>
      </c>
      <c r="B2452" s="5" t="s">
        <v>2387</v>
      </c>
      <c r="C2452" s="5" t="s">
        <v>2448</v>
      </c>
      <c r="D2452" s="5">
        <v>0.0178695</v>
      </c>
      <c r="E2452" s="5">
        <v>0.00270341</v>
      </c>
      <c r="F2452" s="5">
        <v>4</v>
      </c>
      <c r="G2452" s="11">
        <v>3.8e-11</v>
      </c>
      <c r="H2452" s="5" t="s">
        <v>33</v>
      </c>
      <c r="I2452" s="5" t="s">
        <v>32</v>
      </c>
      <c r="J2452" s="5" t="b">
        <v>1</v>
      </c>
      <c r="K2452" s="5">
        <f t="shared" si="53"/>
        <v>0.0130630578724959</v>
      </c>
      <c r="L2452" s="5">
        <f>'Table S3'!K2452*3299/(1-'Table S3'!K2452)</f>
        <v>43.6654319864303</v>
      </c>
    </row>
    <row r="2453" spans="1:12">
      <c r="A2453" s="5" t="s">
        <v>2386</v>
      </c>
      <c r="B2453" s="5" t="s">
        <v>2387</v>
      </c>
      <c r="C2453" s="5" t="s">
        <v>2449</v>
      </c>
      <c r="D2453" s="5">
        <v>0.0258181</v>
      </c>
      <c r="E2453" s="5">
        <v>0.00214379</v>
      </c>
      <c r="F2453" s="5">
        <v>7</v>
      </c>
      <c r="G2453" s="11">
        <v>2.1e-33</v>
      </c>
      <c r="H2453" s="5" t="s">
        <v>29</v>
      </c>
      <c r="I2453" s="5" t="s">
        <v>30</v>
      </c>
      <c r="J2453" s="5" t="b">
        <v>1</v>
      </c>
      <c r="K2453" s="5">
        <f t="shared" si="53"/>
        <v>0.042088545520021</v>
      </c>
      <c r="L2453" s="5">
        <f>'Table S3'!K2453*3299/(1-'Table S3'!K2453)</f>
        <v>144.950883530176</v>
      </c>
    </row>
    <row r="2454" spans="1:12">
      <c r="A2454" s="5" t="s">
        <v>2386</v>
      </c>
      <c r="B2454" s="5" t="s">
        <v>2387</v>
      </c>
      <c r="C2454" s="5" t="s">
        <v>2450</v>
      </c>
      <c r="D2454" s="5">
        <v>-0.0259912</v>
      </c>
      <c r="E2454" s="5">
        <v>0.00353253</v>
      </c>
      <c r="F2454" s="5">
        <v>8</v>
      </c>
      <c r="G2454" s="11">
        <v>1.9e-13</v>
      </c>
      <c r="H2454" s="5" t="s">
        <v>33</v>
      </c>
      <c r="I2454" s="5" t="s">
        <v>32</v>
      </c>
      <c r="J2454" s="5" t="b">
        <v>1</v>
      </c>
      <c r="K2454" s="5">
        <f t="shared" si="53"/>
        <v>0.0161350717111803</v>
      </c>
      <c r="L2454" s="5">
        <f>'Table S3'!K2454*3299/(1-'Table S3'!K2454)</f>
        <v>54.1025501008182</v>
      </c>
    </row>
    <row r="2455" spans="1:12">
      <c r="A2455" s="5" t="s">
        <v>2386</v>
      </c>
      <c r="B2455" s="5" t="s">
        <v>2387</v>
      </c>
      <c r="C2455" s="5" t="s">
        <v>2451</v>
      </c>
      <c r="D2455" s="5">
        <v>0.0198764</v>
      </c>
      <c r="E2455" s="5">
        <v>0.00216717</v>
      </c>
      <c r="F2455" s="5">
        <v>14</v>
      </c>
      <c r="G2455" s="11">
        <v>4.7e-20</v>
      </c>
      <c r="H2455" s="5" t="s">
        <v>30</v>
      </c>
      <c r="I2455" s="5" t="s">
        <v>29</v>
      </c>
      <c r="J2455" s="5" t="b">
        <v>1</v>
      </c>
      <c r="K2455" s="5">
        <f t="shared" si="53"/>
        <v>0.0248493864326192</v>
      </c>
      <c r="L2455" s="5">
        <f>'Table S3'!K2455*3299/(1-'Table S3'!K2455)</f>
        <v>84.0671427578878</v>
      </c>
    </row>
    <row r="2456" spans="1:12">
      <c r="A2456" s="5" t="s">
        <v>2386</v>
      </c>
      <c r="B2456" s="5" t="s">
        <v>2387</v>
      </c>
      <c r="C2456" s="5" t="s">
        <v>2452</v>
      </c>
      <c r="D2456" s="5">
        <v>0.0277324</v>
      </c>
      <c r="E2456" s="5">
        <v>0.00194608</v>
      </c>
      <c r="F2456" s="5">
        <v>2</v>
      </c>
      <c r="G2456" s="11">
        <v>4.5e-46</v>
      </c>
      <c r="H2456" s="5" t="s">
        <v>29</v>
      </c>
      <c r="I2456" s="5" t="s">
        <v>30</v>
      </c>
      <c r="J2456" s="5" t="b">
        <v>1</v>
      </c>
      <c r="K2456" s="5">
        <f t="shared" si="53"/>
        <v>0.0579535853550001</v>
      </c>
      <c r="L2456" s="5">
        <f>'Table S3'!K2456*3299/(1-'Table S3'!K2456)</f>
        <v>202.950592575837</v>
      </c>
    </row>
    <row r="2457" spans="1:12">
      <c r="A2457" s="5" t="s">
        <v>2386</v>
      </c>
      <c r="B2457" s="5" t="s">
        <v>2387</v>
      </c>
      <c r="C2457" s="5" t="s">
        <v>2453</v>
      </c>
      <c r="D2457" s="5">
        <v>0.0112127</v>
      </c>
      <c r="E2457" s="5">
        <v>0.00192565</v>
      </c>
      <c r="F2457" s="5">
        <v>4</v>
      </c>
      <c r="G2457" s="11">
        <v>5.8e-9</v>
      </c>
      <c r="H2457" s="5" t="s">
        <v>30</v>
      </c>
      <c r="I2457" s="5" t="s">
        <v>32</v>
      </c>
      <c r="J2457" s="5" t="b">
        <v>1</v>
      </c>
      <c r="K2457" s="5">
        <f t="shared" si="53"/>
        <v>0.0101667515484522</v>
      </c>
      <c r="L2457" s="5">
        <f>'Table S3'!K2457*3299/(1-'Table S3'!K2457)</f>
        <v>33.8846097671629</v>
      </c>
    </row>
    <row r="2458" spans="1:12">
      <c r="A2458" s="5" t="s">
        <v>2386</v>
      </c>
      <c r="B2458" s="5" t="s">
        <v>2387</v>
      </c>
      <c r="C2458" s="5" t="s">
        <v>2454</v>
      </c>
      <c r="D2458" s="5">
        <v>-0.0152024</v>
      </c>
      <c r="E2458" s="5">
        <v>0.00267698</v>
      </c>
      <c r="F2458" s="5">
        <v>4</v>
      </c>
      <c r="G2458" s="11">
        <v>1.4e-8</v>
      </c>
      <c r="H2458" s="5" t="s">
        <v>33</v>
      </c>
      <c r="I2458" s="5" t="s">
        <v>32</v>
      </c>
      <c r="J2458" s="5" t="b">
        <v>1</v>
      </c>
      <c r="K2458" s="5">
        <f t="shared" si="53"/>
        <v>0.00967533760284887</v>
      </c>
      <c r="L2458" s="5">
        <f>'Table S3'!K2458*3299/(1-'Table S3'!K2458)</f>
        <v>32.2307824532375</v>
      </c>
    </row>
    <row r="2459" spans="1:12">
      <c r="A2459" s="5" t="s">
        <v>2386</v>
      </c>
      <c r="B2459" s="5" t="s">
        <v>2387</v>
      </c>
      <c r="C2459" s="5" t="s">
        <v>2455</v>
      </c>
      <c r="D2459" s="5">
        <v>-0.0111888</v>
      </c>
      <c r="E2459" s="5">
        <v>0.00195359</v>
      </c>
      <c r="F2459" s="5">
        <v>4</v>
      </c>
      <c r="G2459" s="11">
        <v>1e-8</v>
      </c>
      <c r="H2459" s="5" t="s">
        <v>29</v>
      </c>
      <c r="I2459" s="5" t="s">
        <v>33</v>
      </c>
      <c r="J2459" s="5" t="b">
        <v>1</v>
      </c>
      <c r="K2459" s="5">
        <f t="shared" si="53"/>
        <v>0.00983921325068411</v>
      </c>
      <c r="L2459" s="5">
        <f>'Table S3'!K2459*3299/(1-'Table S3'!K2459)</f>
        <v>32.7821147316601</v>
      </c>
    </row>
    <row r="2460" spans="1:12">
      <c r="A2460" s="5" t="s">
        <v>2386</v>
      </c>
      <c r="B2460" s="5" t="s">
        <v>2387</v>
      </c>
      <c r="C2460" s="5" t="s">
        <v>2456</v>
      </c>
      <c r="D2460" s="5">
        <v>-0.0440664</v>
      </c>
      <c r="E2460" s="5">
        <v>0.00634192</v>
      </c>
      <c r="F2460" s="5">
        <v>8</v>
      </c>
      <c r="G2460" s="11">
        <v>3.7e-12</v>
      </c>
      <c r="H2460" s="5" t="s">
        <v>30</v>
      </c>
      <c r="I2460" s="5" t="s">
        <v>29</v>
      </c>
      <c r="J2460" s="5" t="b">
        <v>1</v>
      </c>
      <c r="K2460" s="5">
        <f t="shared" si="53"/>
        <v>0.014415246663547</v>
      </c>
      <c r="L2460" s="5">
        <f>'Table S3'!K2460*3299/(1-'Table S3'!K2460)</f>
        <v>48.2514553741348</v>
      </c>
    </row>
    <row r="2461" spans="1:12">
      <c r="A2461" s="5" t="s">
        <v>2386</v>
      </c>
      <c r="B2461" s="5" t="s">
        <v>2387</v>
      </c>
      <c r="C2461" s="5" t="s">
        <v>2457</v>
      </c>
      <c r="D2461" s="5">
        <v>-0.0417453</v>
      </c>
      <c r="E2461" s="5">
        <v>0.00540785</v>
      </c>
      <c r="F2461" s="5">
        <v>16</v>
      </c>
      <c r="G2461" s="11">
        <v>1.2e-14</v>
      </c>
      <c r="H2461" s="5" t="s">
        <v>32</v>
      </c>
      <c r="I2461" s="5" t="s">
        <v>33</v>
      </c>
      <c r="J2461" s="5" t="b">
        <v>1</v>
      </c>
      <c r="K2461" s="5">
        <f t="shared" si="53"/>
        <v>0.0177317051522459</v>
      </c>
      <c r="L2461" s="5">
        <f>'Table S3'!K2461*3299/(1-'Table S3'!K2461)</f>
        <v>59.5528692151525</v>
      </c>
    </row>
    <row r="2462" spans="1:12">
      <c r="A2462" s="5" t="s">
        <v>2386</v>
      </c>
      <c r="B2462" s="5" t="s">
        <v>2387</v>
      </c>
      <c r="C2462" s="5" t="s">
        <v>2458</v>
      </c>
      <c r="D2462" s="5">
        <v>-0.0188553</v>
      </c>
      <c r="E2462" s="5">
        <v>0.00241089</v>
      </c>
      <c r="F2462" s="5">
        <v>17</v>
      </c>
      <c r="G2462" s="11">
        <v>5.2e-15</v>
      </c>
      <c r="H2462" s="5" t="s">
        <v>32</v>
      </c>
      <c r="I2462" s="5" t="s">
        <v>33</v>
      </c>
      <c r="J2462" s="5" t="b">
        <v>1</v>
      </c>
      <c r="K2462" s="5">
        <f t="shared" si="53"/>
        <v>0.0181925221952264</v>
      </c>
      <c r="L2462" s="5">
        <f>'Table S3'!K2462*3299/(1-'Table S3'!K2462)</f>
        <v>61.1292255139922</v>
      </c>
    </row>
    <row r="2463" spans="1:12">
      <c r="A2463" s="5" t="s">
        <v>2386</v>
      </c>
      <c r="B2463" s="5" t="s">
        <v>2387</v>
      </c>
      <c r="C2463" s="5" t="s">
        <v>2459</v>
      </c>
      <c r="D2463" s="5">
        <v>-0.0139757</v>
      </c>
      <c r="E2463" s="5">
        <v>0.00245569</v>
      </c>
      <c r="F2463" s="5">
        <v>9</v>
      </c>
      <c r="G2463" s="11">
        <v>1.3e-8</v>
      </c>
      <c r="H2463" s="5" t="s">
        <v>30</v>
      </c>
      <c r="I2463" s="5" t="s">
        <v>32</v>
      </c>
      <c r="J2463" s="5" t="b">
        <v>1</v>
      </c>
      <c r="K2463" s="5">
        <f t="shared" si="53"/>
        <v>0.00971659348308188</v>
      </c>
      <c r="L2463" s="5">
        <f>'Table S3'!K2463*3299/(1-'Table S3'!K2463)</f>
        <v>32.3695637932912</v>
      </c>
    </row>
    <row r="2464" spans="1:12">
      <c r="A2464" s="5" t="s">
        <v>2386</v>
      </c>
      <c r="B2464" s="5" t="s">
        <v>2387</v>
      </c>
      <c r="C2464" s="5" t="s">
        <v>1890</v>
      </c>
      <c r="D2464" s="5">
        <v>-0.011989</v>
      </c>
      <c r="E2464" s="5">
        <v>0.00203583</v>
      </c>
      <c r="F2464" s="5">
        <v>9</v>
      </c>
      <c r="G2464" s="11">
        <v>3.9e-9</v>
      </c>
      <c r="H2464" s="5" t="s">
        <v>30</v>
      </c>
      <c r="I2464" s="5" t="s">
        <v>29</v>
      </c>
      <c r="J2464" s="5" t="b">
        <v>1</v>
      </c>
      <c r="K2464" s="5">
        <f t="shared" si="53"/>
        <v>0.0103967710425749</v>
      </c>
      <c r="L2464" s="5">
        <f>'Table S3'!K2464*3299/(1-'Table S3'!K2464)</f>
        <v>34.6592923970039</v>
      </c>
    </row>
    <row r="2465" spans="1:12">
      <c r="A2465" s="5" t="s">
        <v>2386</v>
      </c>
      <c r="B2465" s="5" t="s">
        <v>2387</v>
      </c>
      <c r="C2465" s="5" t="s">
        <v>2460</v>
      </c>
      <c r="D2465" s="5">
        <v>0.0436872</v>
      </c>
      <c r="E2465" s="5">
        <v>0.00756751</v>
      </c>
      <c r="F2465" s="5">
        <v>1</v>
      </c>
      <c r="G2465" s="11">
        <v>7.8e-9</v>
      </c>
      <c r="H2465" s="5" t="s">
        <v>29</v>
      </c>
      <c r="I2465" s="5" t="s">
        <v>30</v>
      </c>
      <c r="J2465" s="5" t="b">
        <v>1</v>
      </c>
      <c r="K2465" s="5">
        <f t="shared" si="53"/>
        <v>0.00999526156199267</v>
      </c>
      <c r="L2465" s="5">
        <f>'Table S3'!K2465*3299/(1-'Table S3'!K2465)</f>
        <v>33.3072828974935</v>
      </c>
    </row>
    <row r="2466" spans="1:12">
      <c r="A2466" s="5" t="s">
        <v>2386</v>
      </c>
      <c r="B2466" s="5" t="s">
        <v>2387</v>
      </c>
      <c r="C2466" s="5" t="s">
        <v>2461</v>
      </c>
      <c r="D2466" s="5">
        <v>-0.203479</v>
      </c>
      <c r="E2466" s="5">
        <v>0.0101857</v>
      </c>
      <c r="F2466" s="5">
        <v>11</v>
      </c>
      <c r="G2466" s="11">
        <v>8.7e-89</v>
      </c>
      <c r="H2466" s="5" t="s">
        <v>33</v>
      </c>
      <c r="I2466" s="5" t="s">
        <v>32</v>
      </c>
      <c r="J2466" s="5" t="b">
        <v>1</v>
      </c>
      <c r="K2466" s="5">
        <f t="shared" si="53"/>
        <v>0.107856565580806</v>
      </c>
      <c r="L2466" s="5">
        <f>'Table S3'!K2466*3299/(1-'Table S3'!K2466)</f>
        <v>398.835877868367</v>
      </c>
    </row>
    <row r="2467" spans="1:12">
      <c r="A2467" s="5" t="s">
        <v>2386</v>
      </c>
      <c r="B2467" s="5" t="s">
        <v>2387</v>
      </c>
      <c r="C2467" s="5" t="s">
        <v>2462</v>
      </c>
      <c r="D2467" s="5">
        <v>-0.0776969</v>
      </c>
      <c r="E2467" s="5">
        <v>0.00795635</v>
      </c>
      <c r="F2467" s="5">
        <v>8</v>
      </c>
      <c r="G2467" s="11">
        <v>1.6e-22</v>
      </c>
      <c r="H2467" s="5" t="s">
        <v>29</v>
      </c>
      <c r="I2467" s="5" t="s">
        <v>30</v>
      </c>
      <c r="J2467" s="5" t="b">
        <v>1</v>
      </c>
      <c r="K2467" s="5">
        <f t="shared" si="53"/>
        <v>0.0280779586846224</v>
      </c>
      <c r="L2467" s="5">
        <f>'Table S3'!K2467*3299/(1-'Table S3'!K2467)</f>
        <v>95.3051600467945</v>
      </c>
    </row>
    <row r="2468" spans="1:12">
      <c r="A2468" s="5" t="s">
        <v>2386</v>
      </c>
      <c r="B2468" s="5" t="s">
        <v>2387</v>
      </c>
      <c r="C2468" s="5" t="s">
        <v>2463</v>
      </c>
      <c r="D2468" s="5">
        <v>0.0127918</v>
      </c>
      <c r="E2468" s="5">
        <v>0.00214104</v>
      </c>
      <c r="F2468" s="5">
        <v>8</v>
      </c>
      <c r="G2468" s="11">
        <v>2.3e-9</v>
      </c>
      <c r="H2468" s="5" t="s">
        <v>33</v>
      </c>
      <c r="I2468" s="5" t="s">
        <v>32</v>
      </c>
      <c r="J2468" s="5" t="b">
        <v>1</v>
      </c>
      <c r="K2468" s="5">
        <f t="shared" si="53"/>
        <v>0.010697866655346</v>
      </c>
      <c r="L2468" s="5">
        <f>'Table S3'!K2468*3299/(1-'Table S3'!K2468)</f>
        <v>35.6738966858079</v>
      </c>
    </row>
    <row r="2469" spans="1:12">
      <c r="A2469" s="5" t="s">
        <v>2386</v>
      </c>
      <c r="B2469" s="5" t="s">
        <v>2387</v>
      </c>
      <c r="C2469" s="5" t="s">
        <v>2464</v>
      </c>
      <c r="D2469" s="5">
        <v>-0.05557</v>
      </c>
      <c r="E2469" s="5">
        <v>0.0078389</v>
      </c>
      <c r="F2469" s="5">
        <v>20</v>
      </c>
      <c r="G2469" s="11">
        <v>1.4e-12</v>
      </c>
      <c r="H2469" s="5" t="s">
        <v>30</v>
      </c>
      <c r="I2469" s="5" t="s">
        <v>32</v>
      </c>
      <c r="J2469" s="5" t="b">
        <v>1</v>
      </c>
      <c r="K2469" s="5">
        <f t="shared" si="53"/>
        <v>0.0149955776868661</v>
      </c>
      <c r="L2469" s="5">
        <f>'Table S3'!K2469*3299/(1-'Table S3'!K2469)</f>
        <v>50.2235418119214</v>
      </c>
    </row>
    <row r="2470" spans="1:12">
      <c r="A2470" s="5" t="s">
        <v>2386</v>
      </c>
      <c r="B2470" s="5" t="s">
        <v>2387</v>
      </c>
      <c r="C2470" s="5" t="s">
        <v>2465</v>
      </c>
      <c r="D2470" s="5">
        <v>0.0809615</v>
      </c>
      <c r="E2470" s="5">
        <v>0.0066916</v>
      </c>
      <c r="F2470" s="5">
        <v>19</v>
      </c>
      <c r="G2470" s="11">
        <v>1.1e-33</v>
      </c>
      <c r="H2470" s="5" t="s">
        <v>29</v>
      </c>
      <c r="I2470" s="5" t="s">
        <v>30</v>
      </c>
      <c r="J2470" s="5" t="b">
        <v>1</v>
      </c>
      <c r="K2470" s="5">
        <f t="shared" si="53"/>
        <v>0.042462673557577</v>
      </c>
      <c r="L2470" s="5">
        <f>'Table S3'!K2470*3299/(1-'Table S3'!K2470)</f>
        <v>146.296500614663</v>
      </c>
    </row>
    <row r="2471" spans="1:12">
      <c r="A2471" s="5" t="s">
        <v>2386</v>
      </c>
      <c r="B2471" s="5" t="s">
        <v>2387</v>
      </c>
      <c r="C2471" s="5" t="s">
        <v>1897</v>
      </c>
      <c r="D2471" s="5">
        <v>0.0167827</v>
      </c>
      <c r="E2471" s="5">
        <v>0.00217146</v>
      </c>
      <c r="F2471" s="5">
        <v>2</v>
      </c>
      <c r="G2471" s="11">
        <v>1.1e-14</v>
      </c>
      <c r="H2471" s="5" t="s">
        <v>33</v>
      </c>
      <c r="I2471" s="5" t="s">
        <v>32</v>
      </c>
      <c r="J2471" s="5" t="b">
        <v>1</v>
      </c>
      <c r="K2471" s="5">
        <f t="shared" si="53"/>
        <v>0.0177740289872607</v>
      </c>
      <c r="L2471" s="5">
        <f>'Table S3'!K2471*3299/(1-'Table S3'!K2471)</f>
        <v>59.6975882937763</v>
      </c>
    </row>
    <row r="2472" spans="1:12">
      <c r="A2472" s="5" t="s">
        <v>2386</v>
      </c>
      <c r="B2472" s="5" t="s">
        <v>2387</v>
      </c>
      <c r="C2472" s="5" t="s">
        <v>2466</v>
      </c>
      <c r="D2472" s="5">
        <v>-0.164935</v>
      </c>
      <c r="E2472" s="5">
        <v>0.00609907</v>
      </c>
      <c r="F2472" s="5">
        <v>17</v>
      </c>
      <c r="G2472" s="11">
        <v>4.7e-161</v>
      </c>
      <c r="H2472" s="5" t="s">
        <v>30</v>
      </c>
      <c r="I2472" s="5" t="s">
        <v>32</v>
      </c>
      <c r="J2472" s="5" t="b">
        <v>1</v>
      </c>
      <c r="K2472" s="5">
        <f t="shared" si="53"/>
        <v>0.181361484902646</v>
      </c>
      <c r="L2472" s="5">
        <f>'Table S3'!K2472*3299/(1-'Table S3'!K2472)</f>
        <v>730.861702277319</v>
      </c>
    </row>
    <row r="2473" spans="1:12">
      <c r="A2473" s="5" t="s">
        <v>2386</v>
      </c>
      <c r="B2473" s="5" t="s">
        <v>2387</v>
      </c>
      <c r="C2473" s="5" t="s">
        <v>2467</v>
      </c>
      <c r="D2473" s="5">
        <v>-0.0535763</v>
      </c>
      <c r="E2473" s="5">
        <v>0.00468184</v>
      </c>
      <c r="F2473" s="5">
        <v>6</v>
      </c>
      <c r="G2473" s="11">
        <v>2.5e-30</v>
      </c>
      <c r="H2473" s="5" t="s">
        <v>32</v>
      </c>
      <c r="I2473" s="5" t="s">
        <v>33</v>
      </c>
      <c r="J2473" s="5" t="b">
        <v>1</v>
      </c>
      <c r="K2473" s="5">
        <f t="shared" si="53"/>
        <v>0.0381567246995364</v>
      </c>
      <c r="L2473" s="5">
        <f>'Table S3'!K2473*3299/(1-'Table S3'!K2473)</f>
        <v>130.872708700332</v>
      </c>
    </row>
    <row r="2474" spans="1:12">
      <c r="A2474" s="5" t="s">
        <v>2386</v>
      </c>
      <c r="B2474" s="5" t="s">
        <v>2387</v>
      </c>
      <c r="C2474" s="5" t="s">
        <v>2468</v>
      </c>
      <c r="D2474" s="5">
        <v>-0.0934689</v>
      </c>
      <c r="E2474" s="5">
        <v>0.00575879</v>
      </c>
      <c r="F2474" s="5">
        <v>20</v>
      </c>
      <c r="G2474" s="11">
        <v>3.1e-59</v>
      </c>
      <c r="H2474" s="5" t="s">
        <v>29</v>
      </c>
      <c r="I2474" s="5" t="s">
        <v>30</v>
      </c>
      <c r="J2474" s="5" t="b">
        <v>1</v>
      </c>
      <c r="K2474" s="5">
        <f t="shared" si="53"/>
        <v>0.0739062565937769</v>
      </c>
      <c r="L2474" s="5">
        <f>'Table S3'!K2474*3299/(1-'Table S3'!K2474)</f>
        <v>263.274363139631</v>
      </c>
    </row>
    <row r="2475" spans="1:12">
      <c r="A2475" s="5" t="s">
        <v>2386</v>
      </c>
      <c r="B2475" s="5" t="s">
        <v>2387</v>
      </c>
      <c r="C2475" s="5" t="s">
        <v>2469</v>
      </c>
      <c r="D2475" s="5">
        <v>0.0453058</v>
      </c>
      <c r="E2475" s="5">
        <v>0.00656295</v>
      </c>
      <c r="F2475" s="5">
        <v>18</v>
      </c>
      <c r="G2475" s="11">
        <v>5.1e-12</v>
      </c>
      <c r="H2475" s="5" t="s">
        <v>30</v>
      </c>
      <c r="I2475" s="5" t="s">
        <v>29</v>
      </c>
      <c r="J2475" s="5" t="b">
        <v>1</v>
      </c>
      <c r="K2475" s="5">
        <f t="shared" si="53"/>
        <v>0.0142311172353066</v>
      </c>
      <c r="L2475" s="5">
        <f>'Table S3'!K2475*3299/(1-'Table S3'!K2475)</f>
        <v>47.6262302250855</v>
      </c>
    </row>
    <row r="2476" spans="1:12">
      <c r="A2476" s="5" t="s">
        <v>2386</v>
      </c>
      <c r="B2476" s="5" t="s">
        <v>2387</v>
      </c>
      <c r="C2476" s="5" t="s">
        <v>2470</v>
      </c>
      <c r="D2476" s="5">
        <v>-0.090543</v>
      </c>
      <c r="E2476" s="5">
        <v>0.00599215</v>
      </c>
      <c r="F2476" s="5">
        <v>15</v>
      </c>
      <c r="G2476" s="11">
        <v>1.4e-51</v>
      </c>
      <c r="H2476" s="5" t="s">
        <v>30</v>
      </c>
      <c r="I2476" s="5" t="s">
        <v>32</v>
      </c>
      <c r="J2476" s="5" t="b">
        <v>1</v>
      </c>
      <c r="K2476" s="5">
        <f t="shared" si="53"/>
        <v>0.0646924115761019</v>
      </c>
      <c r="L2476" s="5">
        <f>'Table S3'!K2476*3299/(1-'Table S3'!K2476)</f>
        <v>228.18190339843</v>
      </c>
    </row>
    <row r="2477" spans="1:12">
      <c r="A2477" s="5" t="s">
        <v>2386</v>
      </c>
      <c r="B2477" s="5" t="s">
        <v>2387</v>
      </c>
      <c r="C2477" s="5" t="s">
        <v>286</v>
      </c>
      <c r="D2477" s="5">
        <v>-0.0446978</v>
      </c>
      <c r="E2477" s="5">
        <v>0.00759758</v>
      </c>
      <c r="F2477" s="5">
        <v>13</v>
      </c>
      <c r="G2477" s="11">
        <v>4e-9</v>
      </c>
      <c r="H2477" s="5" t="s">
        <v>29</v>
      </c>
      <c r="I2477" s="5" t="s">
        <v>30</v>
      </c>
      <c r="J2477" s="5" t="b">
        <v>1</v>
      </c>
      <c r="K2477" s="5">
        <f t="shared" si="53"/>
        <v>0.0103763892787758</v>
      </c>
      <c r="L2477" s="5">
        <f>'Table S3'!K2477*3299/(1-'Table S3'!K2477)</f>
        <v>34.5906341156653</v>
      </c>
    </row>
    <row r="2478" spans="1:12">
      <c r="A2478" s="5" t="s">
        <v>2386</v>
      </c>
      <c r="B2478" s="5" t="s">
        <v>2387</v>
      </c>
      <c r="C2478" s="5" t="s">
        <v>2471</v>
      </c>
      <c r="D2478" s="5">
        <v>0.0166573</v>
      </c>
      <c r="E2478" s="5">
        <v>0.0019113</v>
      </c>
      <c r="F2478" s="5">
        <v>7</v>
      </c>
      <c r="G2478" s="11">
        <v>2.9e-18</v>
      </c>
      <c r="H2478" s="5" t="s">
        <v>32</v>
      </c>
      <c r="I2478" s="5" t="s">
        <v>30</v>
      </c>
      <c r="J2478" s="5" t="b">
        <v>1</v>
      </c>
      <c r="K2478" s="5">
        <f t="shared" si="53"/>
        <v>0.022491909717008</v>
      </c>
      <c r="L2478" s="5">
        <f>'Table S3'!K2478*3299/(1-'Table S3'!K2478)</f>
        <v>75.908128939299</v>
      </c>
    </row>
    <row r="2479" spans="1:12">
      <c r="A2479" s="5" t="s">
        <v>2386</v>
      </c>
      <c r="B2479" s="5" t="s">
        <v>2387</v>
      </c>
      <c r="C2479" s="5" t="s">
        <v>2472</v>
      </c>
      <c r="D2479" s="5">
        <v>-0.0262633</v>
      </c>
      <c r="E2479" s="5">
        <v>0.00329991</v>
      </c>
      <c r="F2479" s="5">
        <v>11</v>
      </c>
      <c r="G2479" s="11">
        <v>1.7e-15</v>
      </c>
      <c r="H2479" s="5" t="s">
        <v>32</v>
      </c>
      <c r="I2479" s="5" t="s">
        <v>33</v>
      </c>
      <c r="J2479" s="5" t="b">
        <v>1</v>
      </c>
      <c r="K2479" s="5">
        <f t="shared" si="53"/>
        <v>0.0188275674317746</v>
      </c>
      <c r="L2479" s="5">
        <f>'Table S3'!K2479*3299/(1-'Table S3'!K2479)</f>
        <v>63.3040053875602</v>
      </c>
    </row>
    <row r="2480" spans="1:12">
      <c r="A2480" s="5" t="s">
        <v>2386</v>
      </c>
      <c r="B2480" s="5" t="s">
        <v>2387</v>
      </c>
      <c r="C2480" s="5" t="s">
        <v>2473</v>
      </c>
      <c r="D2480" s="5">
        <v>-0.020798</v>
      </c>
      <c r="E2480" s="5">
        <v>0.00352939</v>
      </c>
      <c r="F2480" s="5">
        <v>14</v>
      </c>
      <c r="G2480" s="11">
        <v>3.8e-9</v>
      </c>
      <c r="H2480" s="5" t="s">
        <v>32</v>
      </c>
      <c r="I2480" s="5" t="s">
        <v>30</v>
      </c>
      <c r="J2480" s="5" t="b">
        <v>1</v>
      </c>
      <c r="K2480" s="5">
        <f t="shared" si="53"/>
        <v>0.0104100685572732</v>
      </c>
      <c r="L2480" s="5">
        <f>'Table S3'!K2480*3299/(1-'Table S3'!K2480)</f>
        <v>34.7040881068541</v>
      </c>
    </row>
    <row r="2481" spans="1:12">
      <c r="A2481" s="5" t="s">
        <v>2386</v>
      </c>
      <c r="B2481" s="5" t="s">
        <v>2387</v>
      </c>
      <c r="C2481" s="5" t="s">
        <v>2474</v>
      </c>
      <c r="D2481" s="5">
        <v>-0.0218885</v>
      </c>
      <c r="E2481" s="5">
        <v>0.00235533</v>
      </c>
      <c r="F2481" s="5">
        <v>11</v>
      </c>
      <c r="G2481" s="11">
        <v>1.5e-20</v>
      </c>
      <c r="H2481" s="5" t="s">
        <v>32</v>
      </c>
      <c r="I2481" s="5" t="s">
        <v>30</v>
      </c>
      <c r="J2481" s="5" t="b">
        <v>1</v>
      </c>
      <c r="K2481" s="5">
        <f t="shared" si="53"/>
        <v>0.0254956867950945</v>
      </c>
      <c r="L2481" s="5">
        <f>'Table S3'!K2481*3299/(1-'Table S3'!K2481)</f>
        <v>86.3108244851156</v>
      </c>
    </row>
    <row r="2482" spans="1:12">
      <c r="A2482" s="5" t="s">
        <v>2386</v>
      </c>
      <c r="B2482" s="5" t="s">
        <v>2387</v>
      </c>
      <c r="C2482" s="5" t="s">
        <v>2475</v>
      </c>
      <c r="D2482" s="5">
        <v>-0.0223923</v>
      </c>
      <c r="E2482" s="5">
        <v>0.00223885</v>
      </c>
      <c r="F2482" s="5">
        <v>2</v>
      </c>
      <c r="G2482" s="11">
        <v>1.5e-23</v>
      </c>
      <c r="H2482" s="5" t="s">
        <v>29</v>
      </c>
      <c r="I2482" s="5" t="s">
        <v>33</v>
      </c>
      <c r="J2482" s="5" t="b">
        <v>1</v>
      </c>
      <c r="K2482" s="5">
        <f t="shared" si="53"/>
        <v>0.0294128051596882</v>
      </c>
      <c r="L2482" s="5">
        <f>'Table S3'!K2482*3299/(1-'Table S3'!K2482)</f>
        <v>99.9733406103466</v>
      </c>
    </row>
    <row r="2483" spans="1:12">
      <c r="A2483" s="5" t="s">
        <v>2386</v>
      </c>
      <c r="B2483" s="5" t="s">
        <v>2387</v>
      </c>
      <c r="C2483" s="5" t="s">
        <v>2476</v>
      </c>
      <c r="D2483" s="5">
        <v>-0.0562241</v>
      </c>
      <c r="E2483" s="5">
        <v>0.00199551</v>
      </c>
      <c r="F2483" s="5">
        <v>11</v>
      </c>
      <c r="G2483" s="11">
        <v>1.2e-174</v>
      </c>
      <c r="H2483" s="5" t="s">
        <v>33</v>
      </c>
      <c r="I2483" s="5" t="s">
        <v>32</v>
      </c>
      <c r="J2483" s="5" t="b">
        <v>1</v>
      </c>
      <c r="K2483" s="5">
        <f t="shared" si="53"/>
        <v>0.193865018371049</v>
      </c>
      <c r="L2483" s="5">
        <f>'Table S3'!K2483*3299/(1-'Table S3'!K2483)</f>
        <v>793.366756413094</v>
      </c>
    </row>
    <row r="2484" spans="1:12">
      <c r="A2484" s="5" t="s">
        <v>2386</v>
      </c>
      <c r="B2484" s="5" t="s">
        <v>2387</v>
      </c>
      <c r="C2484" s="5" t="s">
        <v>2477</v>
      </c>
      <c r="D2484" s="5">
        <v>0.0121791</v>
      </c>
      <c r="E2484" s="5">
        <v>0.0022157</v>
      </c>
      <c r="F2484" s="5">
        <v>14</v>
      </c>
      <c r="G2484" s="11">
        <v>3.9e-8</v>
      </c>
      <c r="H2484" s="5" t="s">
        <v>30</v>
      </c>
      <c r="I2484" s="5" t="s">
        <v>32</v>
      </c>
      <c r="J2484" s="5" t="b">
        <v>1</v>
      </c>
      <c r="K2484" s="5">
        <f t="shared" si="53"/>
        <v>0.0090699719103805</v>
      </c>
      <c r="L2484" s="5">
        <f>'Table S3'!K2484*3299/(1-'Table S3'!K2484)</f>
        <v>30.1957115882648</v>
      </c>
    </row>
    <row r="2485" spans="1:12">
      <c r="A2485" s="5" t="s">
        <v>2386</v>
      </c>
      <c r="B2485" s="5" t="s">
        <v>2387</v>
      </c>
      <c r="C2485" s="5" t="s">
        <v>2478</v>
      </c>
      <c r="D2485" s="5">
        <v>0.0138956</v>
      </c>
      <c r="E2485" s="5">
        <v>0.00197564</v>
      </c>
      <c r="F2485" s="5">
        <v>2</v>
      </c>
      <c r="G2485" s="11">
        <v>2e-12</v>
      </c>
      <c r="H2485" s="5" t="s">
        <v>32</v>
      </c>
      <c r="I2485" s="5" t="s">
        <v>33</v>
      </c>
      <c r="J2485" s="5" t="b">
        <v>1</v>
      </c>
      <c r="K2485" s="5">
        <f t="shared" si="53"/>
        <v>0.0147649947323464</v>
      </c>
      <c r="L2485" s="5">
        <f>'Table S3'!K2485*3299/(1-'Table S3'!K2485)</f>
        <v>49.4396944501357</v>
      </c>
    </row>
    <row r="2486" spans="1:12">
      <c r="A2486" s="5" t="s">
        <v>2386</v>
      </c>
      <c r="B2486" s="5" t="s">
        <v>2387</v>
      </c>
      <c r="C2486" s="5" t="s">
        <v>2479</v>
      </c>
      <c r="D2486" s="5">
        <v>0.0294539</v>
      </c>
      <c r="E2486" s="5">
        <v>0.00474735</v>
      </c>
      <c r="F2486" s="5">
        <v>7</v>
      </c>
      <c r="G2486" s="11">
        <v>5.5e-10</v>
      </c>
      <c r="H2486" s="5" t="s">
        <v>30</v>
      </c>
      <c r="I2486" s="5" t="s">
        <v>29</v>
      </c>
      <c r="J2486" s="5" t="b">
        <v>1</v>
      </c>
      <c r="K2486" s="5">
        <f t="shared" si="53"/>
        <v>0.0115266355046089</v>
      </c>
      <c r="L2486" s="5">
        <f>'Table S3'!K2486*3299/(1-'Table S3'!K2486)</f>
        <v>38.4697978676612</v>
      </c>
    </row>
    <row r="2487" spans="1:12">
      <c r="A2487" s="5" t="s">
        <v>2386</v>
      </c>
      <c r="B2487" s="5" t="s">
        <v>2387</v>
      </c>
      <c r="C2487" s="5" t="s">
        <v>2480</v>
      </c>
      <c r="D2487" s="5">
        <v>0.0113186</v>
      </c>
      <c r="E2487" s="5">
        <v>0.00194381</v>
      </c>
      <c r="F2487" s="5">
        <v>5</v>
      </c>
      <c r="G2487" s="11">
        <v>5.8e-9</v>
      </c>
      <c r="H2487" s="5" t="s">
        <v>32</v>
      </c>
      <c r="I2487" s="5" t="s">
        <v>33</v>
      </c>
      <c r="J2487" s="5" t="b">
        <v>1</v>
      </c>
      <c r="K2487" s="5">
        <f t="shared" ref="K2487:K2518" si="54">D2487^2/(D2487^2+E2487^2*3301)</f>
        <v>0.0101670320028238</v>
      </c>
      <c r="L2487" s="5">
        <f>'Table S3'!K2487*3299/(1-'Table S3'!K2487)</f>
        <v>33.885554090184</v>
      </c>
    </row>
    <row r="2488" spans="1:12">
      <c r="A2488" s="5" t="s">
        <v>2386</v>
      </c>
      <c r="B2488" s="5" t="s">
        <v>2387</v>
      </c>
      <c r="C2488" s="5" t="s">
        <v>2481</v>
      </c>
      <c r="D2488" s="5">
        <v>-0.0316669</v>
      </c>
      <c r="E2488" s="5">
        <v>0.00510538</v>
      </c>
      <c r="F2488" s="5">
        <v>5</v>
      </c>
      <c r="G2488" s="11">
        <v>5.6e-10</v>
      </c>
      <c r="H2488" s="5" t="s">
        <v>30</v>
      </c>
      <c r="I2488" s="5" t="s">
        <v>29</v>
      </c>
      <c r="J2488" s="5" t="b">
        <v>1</v>
      </c>
      <c r="K2488" s="5">
        <f t="shared" si="54"/>
        <v>0.0115206513018806</v>
      </c>
      <c r="L2488" s="5">
        <f>'Table S3'!K2488*3299/(1-'Table S3'!K2488)</f>
        <v>38.4495929985394</v>
      </c>
    </row>
    <row r="2489" spans="1:12">
      <c r="A2489" s="5" t="s">
        <v>2386</v>
      </c>
      <c r="B2489" s="5" t="s">
        <v>2387</v>
      </c>
      <c r="C2489" s="5" t="s">
        <v>2482</v>
      </c>
      <c r="D2489" s="5">
        <v>0.0109986</v>
      </c>
      <c r="E2489" s="5">
        <v>0.00197003</v>
      </c>
      <c r="F2489" s="5">
        <v>14</v>
      </c>
      <c r="G2489" s="11">
        <v>2.4e-8</v>
      </c>
      <c r="H2489" s="5" t="s">
        <v>32</v>
      </c>
      <c r="I2489" s="5" t="s">
        <v>33</v>
      </c>
      <c r="J2489" s="5" t="b">
        <v>1</v>
      </c>
      <c r="K2489" s="5">
        <f t="shared" si="54"/>
        <v>0.00935410106328037</v>
      </c>
      <c r="L2489" s="5">
        <f>'Table S3'!K2489*3299/(1-'Table S3'!K2489)</f>
        <v>31.1505649403926</v>
      </c>
    </row>
    <row r="2490" spans="1:12">
      <c r="A2490" s="5" t="s">
        <v>2386</v>
      </c>
      <c r="B2490" s="5" t="s">
        <v>2387</v>
      </c>
      <c r="C2490" s="5" t="s">
        <v>2483</v>
      </c>
      <c r="D2490" s="5">
        <v>-0.0116112</v>
      </c>
      <c r="E2490" s="5">
        <v>0.00191759</v>
      </c>
      <c r="F2490" s="5">
        <v>10</v>
      </c>
      <c r="G2490" s="11">
        <v>1.4e-9</v>
      </c>
      <c r="H2490" s="5" t="s">
        <v>30</v>
      </c>
      <c r="I2490" s="5" t="s">
        <v>29</v>
      </c>
      <c r="J2490" s="5" t="b">
        <v>1</v>
      </c>
      <c r="K2490" s="5">
        <f t="shared" si="54"/>
        <v>0.0109849997956583</v>
      </c>
      <c r="L2490" s="5">
        <f>'Table S3'!K2490*3299/(1-'Table S3'!K2490)</f>
        <v>36.6420269848175</v>
      </c>
    </row>
    <row r="2491" spans="1:12">
      <c r="A2491" s="5" t="s">
        <v>2386</v>
      </c>
      <c r="B2491" s="5" t="s">
        <v>2387</v>
      </c>
      <c r="C2491" s="5" t="s">
        <v>2484</v>
      </c>
      <c r="D2491" s="5">
        <v>-0.0109672</v>
      </c>
      <c r="E2491" s="5">
        <v>0.0019342</v>
      </c>
      <c r="F2491" s="5">
        <v>7</v>
      </c>
      <c r="G2491" s="11">
        <v>1.4e-8</v>
      </c>
      <c r="H2491" s="5" t="s">
        <v>33</v>
      </c>
      <c r="I2491" s="5" t="s">
        <v>29</v>
      </c>
      <c r="J2491" s="5" t="b">
        <v>1</v>
      </c>
      <c r="K2491" s="5">
        <f t="shared" si="54"/>
        <v>0.00964570188692766</v>
      </c>
      <c r="L2491" s="5">
        <f>'Table S3'!K2491*3299/(1-'Table S3'!K2491)</f>
        <v>32.1310975128834</v>
      </c>
    </row>
    <row r="2492" spans="1:12">
      <c r="A2492" s="5" t="s">
        <v>2386</v>
      </c>
      <c r="B2492" s="5" t="s">
        <v>2387</v>
      </c>
      <c r="C2492" s="5" t="s">
        <v>2305</v>
      </c>
      <c r="D2492" s="5">
        <v>0.0465396</v>
      </c>
      <c r="E2492" s="5">
        <v>0.00284369</v>
      </c>
      <c r="F2492" s="5">
        <v>9</v>
      </c>
      <c r="G2492" s="11">
        <v>3.4e-60</v>
      </c>
      <c r="H2492" s="5" t="s">
        <v>30</v>
      </c>
      <c r="I2492" s="5" t="s">
        <v>29</v>
      </c>
      <c r="J2492" s="5" t="b">
        <v>1</v>
      </c>
      <c r="K2492" s="5">
        <f t="shared" si="54"/>
        <v>0.0750504518423706</v>
      </c>
      <c r="L2492" s="5">
        <f>'Table S3'!K2492*3299/(1-'Table S3'!K2492)</f>
        <v>267.681022301322</v>
      </c>
    </row>
    <row r="2493" spans="1:12">
      <c r="A2493" s="5" t="s">
        <v>2386</v>
      </c>
      <c r="B2493" s="5" t="s">
        <v>2387</v>
      </c>
      <c r="C2493" s="5" t="s">
        <v>644</v>
      </c>
      <c r="D2493" s="5">
        <v>0.0191803</v>
      </c>
      <c r="E2493" s="5">
        <v>0.0019152</v>
      </c>
      <c r="F2493" s="5">
        <v>10</v>
      </c>
      <c r="G2493" s="11">
        <v>1.3e-23</v>
      </c>
      <c r="H2493" s="5" t="s">
        <v>32</v>
      </c>
      <c r="I2493" s="5" t="s">
        <v>33</v>
      </c>
      <c r="J2493" s="5" t="b">
        <v>1</v>
      </c>
      <c r="K2493" s="5">
        <f t="shared" si="54"/>
        <v>0.0294875118909689</v>
      </c>
      <c r="L2493" s="5">
        <f>'Table S3'!K2493*3299/(1-'Table S3'!K2493)</f>
        <v>100.234981950462</v>
      </c>
    </row>
    <row r="2494" spans="1:12">
      <c r="A2494" s="5" t="s">
        <v>2386</v>
      </c>
      <c r="B2494" s="5" t="s">
        <v>2387</v>
      </c>
      <c r="C2494" s="5" t="s">
        <v>2485</v>
      </c>
      <c r="D2494" s="5">
        <v>-0.0116029</v>
      </c>
      <c r="E2494" s="5">
        <v>0.00192757</v>
      </c>
      <c r="F2494" s="5">
        <v>7</v>
      </c>
      <c r="G2494" s="11">
        <v>1.8e-9</v>
      </c>
      <c r="H2494" s="5" t="s">
        <v>29</v>
      </c>
      <c r="I2494" s="5" t="s">
        <v>30</v>
      </c>
      <c r="J2494" s="5" t="b">
        <v>1</v>
      </c>
      <c r="K2494" s="5">
        <f t="shared" si="54"/>
        <v>0.0108574080488426</v>
      </c>
      <c r="L2494" s="5">
        <f>'Table S3'!K2494*3299/(1-'Table S3'!K2494)</f>
        <v>36.2117549528193</v>
      </c>
    </row>
    <row r="2495" spans="1:12">
      <c r="A2495" s="5" t="s">
        <v>2386</v>
      </c>
      <c r="B2495" s="5" t="s">
        <v>2387</v>
      </c>
      <c r="C2495" s="5" t="s">
        <v>2486</v>
      </c>
      <c r="D2495" s="5">
        <v>0.0118698</v>
      </c>
      <c r="E2495" s="5">
        <v>0.00191595</v>
      </c>
      <c r="F2495" s="5">
        <v>4</v>
      </c>
      <c r="G2495" s="11">
        <v>5.8e-10</v>
      </c>
      <c r="H2495" s="5" t="s">
        <v>29</v>
      </c>
      <c r="I2495" s="5" t="s">
        <v>30</v>
      </c>
      <c r="J2495" s="5" t="b">
        <v>1</v>
      </c>
      <c r="K2495" s="5">
        <f t="shared" si="54"/>
        <v>0.0114935043216904</v>
      </c>
      <c r="L2495" s="5">
        <f>'Table S3'!K2495*3299/(1-'Table S3'!K2495)</f>
        <v>38.3579378820754</v>
      </c>
    </row>
    <row r="2496" spans="1:12">
      <c r="A2496" s="5" t="s">
        <v>2386</v>
      </c>
      <c r="B2496" s="5" t="s">
        <v>2387</v>
      </c>
      <c r="C2496" s="5" t="s">
        <v>2487</v>
      </c>
      <c r="D2496" s="5">
        <v>-0.0105204</v>
      </c>
      <c r="E2496" s="5">
        <v>0.00191315</v>
      </c>
      <c r="F2496" s="5">
        <v>11</v>
      </c>
      <c r="G2496" s="11">
        <v>3.8e-8</v>
      </c>
      <c r="H2496" s="5" t="s">
        <v>29</v>
      </c>
      <c r="I2496" s="5" t="s">
        <v>30</v>
      </c>
      <c r="J2496" s="5" t="b">
        <v>1</v>
      </c>
      <c r="K2496" s="5">
        <f t="shared" si="54"/>
        <v>0.0090773833663708</v>
      </c>
      <c r="L2496" s="5">
        <f>'Table S3'!K2496*3299/(1-'Table S3'!K2496)</f>
        <v>30.2206118045737</v>
      </c>
    </row>
    <row r="2497" spans="1:12">
      <c r="A2497" s="5" t="s">
        <v>2386</v>
      </c>
      <c r="B2497" s="5" t="s">
        <v>2387</v>
      </c>
      <c r="C2497" s="5" t="s">
        <v>2488</v>
      </c>
      <c r="D2497" s="5">
        <v>-0.0239454</v>
      </c>
      <c r="E2497" s="5">
        <v>0.00243213</v>
      </c>
      <c r="F2497" s="5">
        <v>3</v>
      </c>
      <c r="G2497" s="11">
        <v>7.2e-23</v>
      </c>
      <c r="H2497" s="5" t="s">
        <v>29</v>
      </c>
      <c r="I2497" s="5" t="s">
        <v>33</v>
      </c>
      <c r="J2497" s="5" t="b">
        <v>1</v>
      </c>
      <c r="K2497" s="5">
        <f t="shared" si="54"/>
        <v>0.0285269828522063</v>
      </c>
      <c r="L2497" s="5">
        <f>'Table S3'!K2497*3299/(1-'Table S3'!K2497)</f>
        <v>96.8740405222303</v>
      </c>
    </row>
    <row r="2498" spans="1:12">
      <c r="A2498" s="5" t="s">
        <v>2386</v>
      </c>
      <c r="B2498" s="5" t="s">
        <v>2387</v>
      </c>
      <c r="C2498" s="5" t="s">
        <v>2489</v>
      </c>
      <c r="D2498" s="5">
        <v>0.0128638</v>
      </c>
      <c r="E2498" s="5">
        <v>0.00215716</v>
      </c>
      <c r="F2498" s="5">
        <v>2</v>
      </c>
      <c r="G2498" s="11">
        <v>2.5e-9</v>
      </c>
      <c r="H2498" s="5" t="s">
        <v>30</v>
      </c>
      <c r="I2498" s="5" t="s">
        <v>29</v>
      </c>
      <c r="J2498" s="5" t="b">
        <v>1</v>
      </c>
      <c r="K2498" s="5">
        <f t="shared" si="54"/>
        <v>0.0106579768714717</v>
      </c>
      <c r="L2498" s="5">
        <f>'Table S3'!K2498*3299/(1-'Table S3'!K2498)</f>
        <v>35.5394442740832</v>
      </c>
    </row>
    <row r="2499" spans="1:12">
      <c r="A2499" s="5" t="s">
        <v>2386</v>
      </c>
      <c r="B2499" s="5" t="s">
        <v>2387</v>
      </c>
      <c r="C2499" s="5" t="s">
        <v>2490</v>
      </c>
      <c r="D2499" s="5">
        <v>-0.0155836</v>
      </c>
      <c r="E2499" s="5">
        <v>0.00235595</v>
      </c>
      <c r="F2499" s="5">
        <v>21</v>
      </c>
      <c r="G2499" s="11">
        <v>3.7e-11</v>
      </c>
      <c r="H2499" s="5" t="s">
        <v>30</v>
      </c>
      <c r="I2499" s="5" t="s">
        <v>29</v>
      </c>
      <c r="J2499" s="5" t="b">
        <v>1</v>
      </c>
      <c r="K2499" s="5">
        <f t="shared" si="54"/>
        <v>0.0130809549932389</v>
      </c>
      <c r="L2499" s="5">
        <f>'Table S3'!K2499*3299/(1-'Table S3'!K2499)</f>
        <v>43.7260490017187</v>
      </c>
    </row>
    <row r="2500" spans="1:12">
      <c r="A2500" s="5" t="s">
        <v>2386</v>
      </c>
      <c r="B2500" s="5" t="s">
        <v>2387</v>
      </c>
      <c r="C2500" s="5" t="s">
        <v>2491</v>
      </c>
      <c r="D2500" s="5">
        <v>0.0139172</v>
      </c>
      <c r="E2500" s="5">
        <v>0.00195824</v>
      </c>
      <c r="F2500" s="5">
        <v>4</v>
      </c>
      <c r="G2500" s="11">
        <v>1.2e-12</v>
      </c>
      <c r="H2500" s="5" t="s">
        <v>29</v>
      </c>
      <c r="I2500" s="5" t="s">
        <v>33</v>
      </c>
      <c r="J2500" s="5" t="b">
        <v>1</v>
      </c>
      <c r="K2500" s="5">
        <f t="shared" si="54"/>
        <v>0.0150706319842922</v>
      </c>
      <c r="L2500" s="5">
        <f>'Table S3'!K2500*3299/(1-'Table S3'!K2500)</f>
        <v>50.4787617576524</v>
      </c>
    </row>
    <row r="2501" spans="1:12">
      <c r="A2501" s="5" t="s">
        <v>2386</v>
      </c>
      <c r="B2501" s="5" t="s">
        <v>2387</v>
      </c>
      <c r="C2501" s="5" t="s">
        <v>2492</v>
      </c>
      <c r="D2501" s="5">
        <v>0.0206138</v>
      </c>
      <c r="E2501" s="5">
        <v>0.00245873</v>
      </c>
      <c r="F2501" s="5">
        <v>8</v>
      </c>
      <c r="G2501" s="11">
        <v>5.1e-17</v>
      </c>
      <c r="H2501" s="5" t="s">
        <v>29</v>
      </c>
      <c r="I2501" s="5" t="s">
        <v>30</v>
      </c>
      <c r="J2501" s="5" t="b">
        <v>1</v>
      </c>
      <c r="K2501" s="5">
        <f t="shared" si="54"/>
        <v>0.0208496277136117</v>
      </c>
      <c r="L2501" s="5">
        <f>'Table S3'!K2501*3299/(1-'Table S3'!K2501)</f>
        <v>70.2475572435231</v>
      </c>
    </row>
    <row r="2502" spans="1:12">
      <c r="A2502" s="5" t="s">
        <v>2386</v>
      </c>
      <c r="B2502" s="5" t="s">
        <v>2387</v>
      </c>
      <c r="C2502" s="5" t="s">
        <v>2493</v>
      </c>
      <c r="D2502" s="5">
        <v>-0.0328881</v>
      </c>
      <c r="E2502" s="5">
        <v>0.00244058</v>
      </c>
      <c r="F2502" s="5">
        <v>22</v>
      </c>
      <c r="G2502" s="11">
        <v>2.2e-41</v>
      </c>
      <c r="H2502" s="5" t="s">
        <v>33</v>
      </c>
      <c r="I2502" s="5" t="s">
        <v>32</v>
      </c>
      <c r="J2502" s="5" t="b">
        <v>1</v>
      </c>
      <c r="K2502" s="5">
        <f t="shared" si="54"/>
        <v>0.0521421755808175</v>
      </c>
      <c r="L2502" s="5">
        <f>'Table S3'!K2502*3299/(1-'Table S3'!K2502)</f>
        <v>181.479788223011</v>
      </c>
    </row>
    <row r="2503" spans="1:12">
      <c r="A2503" s="5" t="s">
        <v>2386</v>
      </c>
      <c r="B2503" s="5" t="s">
        <v>2387</v>
      </c>
      <c r="C2503" s="5" t="s">
        <v>2494</v>
      </c>
      <c r="D2503" s="5">
        <v>0.0173197</v>
      </c>
      <c r="E2503" s="5">
        <v>0.00226775</v>
      </c>
      <c r="F2503" s="5">
        <v>3</v>
      </c>
      <c r="G2503" s="11">
        <v>2.2e-14</v>
      </c>
      <c r="H2503" s="5" t="s">
        <v>30</v>
      </c>
      <c r="I2503" s="5" t="s">
        <v>29</v>
      </c>
      <c r="J2503" s="5" t="b">
        <v>1</v>
      </c>
      <c r="K2503" s="5">
        <f t="shared" si="54"/>
        <v>0.0173635186766646</v>
      </c>
      <c r="L2503" s="5">
        <f>'Table S3'!K2503*3299/(1-'Table S3'!K2503)</f>
        <v>58.2944447952651</v>
      </c>
    </row>
    <row r="2504" spans="1:12">
      <c r="A2504" s="5" t="s">
        <v>2386</v>
      </c>
      <c r="B2504" s="5" t="s">
        <v>2387</v>
      </c>
      <c r="C2504" s="5" t="s">
        <v>2495</v>
      </c>
      <c r="D2504" s="5">
        <v>-0.0119226</v>
      </c>
      <c r="E2504" s="5">
        <v>0.00218189</v>
      </c>
      <c r="F2504" s="5">
        <v>8</v>
      </c>
      <c r="G2504" s="11">
        <v>4.6e-8</v>
      </c>
      <c r="H2504" s="5" t="s">
        <v>29</v>
      </c>
      <c r="I2504" s="5" t="s">
        <v>30</v>
      </c>
      <c r="J2504" s="5" t="b">
        <v>1</v>
      </c>
      <c r="K2504" s="5">
        <f t="shared" si="54"/>
        <v>0.00896437438937972</v>
      </c>
      <c r="L2504" s="5">
        <f>'Table S3'!K2504*3299/(1-'Table S3'!K2504)</f>
        <v>29.8409767987323</v>
      </c>
    </row>
    <row r="2505" spans="1:12">
      <c r="A2505" s="5" t="s">
        <v>2386</v>
      </c>
      <c r="B2505" s="5" t="s">
        <v>2387</v>
      </c>
      <c r="C2505" s="5" t="s">
        <v>2496</v>
      </c>
      <c r="D2505" s="5">
        <v>-0.0333565</v>
      </c>
      <c r="E2505" s="5">
        <v>0.00240571</v>
      </c>
      <c r="F2505" s="5">
        <v>9</v>
      </c>
      <c r="G2505" s="11">
        <v>1e-43</v>
      </c>
      <c r="H2505" s="5" t="s">
        <v>32</v>
      </c>
      <c r="I2505" s="5" t="s">
        <v>33</v>
      </c>
      <c r="J2505" s="5" t="b">
        <v>1</v>
      </c>
      <c r="K2505" s="5">
        <f t="shared" si="54"/>
        <v>0.0550356743526299</v>
      </c>
      <c r="L2505" s="5">
        <f>'Table S3'!K2505*3299/(1-'Table S3'!K2505)</f>
        <v>192.13708365651</v>
      </c>
    </row>
    <row r="2506" spans="1:12">
      <c r="A2506" s="5" t="s">
        <v>2386</v>
      </c>
      <c r="B2506" s="5" t="s">
        <v>2387</v>
      </c>
      <c r="C2506" s="5" t="s">
        <v>2497</v>
      </c>
      <c r="D2506" s="5">
        <v>-0.01241</v>
      </c>
      <c r="E2506" s="5">
        <v>0.00194099</v>
      </c>
      <c r="F2506" s="5">
        <v>1</v>
      </c>
      <c r="G2506" s="11">
        <v>1.6e-10</v>
      </c>
      <c r="H2506" s="5" t="s">
        <v>32</v>
      </c>
      <c r="I2506" s="5" t="s">
        <v>30</v>
      </c>
      <c r="J2506" s="5" t="b">
        <v>1</v>
      </c>
      <c r="K2506" s="5">
        <f t="shared" si="54"/>
        <v>0.0122322482462201</v>
      </c>
      <c r="L2506" s="5">
        <f>'Table S3'!K2506*3299/(1-'Table S3'!K2506)</f>
        <v>40.8539222834835</v>
      </c>
    </row>
    <row r="2507" spans="1:12">
      <c r="A2507" s="5" t="s">
        <v>2386</v>
      </c>
      <c r="B2507" s="5" t="s">
        <v>2387</v>
      </c>
      <c r="C2507" s="5" t="s">
        <v>2498</v>
      </c>
      <c r="D2507" s="5">
        <v>0.0300361</v>
      </c>
      <c r="E2507" s="5">
        <v>0.00280916</v>
      </c>
      <c r="F2507" s="5">
        <v>18</v>
      </c>
      <c r="G2507" s="11">
        <v>1.1e-26</v>
      </c>
      <c r="H2507" s="5" t="s">
        <v>29</v>
      </c>
      <c r="I2507" s="5" t="s">
        <v>30</v>
      </c>
      <c r="J2507" s="5" t="b">
        <v>1</v>
      </c>
      <c r="K2507" s="5">
        <f t="shared" si="54"/>
        <v>0.0334735929996083</v>
      </c>
      <c r="L2507" s="5">
        <f>'Table S3'!K2507*3299/(1-'Table S3'!K2507)</f>
        <v>114.253870878112</v>
      </c>
    </row>
    <row r="2508" spans="1:12">
      <c r="A2508" s="5" t="s">
        <v>2386</v>
      </c>
      <c r="B2508" s="5" t="s">
        <v>2387</v>
      </c>
      <c r="C2508" s="5" t="s">
        <v>2499</v>
      </c>
      <c r="D2508" s="5">
        <v>-0.0364373</v>
      </c>
      <c r="E2508" s="5">
        <v>0.00335268</v>
      </c>
      <c r="F2508" s="5">
        <v>11</v>
      </c>
      <c r="G2508" s="11">
        <v>1.6e-27</v>
      </c>
      <c r="H2508" s="5" t="s">
        <v>29</v>
      </c>
      <c r="I2508" s="5" t="s">
        <v>30</v>
      </c>
      <c r="J2508" s="5" t="b">
        <v>1</v>
      </c>
      <c r="K2508" s="5">
        <f t="shared" si="54"/>
        <v>0.0345457283235049</v>
      </c>
      <c r="L2508" s="5">
        <f>'Table S3'!K2508*3299/(1-'Table S3'!K2508)</f>
        <v>118.044283486718</v>
      </c>
    </row>
    <row r="2509" spans="1:12">
      <c r="A2509" s="5" t="s">
        <v>2386</v>
      </c>
      <c r="B2509" s="5" t="s">
        <v>2387</v>
      </c>
      <c r="C2509" s="5" t="s">
        <v>1553</v>
      </c>
      <c r="D2509" s="5">
        <v>0.0190053</v>
      </c>
      <c r="E2509" s="5">
        <v>0.0019521</v>
      </c>
      <c r="F2509" s="5">
        <v>5</v>
      </c>
      <c r="G2509" s="11">
        <v>2.1e-22</v>
      </c>
      <c r="H2509" s="5" t="s">
        <v>30</v>
      </c>
      <c r="I2509" s="5" t="s">
        <v>29</v>
      </c>
      <c r="J2509" s="5" t="b">
        <v>1</v>
      </c>
      <c r="K2509" s="5">
        <f t="shared" si="54"/>
        <v>0.027912901980335</v>
      </c>
      <c r="L2509" s="5">
        <f>'Table S3'!K2509*3299/(1-'Table S3'!K2509)</f>
        <v>94.7288198976408</v>
      </c>
    </row>
    <row r="2510" spans="1:12">
      <c r="A2510" s="5" t="s">
        <v>2386</v>
      </c>
      <c r="B2510" s="5" t="s">
        <v>2387</v>
      </c>
      <c r="C2510" s="5" t="s">
        <v>2500</v>
      </c>
      <c r="D2510" s="5">
        <v>-0.0118996</v>
      </c>
      <c r="E2510" s="5">
        <v>0.00205717</v>
      </c>
      <c r="F2510" s="5">
        <v>5</v>
      </c>
      <c r="G2510" s="11">
        <v>7.3e-9</v>
      </c>
      <c r="H2510" s="5" t="s">
        <v>32</v>
      </c>
      <c r="I2510" s="5" t="s">
        <v>33</v>
      </c>
      <c r="J2510" s="5" t="b">
        <v>1</v>
      </c>
      <c r="K2510" s="5">
        <f t="shared" si="54"/>
        <v>0.0100345722710314</v>
      </c>
      <c r="L2510" s="5">
        <f>'Table S3'!K2510*3299/(1-'Table S3'!K2510)</f>
        <v>33.4396060659159</v>
      </c>
    </row>
    <row r="2511" spans="1:12">
      <c r="A2511" s="5" t="s">
        <v>2386</v>
      </c>
      <c r="B2511" s="5" t="s">
        <v>2387</v>
      </c>
      <c r="C2511" s="5" t="s">
        <v>2501</v>
      </c>
      <c r="D2511" s="5">
        <v>-0.0177425</v>
      </c>
      <c r="E2511" s="5">
        <v>0.00191993</v>
      </c>
      <c r="F2511" s="5">
        <v>21</v>
      </c>
      <c r="G2511" s="11">
        <v>2.4e-20</v>
      </c>
      <c r="H2511" s="5" t="s">
        <v>29</v>
      </c>
      <c r="I2511" s="5" t="s">
        <v>30</v>
      </c>
      <c r="J2511" s="5" t="b">
        <v>1</v>
      </c>
      <c r="K2511" s="5">
        <f t="shared" si="54"/>
        <v>0.025218575912289</v>
      </c>
      <c r="L2511" s="5">
        <f>'Table S3'!K2511*3299/(1-'Table S3'!K2511)</f>
        <v>85.3484482559811</v>
      </c>
    </row>
    <row r="2512" spans="1:12">
      <c r="A2512" s="5" t="s">
        <v>2386</v>
      </c>
      <c r="B2512" s="5" t="s">
        <v>2387</v>
      </c>
      <c r="C2512" s="5" t="s">
        <v>2502</v>
      </c>
      <c r="D2512" s="5">
        <v>-0.0108666</v>
      </c>
      <c r="E2512" s="5">
        <v>0.00190325</v>
      </c>
      <c r="F2512" s="5">
        <v>2</v>
      </c>
      <c r="G2512" s="11">
        <v>1.1e-8</v>
      </c>
      <c r="H2512" s="5" t="s">
        <v>33</v>
      </c>
      <c r="I2512" s="5" t="s">
        <v>29</v>
      </c>
      <c r="J2512" s="5" t="b">
        <v>1</v>
      </c>
      <c r="K2512" s="5">
        <f t="shared" si="54"/>
        <v>0.00977872902794187</v>
      </c>
      <c r="L2512" s="5">
        <f>'Table S3'!K2512*3299/(1-'Table S3'!K2512)</f>
        <v>32.5786044077925</v>
      </c>
    </row>
    <row r="2513" spans="1:12">
      <c r="A2513" s="5" t="s">
        <v>2386</v>
      </c>
      <c r="B2513" s="5" t="s">
        <v>2387</v>
      </c>
      <c r="C2513" s="5" t="s">
        <v>2503</v>
      </c>
      <c r="D2513" s="5">
        <v>-0.0131524</v>
      </c>
      <c r="E2513" s="5">
        <v>0.00211658</v>
      </c>
      <c r="F2513" s="5">
        <v>9</v>
      </c>
      <c r="G2513" s="11">
        <v>5.2e-10</v>
      </c>
      <c r="H2513" s="5" t="s">
        <v>33</v>
      </c>
      <c r="I2513" s="5" t="s">
        <v>32</v>
      </c>
      <c r="J2513" s="5" t="b">
        <v>1</v>
      </c>
      <c r="K2513" s="5">
        <f t="shared" si="54"/>
        <v>0.0115623048516219</v>
      </c>
      <c r="L2513" s="5">
        <f>'Table S3'!K2513*3299/(1-'Table S3'!K2513)</f>
        <v>38.5902357758367</v>
      </c>
    </row>
    <row r="2514" spans="1:12">
      <c r="A2514" s="5" t="s">
        <v>2386</v>
      </c>
      <c r="B2514" s="5" t="s">
        <v>2387</v>
      </c>
      <c r="C2514" s="5" t="s">
        <v>2504</v>
      </c>
      <c r="D2514" s="5">
        <v>0.0126835</v>
      </c>
      <c r="E2514" s="5">
        <v>0.00196658</v>
      </c>
      <c r="F2514" s="5">
        <v>1</v>
      </c>
      <c r="G2514" s="11">
        <v>1.1e-10</v>
      </c>
      <c r="H2514" s="5" t="s">
        <v>32</v>
      </c>
      <c r="I2514" s="5" t="s">
        <v>30</v>
      </c>
      <c r="J2514" s="5" t="b">
        <v>1</v>
      </c>
      <c r="K2514" s="5">
        <f t="shared" si="54"/>
        <v>0.0124443167997924</v>
      </c>
      <c r="L2514" s="5">
        <f>'Table S3'!K2514*3299/(1-'Table S3'!K2514)</f>
        <v>41.5711253764233</v>
      </c>
    </row>
    <row r="2515" spans="1:12">
      <c r="A2515" s="5" t="s">
        <v>2386</v>
      </c>
      <c r="B2515" s="5" t="s">
        <v>2387</v>
      </c>
      <c r="C2515" s="5" t="s">
        <v>2505</v>
      </c>
      <c r="D2515" s="5">
        <v>0.0147205</v>
      </c>
      <c r="E2515" s="5">
        <v>0.00215114</v>
      </c>
      <c r="F2515" s="5">
        <v>9</v>
      </c>
      <c r="G2515" s="11">
        <v>7.7e-12</v>
      </c>
      <c r="H2515" s="5" t="s">
        <v>33</v>
      </c>
      <c r="I2515" s="5" t="s">
        <v>32</v>
      </c>
      <c r="J2515" s="5" t="b">
        <v>1</v>
      </c>
      <c r="K2515" s="5">
        <f t="shared" si="54"/>
        <v>0.0139876450689066</v>
      </c>
      <c r="L2515" s="5">
        <f>'Table S3'!K2515*3299/(1-'Table S3'!K2515)</f>
        <v>46.7998609262332</v>
      </c>
    </row>
    <row r="2516" spans="1:12">
      <c r="A2516" s="5" t="s">
        <v>2386</v>
      </c>
      <c r="B2516" s="5" t="s">
        <v>2387</v>
      </c>
      <c r="C2516" s="5" t="s">
        <v>2506</v>
      </c>
      <c r="D2516" s="5">
        <v>-0.0114752</v>
      </c>
      <c r="E2516" s="5">
        <v>0.00194192</v>
      </c>
      <c r="F2516" s="5">
        <v>5</v>
      </c>
      <c r="G2516" s="11">
        <v>3.4e-9</v>
      </c>
      <c r="H2516" s="5" t="s">
        <v>33</v>
      </c>
      <c r="I2516" s="5" t="s">
        <v>32</v>
      </c>
      <c r="J2516" s="5" t="b">
        <v>1</v>
      </c>
      <c r="K2516" s="5">
        <f t="shared" si="54"/>
        <v>0.0104674863258349</v>
      </c>
      <c r="L2516" s="5">
        <f>'Table S3'!K2516*3299/(1-'Table S3'!K2516)</f>
        <v>34.8975267732336</v>
      </c>
    </row>
    <row r="2517" spans="1:12">
      <c r="A2517" s="5" t="s">
        <v>2386</v>
      </c>
      <c r="B2517" s="5" t="s">
        <v>2387</v>
      </c>
      <c r="C2517" s="5" t="s">
        <v>2314</v>
      </c>
      <c r="D2517" s="5">
        <v>0.0276562</v>
      </c>
      <c r="E2517" s="5">
        <v>0.00207854</v>
      </c>
      <c r="F2517" s="5">
        <v>1</v>
      </c>
      <c r="G2517" s="11">
        <v>2.1e-40</v>
      </c>
      <c r="H2517" s="5" t="s">
        <v>33</v>
      </c>
      <c r="I2517" s="5" t="s">
        <v>32</v>
      </c>
      <c r="J2517" s="5" t="b">
        <v>1</v>
      </c>
      <c r="K2517" s="5">
        <f t="shared" si="54"/>
        <v>0.0509018808050512</v>
      </c>
      <c r="L2517" s="5">
        <f>'Table S3'!K2517*3299/(1-'Table S3'!K2517)</f>
        <v>176.931448266174</v>
      </c>
    </row>
    <row r="2518" spans="1:12">
      <c r="A2518" s="5" t="s">
        <v>2386</v>
      </c>
      <c r="B2518" s="5" t="s">
        <v>2387</v>
      </c>
      <c r="C2518" s="5" t="s">
        <v>2507</v>
      </c>
      <c r="D2518" s="5">
        <v>0.0114281</v>
      </c>
      <c r="E2518" s="5">
        <v>0.00198606</v>
      </c>
      <c r="F2518" s="5">
        <v>12</v>
      </c>
      <c r="G2518" s="11">
        <v>8.7e-9</v>
      </c>
      <c r="H2518" s="5" t="s">
        <v>32</v>
      </c>
      <c r="I2518" s="5" t="s">
        <v>33</v>
      </c>
      <c r="J2518" s="5" t="b">
        <v>1</v>
      </c>
      <c r="K2518" s="5">
        <f t="shared" si="54"/>
        <v>0.00993078019117198</v>
      </c>
      <c r="L2518" s="5">
        <f>'Table S3'!K2518*3299/(1-'Table S3'!K2518)</f>
        <v>33.090255908574</v>
      </c>
    </row>
    <row r="2519" spans="1:12">
      <c r="A2519" s="5" t="s">
        <v>2386</v>
      </c>
      <c r="B2519" s="5" t="s">
        <v>2387</v>
      </c>
      <c r="C2519" s="5" t="s">
        <v>2508</v>
      </c>
      <c r="D2519" s="5">
        <v>0.0214529</v>
      </c>
      <c r="E2519" s="5">
        <v>0.00229757</v>
      </c>
      <c r="F2519" s="5">
        <v>1</v>
      </c>
      <c r="G2519" s="11">
        <v>9.9e-21</v>
      </c>
      <c r="H2519" s="5" t="s">
        <v>33</v>
      </c>
      <c r="I2519" s="5" t="s">
        <v>29</v>
      </c>
      <c r="J2519" s="5" t="b">
        <v>1</v>
      </c>
      <c r="K2519" s="5">
        <f t="shared" ref="K2519:K2550" si="55">D2519^2/(D2519^2+E2519^2*3301)</f>
        <v>0.0257316469628</v>
      </c>
      <c r="L2519" s="5">
        <f>'Table S3'!K2519*3299/(1-'Table S3'!K2519)</f>
        <v>87.1307202637175</v>
      </c>
    </row>
    <row r="2520" spans="1:12">
      <c r="A2520" s="5" t="s">
        <v>2386</v>
      </c>
      <c r="B2520" s="5" t="s">
        <v>2387</v>
      </c>
      <c r="C2520" s="5" t="s">
        <v>2317</v>
      </c>
      <c r="D2520" s="5">
        <v>-0.0686515</v>
      </c>
      <c r="E2520" s="5">
        <v>0.00216181</v>
      </c>
      <c r="F2520" s="5">
        <v>9</v>
      </c>
      <c r="G2520" s="11">
        <v>1e-200</v>
      </c>
      <c r="H2520" s="5" t="s">
        <v>30</v>
      </c>
      <c r="I2520" s="5" t="s">
        <v>32</v>
      </c>
      <c r="J2520" s="5" t="b">
        <v>1</v>
      </c>
      <c r="K2520" s="5">
        <f t="shared" si="55"/>
        <v>0.234013375251865</v>
      </c>
      <c r="L2520" s="5">
        <f>'Table S3'!K2520*3299/(1-'Table S3'!K2520)</f>
        <v>1007.86371460435</v>
      </c>
    </row>
    <row r="2521" spans="1:12">
      <c r="A2521" s="5" t="s">
        <v>2386</v>
      </c>
      <c r="B2521" s="5" t="s">
        <v>2387</v>
      </c>
      <c r="C2521" s="5" t="s">
        <v>2509</v>
      </c>
      <c r="D2521" s="5">
        <v>-0.0108405</v>
      </c>
      <c r="E2521" s="5">
        <v>0.0019091</v>
      </c>
      <c r="F2521" s="5">
        <v>6</v>
      </c>
      <c r="G2521" s="11">
        <v>1.4e-8</v>
      </c>
      <c r="H2521" s="5" t="s">
        <v>33</v>
      </c>
      <c r="I2521" s="5" t="s">
        <v>29</v>
      </c>
      <c r="J2521" s="5" t="b">
        <v>1</v>
      </c>
      <c r="K2521" s="5">
        <f t="shared" si="55"/>
        <v>0.00967329071855026</v>
      </c>
      <c r="L2521" s="5">
        <f>'Table S3'!K2521*3299/(1-'Table S3'!K2521)</f>
        <v>32.2238972062581</v>
      </c>
    </row>
    <row r="2522" spans="1:12">
      <c r="A2522" s="5" t="s">
        <v>2386</v>
      </c>
      <c r="B2522" s="5" t="s">
        <v>2387</v>
      </c>
      <c r="C2522" s="5" t="s">
        <v>2510</v>
      </c>
      <c r="D2522" s="5">
        <v>-0.0360998</v>
      </c>
      <c r="E2522" s="5">
        <v>0.0021336</v>
      </c>
      <c r="F2522" s="5">
        <v>10</v>
      </c>
      <c r="G2522" s="11">
        <v>3.2e-64</v>
      </c>
      <c r="H2522" s="5" t="s">
        <v>30</v>
      </c>
      <c r="I2522" s="5" t="s">
        <v>29</v>
      </c>
      <c r="J2522" s="5" t="b">
        <v>1</v>
      </c>
      <c r="K2522" s="5">
        <f t="shared" si="55"/>
        <v>0.0798029420243166</v>
      </c>
      <c r="L2522" s="5">
        <f>'Table S3'!K2522*3299/(1-'Table S3'!K2522)</f>
        <v>286.101659917693</v>
      </c>
    </row>
    <row r="2523" spans="1:12">
      <c r="A2523" s="5" t="s">
        <v>2386</v>
      </c>
      <c r="B2523" s="5" t="s">
        <v>2387</v>
      </c>
      <c r="C2523" s="5" t="s">
        <v>2511</v>
      </c>
      <c r="D2523" s="5">
        <v>-0.0202674</v>
      </c>
      <c r="E2523" s="5">
        <v>0.00190382</v>
      </c>
      <c r="F2523" s="5">
        <v>6</v>
      </c>
      <c r="G2523" s="11">
        <v>1.8e-26</v>
      </c>
      <c r="H2523" s="5" t="s">
        <v>30</v>
      </c>
      <c r="I2523" s="5" t="s">
        <v>29</v>
      </c>
      <c r="J2523" s="5" t="b">
        <v>1</v>
      </c>
      <c r="K2523" s="5">
        <f t="shared" si="55"/>
        <v>0.0331924135879925</v>
      </c>
      <c r="L2523" s="5">
        <f>'Table S3'!K2523*3299/(1-'Table S3'!K2523)</f>
        <v>113.261184506389</v>
      </c>
    </row>
    <row r="2524" spans="1:12">
      <c r="A2524" s="5" t="s">
        <v>2386</v>
      </c>
      <c r="B2524" s="5" t="s">
        <v>2387</v>
      </c>
      <c r="C2524" s="5" t="s">
        <v>2512</v>
      </c>
      <c r="D2524" s="5">
        <v>0.0173063</v>
      </c>
      <c r="E2524" s="5">
        <v>0.0021841</v>
      </c>
      <c r="F2524" s="5">
        <v>10</v>
      </c>
      <c r="G2524" s="11">
        <v>2.3e-15</v>
      </c>
      <c r="H2524" s="5" t="s">
        <v>32</v>
      </c>
      <c r="I2524" s="5" t="s">
        <v>33</v>
      </c>
      <c r="J2524" s="5" t="b">
        <v>1</v>
      </c>
      <c r="K2524" s="5">
        <f t="shared" si="55"/>
        <v>0.0186653031551474</v>
      </c>
      <c r="L2524" s="5">
        <f>'Table S3'!K2524*3299/(1-'Table S3'!K2524)</f>
        <v>62.7480464176092</v>
      </c>
    </row>
    <row r="2525" spans="1:12">
      <c r="A2525" s="5" t="s">
        <v>2386</v>
      </c>
      <c r="B2525" s="5" t="s">
        <v>2387</v>
      </c>
      <c r="C2525" s="5" t="s">
        <v>2513</v>
      </c>
      <c r="D2525" s="5">
        <v>-0.0275938</v>
      </c>
      <c r="E2525" s="5">
        <v>0.00314209</v>
      </c>
      <c r="F2525" s="5">
        <v>6</v>
      </c>
      <c r="G2525" s="11">
        <v>1.6e-18</v>
      </c>
      <c r="H2525" s="5" t="s">
        <v>29</v>
      </c>
      <c r="I2525" s="5" t="s">
        <v>30</v>
      </c>
      <c r="J2525" s="5" t="b">
        <v>1</v>
      </c>
      <c r="K2525" s="5">
        <f t="shared" si="55"/>
        <v>0.0228302297588078</v>
      </c>
      <c r="L2525" s="5">
        <f>'Table S3'!K2525*3299/(1-'Table S3'!K2525)</f>
        <v>77.0766045655675</v>
      </c>
    </row>
    <row r="2526" spans="1:12">
      <c r="A2526" s="5" t="s">
        <v>2386</v>
      </c>
      <c r="B2526" s="5" t="s">
        <v>2387</v>
      </c>
      <c r="C2526" s="5" t="s">
        <v>2514</v>
      </c>
      <c r="D2526" s="5">
        <v>-0.0238891</v>
      </c>
      <c r="E2526" s="5">
        <v>0.00336295</v>
      </c>
      <c r="F2526" s="5">
        <v>15</v>
      </c>
      <c r="G2526" s="11">
        <v>1.2e-12</v>
      </c>
      <c r="H2526" s="5" t="s">
        <v>32</v>
      </c>
      <c r="I2526" s="5" t="s">
        <v>30</v>
      </c>
      <c r="J2526" s="5" t="b">
        <v>1</v>
      </c>
      <c r="K2526" s="5">
        <f t="shared" si="55"/>
        <v>0.0150565178196158</v>
      </c>
      <c r="L2526" s="5">
        <f>'Table S3'!K2526*3299/(1-'Table S3'!K2526)</f>
        <v>50.4307639834867</v>
      </c>
    </row>
    <row r="2527" spans="1:12">
      <c r="A2527" s="5" t="s">
        <v>2386</v>
      </c>
      <c r="B2527" s="5" t="s">
        <v>2387</v>
      </c>
      <c r="C2527" s="5" t="s">
        <v>2515</v>
      </c>
      <c r="D2527" s="5">
        <v>0.0133996</v>
      </c>
      <c r="E2527" s="5">
        <v>0.00199892</v>
      </c>
      <c r="F2527" s="5">
        <v>5</v>
      </c>
      <c r="G2527" s="11">
        <v>2e-11</v>
      </c>
      <c r="H2527" s="5" t="s">
        <v>33</v>
      </c>
      <c r="I2527" s="5" t="s">
        <v>29</v>
      </c>
      <c r="J2527" s="5" t="b">
        <v>1</v>
      </c>
      <c r="K2527" s="5">
        <f t="shared" si="55"/>
        <v>0.0134299758936916</v>
      </c>
      <c r="L2527" s="5">
        <f>'Table S3'!K2527*3299/(1-'Table S3'!K2527)</f>
        <v>44.9086120505467</v>
      </c>
    </row>
    <row r="2528" spans="1:12">
      <c r="A2528" s="5" t="s">
        <v>2386</v>
      </c>
      <c r="B2528" s="5" t="s">
        <v>2387</v>
      </c>
      <c r="C2528" s="5" t="s">
        <v>2516</v>
      </c>
      <c r="D2528" s="5">
        <v>0.037299</v>
      </c>
      <c r="E2528" s="5">
        <v>0.00205659</v>
      </c>
      <c r="F2528" s="5">
        <v>16</v>
      </c>
      <c r="G2528" s="11">
        <v>1.6e-73</v>
      </c>
      <c r="H2528" s="5" t="s">
        <v>30</v>
      </c>
      <c r="I2528" s="5" t="s">
        <v>29</v>
      </c>
      <c r="J2528" s="5" t="b">
        <v>1</v>
      </c>
      <c r="K2528" s="5">
        <f t="shared" si="55"/>
        <v>0.0906152095711085</v>
      </c>
      <c r="L2528" s="5">
        <f>'Table S3'!K2528*3299/(1-'Table S3'!K2528)</f>
        <v>328.727266522787</v>
      </c>
    </row>
    <row r="2529" spans="1:12">
      <c r="A2529" s="5" t="s">
        <v>2386</v>
      </c>
      <c r="B2529" s="5" t="s">
        <v>2387</v>
      </c>
      <c r="C2529" s="5" t="s">
        <v>2200</v>
      </c>
      <c r="D2529" s="5">
        <v>-0.0434706</v>
      </c>
      <c r="E2529" s="5">
        <v>0.00198833</v>
      </c>
      <c r="F2529" s="5">
        <v>2</v>
      </c>
      <c r="G2529" s="11">
        <v>5.9e-106</v>
      </c>
      <c r="H2529" s="5" t="s">
        <v>29</v>
      </c>
      <c r="I2529" s="5" t="s">
        <v>30</v>
      </c>
      <c r="J2529" s="5" t="b">
        <v>1</v>
      </c>
      <c r="K2529" s="5">
        <f t="shared" si="55"/>
        <v>0.126485039774522</v>
      </c>
      <c r="L2529" s="5">
        <f>'Table S3'!K2529*3299/(1-'Table S3'!K2529)</f>
        <v>477.695477715043</v>
      </c>
    </row>
    <row r="2530" spans="1:12">
      <c r="A2530" s="5" t="s">
        <v>2386</v>
      </c>
      <c r="B2530" s="5" t="s">
        <v>2387</v>
      </c>
      <c r="C2530" s="5" t="s">
        <v>2517</v>
      </c>
      <c r="D2530" s="5">
        <v>-0.0196653</v>
      </c>
      <c r="E2530" s="5">
        <v>0.00226256</v>
      </c>
      <c r="F2530" s="5">
        <v>5</v>
      </c>
      <c r="G2530" s="11">
        <v>3.6e-18</v>
      </c>
      <c r="H2530" s="5" t="s">
        <v>33</v>
      </c>
      <c r="I2530" s="5" t="s">
        <v>32</v>
      </c>
      <c r="J2530" s="5" t="b">
        <v>1</v>
      </c>
      <c r="K2530" s="5">
        <f t="shared" si="55"/>
        <v>0.0223732207288539</v>
      </c>
      <c r="L2530" s="5">
        <f>'Table S3'!K2530*3299/(1-'Table S3'!K2530)</f>
        <v>75.4983974963494</v>
      </c>
    </row>
    <row r="2531" spans="1:12">
      <c r="A2531" s="5" t="s">
        <v>2386</v>
      </c>
      <c r="B2531" s="5" t="s">
        <v>2387</v>
      </c>
      <c r="C2531" s="5" t="s">
        <v>2518</v>
      </c>
      <c r="D2531" s="5">
        <v>0.0120831</v>
      </c>
      <c r="E2531" s="5">
        <v>0.00195448</v>
      </c>
      <c r="F2531" s="5">
        <v>19</v>
      </c>
      <c r="G2531" s="11">
        <v>6.3e-10</v>
      </c>
      <c r="H2531" s="5" t="s">
        <v>30</v>
      </c>
      <c r="I2531" s="5" t="s">
        <v>32</v>
      </c>
      <c r="J2531" s="5" t="b">
        <v>1</v>
      </c>
      <c r="K2531" s="5">
        <f t="shared" si="55"/>
        <v>0.0114458804113762</v>
      </c>
      <c r="L2531" s="5">
        <f>'Table S3'!K2531*3299/(1-'Table S3'!K2531)</f>
        <v>38.1971595979425</v>
      </c>
    </row>
    <row r="2532" spans="1:12">
      <c r="A2532" s="5" t="s">
        <v>2386</v>
      </c>
      <c r="B2532" s="5" t="s">
        <v>2387</v>
      </c>
      <c r="C2532" s="5" t="s">
        <v>2519</v>
      </c>
      <c r="D2532" s="5">
        <v>-0.0124258</v>
      </c>
      <c r="E2532" s="5">
        <v>0.00205083</v>
      </c>
      <c r="F2532" s="5">
        <v>17</v>
      </c>
      <c r="G2532" s="11">
        <v>1.4e-9</v>
      </c>
      <c r="H2532" s="5" t="s">
        <v>29</v>
      </c>
      <c r="I2532" s="5" t="s">
        <v>30</v>
      </c>
      <c r="J2532" s="5" t="b">
        <v>1</v>
      </c>
      <c r="K2532" s="5">
        <f t="shared" si="55"/>
        <v>0.0109986843814541</v>
      </c>
      <c r="L2532" s="5">
        <f>'Table S3'!K2532*3299/(1-'Table S3'!K2532)</f>
        <v>36.6881815033015</v>
      </c>
    </row>
    <row r="2533" spans="1:12">
      <c r="A2533" s="5" t="s">
        <v>2386</v>
      </c>
      <c r="B2533" s="5" t="s">
        <v>2387</v>
      </c>
      <c r="C2533" s="5" t="s">
        <v>2520</v>
      </c>
      <c r="D2533" s="5">
        <v>0.12651</v>
      </c>
      <c r="E2533" s="5">
        <v>0.00669305</v>
      </c>
      <c r="F2533" s="5">
        <v>8</v>
      </c>
      <c r="G2533" s="11">
        <v>1.1e-79</v>
      </c>
      <c r="H2533" s="5" t="s">
        <v>33</v>
      </c>
      <c r="I2533" s="5" t="s">
        <v>29</v>
      </c>
      <c r="J2533" s="5" t="b">
        <v>1</v>
      </c>
      <c r="K2533" s="5">
        <f t="shared" si="55"/>
        <v>0.0976619353969146</v>
      </c>
      <c r="L2533" s="5">
        <f>'Table S3'!K2533*3299/(1-'Table S3'!K2533)</f>
        <v>357.057667755757</v>
      </c>
    </row>
    <row r="2534" spans="1:12">
      <c r="A2534" s="5" t="s">
        <v>2386</v>
      </c>
      <c r="B2534" s="5" t="s">
        <v>2387</v>
      </c>
      <c r="C2534" s="5" t="s">
        <v>362</v>
      </c>
      <c r="D2534" s="5">
        <v>0.0265387</v>
      </c>
      <c r="E2534" s="5">
        <v>0.00190452</v>
      </c>
      <c r="F2534" s="5">
        <v>12</v>
      </c>
      <c r="G2534" s="11">
        <v>3.9e-44</v>
      </c>
      <c r="H2534" s="5" t="s">
        <v>30</v>
      </c>
      <c r="I2534" s="5" t="s">
        <v>29</v>
      </c>
      <c r="J2534" s="5" t="b">
        <v>1</v>
      </c>
      <c r="K2534" s="5">
        <f t="shared" si="55"/>
        <v>0.0555545421557299</v>
      </c>
      <c r="L2534" s="5">
        <f>'Table S3'!K2534*3299/(1-'Table S3'!K2534)</f>
        <v>194.055075440866</v>
      </c>
    </row>
    <row r="2535" spans="1:12">
      <c r="A2535" s="5" t="s">
        <v>2386</v>
      </c>
      <c r="B2535" s="5" t="s">
        <v>2387</v>
      </c>
      <c r="C2535" s="5" t="s">
        <v>2521</v>
      </c>
      <c r="D2535" s="5">
        <v>0.0133235</v>
      </c>
      <c r="E2535" s="5">
        <v>0.00206513</v>
      </c>
      <c r="F2535" s="5">
        <v>5</v>
      </c>
      <c r="G2535" s="11">
        <v>1.1e-10</v>
      </c>
      <c r="H2535" s="5" t="s">
        <v>32</v>
      </c>
      <c r="I2535" s="5" t="s">
        <v>33</v>
      </c>
      <c r="J2535" s="5" t="b">
        <v>1</v>
      </c>
      <c r="K2535" s="5">
        <f t="shared" si="55"/>
        <v>0.0124524371471085</v>
      </c>
      <c r="L2535" s="5">
        <f>'Table S3'!K2535*3299/(1-'Table S3'!K2535)</f>
        <v>41.5985940258256</v>
      </c>
    </row>
    <row r="2536" spans="1:12">
      <c r="A2536" s="5" t="s">
        <v>2386</v>
      </c>
      <c r="B2536" s="5" t="s">
        <v>2387</v>
      </c>
      <c r="C2536" s="5" t="s">
        <v>2522</v>
      </c>
      <c r="D2536" s="5">
        <v>0.0204692</v>
      </c>
      <c r="E2536" s="5">
        <v>0.00318925</v>
      </c>
      <c r="F2536" s="5">
        <v>8</v>
      </c>
      <c r="G2536" s="11">
        <v>1.4e-10</v>
      </c>
      <c r="H2536" s="5" t="s">
        <v>30</v>
      </c>
      <c r="I2536" s="5" t="s">
        <v>29</v>
      </c>
      <c r="J2536" s="5" t="b">
        <v>1</v>
      </c>
      <c r="K2536" s="5">
        <f t="shared" si="55"/>
        <v>0.012325174323134</v>
      </c>
      <c r="L2536" s="5">
        <f>'Table S3'!K2536*3299/(1-'Table S3'!K2536)</f>
        <v>41.1681547761976</v>
      </c>
    </row>
    <row r="2537" spans="1:12">
      <c r="A2537" s="5" t="s">
        <v>2386</v>
      </c>
      <c r="B2537" s="5" t="s">
        <v>2387</v>
      </c>
      <c r="C2537" s="5" t="s">
        <v>2523</v>
      </c>
      <c r="D2537" s="5">
        <v>-0.0172909</v>
      </c>
      <c r="E2537" s="5">
        <v>0.00262706</v>
      </c>
      <c r="F2537" s="5">
        <v>10</v>
      </c>
      <c r="G2537" s="11">
        <v>4.6e-11</v>
      </c>
      <c r="H2537" s="5" t="s">
        <v>32</v>
      </c>
      <c r="I2537" s="5" t="s">
        <v>33</v>
      </c>
      <c r="J2537" s="5" t="b">
        <v>1</v>
      </c>
      <c r="K2537" s="5">
        <f t="shared" si="55"/>
        <v>0.0129535051112988</v>
      </c>
      <c r="L2537" s="5">
        <f>'Table S3'!K2537*3299/(1-'Table S3'!K2537)</f>
        <v>43.2944279559935</v>
      </c>
    </row>
    <row r="2538" spans="1:12">
      <c r="A2538" s="5" t="s">
        <v>2386</v>
      </c>
      <c r="B2538" s="5" t="s">
        <v>2387</v>
      </c>
      <c r="C2538" s="5" t="s">
        <v>2524</v>
      </c>
      <c r="D2538" s="5">
        <v>-0.0175318</v>
      </c>
      <c r="E2538" s="5">
        <v>0.00212461</v>
      </c>
      <c r="F2538" s="5">
        <v>17</v>
      </c>
      <c r="G2538" s="11">
        <v>1.6e-16</v>
      </c>
      <c r="H2538" s="5" t="s">
        <v>29</v>
      </c>
      <c r="I2538" s="5" t="s">
        <v>33</v>
      </c>
      <c r="J2538" s="5" t="b">
        <v>1</v>
      </c>
      <c r="K2538" s="5">
        <f t="shared" si="55"/>
        <v>0.0202107175621863</v>
      </c>
      <c r="L2538" s="5">
        <f>'Table S3'!K2538*3299/(1-'Table S3'!K2538)</f>
        <v>68.0505068107687</v>
      </c>
    </row>
    <row r="2539" spans="1:12">
      <c r="A2539" s="5" t="s">
        <v>2386</v>
      </c>
      <c r="B2539" s="5" t="s">
        <v>2387</v>
      </c>
      <c r="C2539" s="5" t="s">
        <v>2525</v>
      </c>
      <c r="D2539" s="5">
        <v>0.133778</v>
      </c>
      <c r="E2539" s="5">
        <v>0.00346421</v>
      </c>
      <c r="F2539" s="5">
        <v>8</v>
      </c>
      <c r="G2539" s="11">
        <v>1e-200</v>
      </c>
      <c r="H2539" s="5" t="s">
        <v>32</v>
      </c>
      <c r="I2539" s="5" t="s">
        <v>30</v>
      </c>
      <c r="J2539" s="5" t="b">
        <v>1</v>
      </c>
      <c r="K2539" s="5">
        <f t="shared" si="55"/>
        <v>0.311184700314875</v>
      </c>
      <c r="L2539" s="5">
        <f>'Table S3'!K2539*3299/(1-'Table S3'!K2539)</f>
        <v>1490.38258413838</v>
      </c>
    </row>
    <row r="2540" spans="1:12">
      <c r="A2540" s="5" t="s">
        <v>2386</v>
      </c>
      <c r="B2540" s="5" t="s">
        <v>2387</v>
      </c>
      <c r="C2540" s="5" t="s">
        <v>2526</v>
      </c>
      <c r="D2540" s="5">
        <v>-0.0170378</v>
      </c>
      <c r="E2540" s="5">
        <v>0.00247025</v>
      </c>
      <c r="F2540" s="5">
        <v>7</v>
      </c>
      <c r="G2540" s="11">
        <v>5.3e-12</v>
      </c>
      <c r="H2540" s="5" t="s">
        <v>32</v>
      </c>
      <c r="I2540" s="5" t="s">
        <v>33</v>
      </c>
      <c r="J2540" s="5" t="b">
        <v>1</v>
      </c>
      <c r="K2540" s="5">
        <f t="shared" si="55"/>
        <v>0.0142064531180026</v>
      </c>
      <c r="L2540" s="5">
        <f>'Table S3'!K2540*3299/(1-'Table S3'!K2540)</f>
        <v>47.5424991211682</v>
      </c>
    </row>
    <row r="2541" spans="1:12">
      <c r="A2541" s="5" t="s">
        <v>2386</v>
      </c>
      <c r="B2541" s="5" t="s">
        <v>2387</v>
      </c>
      <c r="C2541" s="5" t="s">
        <v>2527</v>
      </c>
      <c r="D2541" s="5">
        <v>0.0166703</v>
      </c>
      <c r="E2541" s="5">
        <v>0.00224786</v>
      </c>
      <c r="F2541" s="5">
        <v>14</v>
      </c>
      <c r="G2541" s="11">
        <v>1.2e-13</v>
      </c>
      <c r="H2541" s="5" t="s">
        <v>33</v>
      </c>
      <c r="I2541" s="5" t="s">
        <v>32</v>
      </c>
      <c r="J2541" s="5" t="b">
        <v>1</v>
      </c>
      <c r="K2541" s="5">
        <f t="shared" si="55"/>
        <v>0.016388024175783</v>
      </c>
      <c r="L2541" s="5">
        <f>'Table S3'!K2541*3299/(1-'Table S3'!K2541)</f>
        <v>54.9648571639291</v>
      </c>
    </row>
    <row r="2542" spans="1:12">
      <c r="A2542" s="5" t="s">
        <v>2386</v>
      </c>
      <c r="B2542" s="5" t="s">
        <v>2387</v>
      </c>
      <c r="C2542" s="5" t="s">
        <v>2528</v>
      </c>
      <c r="D2542" s="5">
        <v>-0.0299026</v>
      </c>
      <c r="E2542" s="5">
        <v>0.00386524</v>
      </c>
      <c r="F2542" s="5">
        <v>3</v>
      </c>
      <c r="G2542" s="11">
        <v>1e-14</v>
      </c>
      <c r="H2542" s="5" t="s">
        <v>29</v>
      </c>
      <c r="I2542" s="5" t="s">
        <v>33</v>
      </c>
      <c r="J2542" s="5" t="b">
        <v>1</v>
      </c>
      <c r="K2542" s="5">
        <f t="shared" si="55"/>
        <v>0.0178080279293776</v>
      </c>
      <c r="L2542" s="5">
        <f>'Table S3'!K2542*3299/(1-'Table S3'!K2542)</f>
        <v>59.8138508657986</v>
      </c>
    </row>
    <row r="2543" spans="1:12">
      <c r="A2543" s="5" t="s">
        <v>2386</v>
      </c>
      <c r="B2543" s="5" t="s">
        <v>2387</v>
      </c>
      <c r="C2543" s="5" t="s">
        <v>2529</v>
      </c>
      <c r="D2543" s="5">
        <v>-0.0546353</v>
      </c>
      <c r="E2543" s="5">
        <v>0.00362928</v>
      </c>
      <c r="F2543" s="5">
        <v>19</v>
      </c>
      <c r="G2543" s="11">
        <v>3.2e-51</v>
      </c>
      <c r="H2543" s="5" t="s">
        <v>32</v>
      </c>
      <c r="I2543" s="5" t="s">
        <v>33</v>
      </c>
      <c r="J2543" s="5" t="b">
        <v>1</v>
      </c>
      <c r="K2543" s="5">
        <f t="shared" si="55"/>
        <v>0.0642426484497919</v>
      </c>
      <c r="L2543" s="5">
        <f>'Table S3'!K2543*3299/(1-'Table S3'!K2543)</f>
        <v>226.48659600137</v>
      </c>
    </row>
    <row r="2544" spans="1:12">
      <c r="A2544" s="5" t="s">
        <v>2386</v>
      </c>
      <c r="B2544" s="5" t="s">
        <v>2387</v>
      </c>
      <c r="C2544" s="5" t="s">
        <v>2530</v>
      </c>
      <c r="D2544" s="5">
        <v>0.0108813</v>
      </c>
      <c r="E2544" s="5">
        <v>0.00194098</v>
      </c>
      <c r="F2544" s="5">
        <v>21</v>
      </c>
      <c r="G2544" s="11">
        <v>2.1e-8</v>
      </c>
      <c r="H2544" s="5" t="s">
        <v>33</v>
      </c>
      <c r="I2544" s="5" t="s">
        <v>32</v>
      </c>
      <c r="J2544" s="5" t="b">
        <v>1</v>
      </c>
      <c r="K2544" s="5">
        <f t="shared" si="55"/>
        <v>0.00943101958955615</v>
      </c>
      <c r="L2544" s="5">
        <f>'Table S3'!K2544*3299/(1-'Table S3'!K2544)</f>
        <v>31.4091539723503</v>
      </c>
    </row>
    <row r="2545" spans="1:12">
      <c r="A2545" s="5" t="s">
        <v>2386</v>
      </c>
      <c r="B2545" s="5" t="s">
        <v>2387</v>
      </c>
      <c r="C2545" s="5" t="s">
        <v>2531</v>
      </c>
      <c r="D2545" s="5">
        <v>-0.0452296</v>
      </c>
      <c r="E2545" s="5">
        <v>0.00239482</v>
      </c>
      <c r="F2545" s="5">
        <v>1</v>
      </c>
      <c r="G2545" s="11">
        <v>1.5e-79</v>
      </c>
      <c r="H2545" s="5" t="s">
        <v>29</v>
      </c>
      <c r="I2545" s="5" t="s">
        <v>33</v>
      </c>
      <c r="J2545" s="5" t="b">
        <v>1</v>
      </c>
      <c r="K2545" s="5">
        <f t="shared" si="55"/>
        <v>0.0975196170585102</v>
      </c>
      <c r="L2545" s="5">
        <f>'Table S3'!K2545*3299/(1-'Table S3'!K2545)</f>
        <v>356.481118877553</v>
      </c>
    </row>
    <row r="2546" spans="1:12">
      <c r="A2546" s="5" t="s">
        <v>2386</v>
      </c>
      <c r="B2546" s="5" t="s">
        <v>2387</v>
      </c>
      <c r="C2546" s="5" t="s">
        <v>2532</v>
      </c>
      <c r="D2546" s="5">
        <v>0.0128326</v>
      </c>
      <c r="E2546" s="5">
        <v>0.00213876</v>
      </c>
      <c r="F2546" s="5">
        <v>17</v>
      </c>
      <c r="G2546" s="11">
        <v>2e-9</v>
      </c>
      <c r="H2546" s="5" t="s">
        <v>30</v>
      </c>
      <c r="I2546" s="5" t="s">
        <v>29</v>
      </c>
      <c r="J2546" s="5" t="b">
        <v>1</v>
      </c>
      <c r="K2546" s="5">
        <f t="shared" si="55"/>
        <v>0.0107881995829393</v>
      </c>
      <c r="L2546" s="5">
        <f>'Table S3'!K2546*3299/(1-'Table S3'!K2546)</f>
        <v>35.9784127212308</v>
      </c>
    </row>
    <row r="2547" spans="1:12">
      <c r="A2547" s="5" t="s">
        <v>2386</v>
      </c>
      <c r="B2547" s="5" t="s">
        <v>2387</v>
      </c>
      <c r="C2547" s="5" t="s">
        <v>2533</v>
      </c>
      <c r="D2547" s="5">
        <v>-0.0153035</v>
      </c>
      <c r="E2547" s="5">
        <v>0.00189151</v>
      </c>
      <c r="F2547" s="5">
        <v>16</v>
      </c>
      <c r="G2547" s="11">
        <v>5.9e-16</v>
      </c>
      <c r="H2547" s="5" t="s">
        <v>29</v>
      </c>
      <c r="I2547" s="5" t="s">
        <v>30</v>
      </c>
      <c r="J2547" s="5" t="b">
        <v>1</v>
      </c>
      <c r="K2547" s="5">
        <f t="shared" si="55"/>
        <v>0.0194442422098808</v>
      </c>
      <c r="L2547" s="5">
        <f>'Table S3'!K2547*3299/(1-'Table S3'!K2547)</f>
        <v>65.418569561984</v>
      </c>
    </row>
    <row r="2548" spans="1:12">
      <c r="A2548" s="5" t="s">
        <v>2386</v>
      </c>
      <c r="B2548" s="5" t="s">
        <v>2387</v>
      </c>
      <c r="C2548" s="5" t="s">
        <v>2534</v>
      </c>
      <c r="D2548" s="5">
        <v>-0.0239168</v>
      </c>
      <c r="E2548" s="5">
        <v>0.00204761</v>
      </c>
      <c r="F2548" s="5">
        <v>12</v>
      </c>
      <c r="G2548" s="11">
        <v>1.6e-31</v>
      </c>
      <c r="H2548" s="5" t="s">
        <v>32</v>
      </c>
      <c r="I2548" s="5" t="s">
        <v>33</v>
      </c>
      <c r="J2548" s="5" t="b">
        <v>1</v>
      </c>
      <c r="K2548" s="5">
        <f t="shared" si="55"/>
        <v>0.0396896917820399</v>
      </c>
      <c r="L2548" s="5">
        <f>'Table S3'!K2548*3299/(1-'Table S3'!K2548)</f>
        <v>136.34789928677</v>
      </c>
    </row>
    <row r="2549" spans="1:12">
      <c r="A2549" s="5" t="s">
        <v>2386</v>
      </c>
      <c r="B2549" s="5" t="s">
        <v>2387</v>
      </c>
      <c r="C2549" s="5" t="s">
        <v>2535</v>
      </c>
      <c r="D2549" s="5">
        <v>0.015131</v>
      </c>
      <c r="E2549" s="5">
        <v>0.00196355</v>
      </c>
      <c r="F2549" s="5">
        <v>15</v>
      </c>
      <c r="G2549" s="11">
        <v>1.3e-14</v>
      </c>
      <c r="H2549" s="5" t="s">
        <v>32</v>
      </c>
      <c r="I2549" s="5" t="s">
        <v>33</v>
      </c>
      <c r="J2549" s="5" t="b">
        <v>1</v>
      </c>
      <c r="K2549" s="5">
        <f t="shared" si="55"/>
        <v>0.0176710658447182</v>
      </c>
      <c r="L2549" s="5">
        <f>'Table S3'!K2549*3299/(1-'Table S3'!K2549)</f>
        <v>59.3455452595983</v>
      </c>
    </row>
    <row r="2550" spans="1:12">
      <c r="A2550" s="5" t="s">
        <v>2386</v>
      </c>
      <c r="B2550" s="5" t="s">
        <v>2387</v>
      </c>
      <c r="C2550" s="5" t="s">
        <v>182</v>
      </c>
      <c r="D2550" s="5">
        <v>-0.0756554</v>
      </c>
      <c r="E2550" s="5">
        <v>0.00263871</v>
      </c>
      <c r="F2550" s="5">
        <v>19</v>
      </c>
      <c r="G2550" s="11">
        <v>8.71e-181</v>
      </c>
      <c r="H2550" s="5" t="s">
        <v>30</v>
      </c>
      <c r="I2550" s="5" t="s">
        <v>29</v>
      </c>
      <c r="J2550" s="5" t="b">
        <v>1</v>
      </c>
      <c r="K2550" s="5">
        <f t="shared" si="55"/>
        <v>0.199378477063312</v>
      </c>
      <c r="L2550" s="5">
        <f>'Table S3'!K2550*3299/(1-'Table S3'!K2550)</f>
        <v>821.548730565266</v>
      </c>
    </row>
    <row r="2551" spans="1:12">
      <c r="A2551" s="5" t="s">
        <v>2386</v>
      </c>
      <c r="B2551" s="5" t="s">
        <v>2387</v>
      </c>
      <c r="C2551" s="5" t="s">
        <v>2536</v>
      </c>
      <c r="D2551" s="5">
        <v>0.0110337</v>
      </c>
      <c r="E2551" s="5">
        <v>0.00199469</v>
      </c>
      <c r="F2551" s="5">
        <v>5</v>
      </c>
      <c r="G2551" s="11">
        <v>3.2e-8</v>
      </c>
      <c r="H2551" s="5" t="s">
        <v>30</v>
      </c>
      <c r="I2551" s="5" t="s">
        <v>29</v>
      </c>
      <c r="J2551" s="5" t="b">
        <v>1</v>
      </c>
      <c r="K2551" s="5">
        <f t="shared" ref="K2551:K2582" si="56">D2551^2/(D2551^2+E2551^2*3301)</f>
        <v>0.00918414947767709</v>
      </c>
      <c r="L2551" s="5">
        <f>'Table S3'!K2551*3299/(1-'Table S3'!K2551)</f>
        <v>30.5793544894184</v>
      </c>
    </row>
    <row r="2552" spans="1:12">
      <c r="A2552" s="5" t="s">
        <v>2386</v>
      </c>
      <c r="B2552" s="5" t="s">
        <v>2387</v>
      </c>
      <c r="C2552" s="5" t="s">
        <v>2537</v>
      </c>
      <c r="D2552" s="5">
        <v>0.0136654</v>
      </c>
      <c r="E2552" s="5">
        <v>0.00192434</v>
      </c>
      <c r="F2552" s="5">
        <v>2</v>
      </c>
      <c r="G2552" s="11">
        <v>1.2e-12</v>
      </c>
      <c r="H2552" s="5" t="s">
        <v>29</v>
      </c>
      <c r="I2552" s="5" t="s">
        <v>30</v>
      </c>
      <c r="J2552" s="5" t="b">
        <v>1</v>
      </c>
      <c r="K2552" s="5">
        <f t="shared" si="56"/>
        <v>0.0150470390475543</v>
      </c>
      <c r="L2552" s="5">
        <f>'Table S3'!K2552*3299/(1-'Table S3'!K2552)</f>
        <v>50.3985304738613</v>
      </c>
    </row>
    <row r="2553" spans="1:12">
      <c r="A2553" s="5" t="s">
        <v>2386</v>
      </c>
      <c r="B2553" s="5" t="s">
        <v>2387</v>
      </c>
      <c r="C2553" s="5" t="s">
        <v>2538</v>
      </c>
      <c r="D2553" s="5">
        <v>-0.0143462</v>
      </c>
      <c r="E2553" s="5">
        <v>0.00226779</v>
      </c>
      <c r="F2553" s="5">
        <v>22</v>
      </c>
      <c r="G2553" s="11">
        <v>2.5e-10</v>
      </c>
      <c r="H2553" s="5" t="s">
        <v>30</v>
      </c>
      <c r="I2553" s="5" t="s">
        <v>29</v>
      </c>
      <c r="J2553" s="5" t="b">
        <v>1</v>
      </c>
      <c r="K2553" s="5">
        <f t="shared" si="56"/>
        <v>0.0119781327674358</v>
      </c>
      <c r="L2553" s="5">
        <f>'Table S3'!K2553*3299/(1-'Table S3'!K2553)</f>
        <v>39.9949245156426</v>
      </c>
    </row>
    <row r="2554" spans="1:12">
      <c r="A2554" s="5" t="s">
        <v>2386</v>
      </c>
      <c r="B2554" s="5" t="s">
        <v>2387</v>
      </c>
      <c r="C2554" s="5" t="s">
        <v>2539</v>
      </c>
      <c r="D2554" s="5">
        <v>-0.0178217</v>
      </c>
      <c r="E2554" s="5">
        <v>0.00193829</v>
      </c>
      <c r="F2554" s="5">
        <v>11</v>
      </c>
      <c r="G2554" s="11">
        <v>3.8e-20</v>
      </c>
      <c r="H2554" s="5" t="s">
        <v>33</v>
      </c>
      <c r="I2554" s="5" t="s">
        <v>32</v>
      </c>
      <c r="J2554" s="5" t="b">
        <v>1</v>
      </c>
      <c r="K2554" s="5">
        <f t="shared" si="56"/>
        <v>0.0249708217878521</v>
      </c>
      <c r="L2554" s="5">
        <f>'Table S3'!K2554*3299/(1-'Table S3'!K2554)</f>
        <v>84.4884880565084</v>
      </c>
    </row>
    <row r="2555" spans="1:12">
      <c r="A2555" s="5" t="s">
        <v>2386</v>
      </c>
      <c r="B2555" s="5" t="s">
        <v>2387</v>
      </c>
      <c r="C2555" s="5" t="s">
        <v>2540</v>
      </c>
      <c r="D2555" s="5">
        <v>-0.018056</v>
      </c>
      <c r="E2555" s="5">
        <v>0.00190061</v>
      </c>
      <c r="F2555" s="5">
        <v>1</v>
      </c>
      <c r="G2555" s="11">
        <v>2.1e-21</v>
      </c>
      <c r="H2555" s="5" t="s">
        <v>32</v>
      </c>
      <c r="I2555" s="5" t="s">
        <v>33</v>
      </c>
      <c r="J2555" s="5" t="b">
        <v>1</v>
      </c>
      <c r="K2555" s="5">
        <f t="shared" si="56"/>
        <v>0.0266131941950135</v>
      </c>
      <c r="L2555" s="5">
        <f>'Table S3'!K2555*3299/(1-'Table S3'!K2555)</f>
        <v>90.197367712152</v>
      </c>
    </row>
    <row r="2556" spans="1:12">
      <c r="A2556" s="5" t="s">
        <v>2386</v>
      </c>
      <c r="B2556" s="5" t="s">
        <v>2387</v>
      </c>
      <c r="C2556" s="5" t="s">
        <v>2541</v>
      </c>
      <c r="D2556" s="5">
        <v>0.0118717</v>
      </c>
      <c r="E2556" s="5">
        <v>0.00204326</v>
      </c>
      <c r="F2556" s="5">
        <v>4</v>
      </c>
      <c r="G2556" s="11">
        <v>6.2e-9</v>
      </c>
      <c r="H2556" s="5" t="s">
        <v>29</v>
      </c>
      <c r="I2556" s="5" t="s">
        <v>30</v>
      </c>
      <c r="J2556" s="5" t="b">
        <v>1</v>
      </c>
      <c r="K2556" s="5">
        <f t="shared" si="56"/>
        <v>0.0101231161236331</v>
      </c>
      <c r="L2556" s="5">
        <f>'Table S3'!K2556*3299/(1-'Table S3'!K2556)</f>
        <v>33.7376906520798</v>
      </c>
    </row>
    <row r="2557" spans="1:12">
      <c r="A2557" s="5" t="s">
        <v>2386</v>
      </c>
      <c r="B2557" s="5" t="s">
        <v>2387</v>
      </c>
      <c r="C2557" s="5" t="s">
        <v>2542</v>
      </c>
      <c r="D2557" s="5">
        <v>0.0400846</v>
      </c>
      <c r="E2557" s="5">
        <v>0.00199508</v>
      </c>
      <c r="F2557" s="5">
        <v>19</v>
      </c>
      <c r="G2557" s="11">
        <v>8.7e-90</v>
      </c>
      <c r="H2557" s="5" t="s">
        <v>33</v>
      </c>
      <c r="I2557" s="5" t="s">
        <v>32</v>
      </c>
      <c r="J2557" s="5" t="b">
        <v>1</v>
      </c>
      <c r="K2557" s="5">
        <f t="shared" si="56"/>
        <v>0.108964260991937</v>
      </c>
      <c r="L2557" s="5">
        <f>'Table S3'!K2557*3299/(1-'Table S3'!K2557)</f>
        <v>403.432860518681</v>
      </c>
    </row>
    <row r="2558" spans="1:12">
      <c r="A2558" s="5" t="s">
        <v>2386</v>
      </c>
      <c r="B2558" s="5" t="s">
        <v>2387</v>
      </c>
      <c r="C2558" s="5" t="s">
        <v>2543</v>
      </c>
      <c r="D2558" s="5">
        <v>0.0111652</v>
      </c>
      <c r="E2558" s="5">
        <v>0.00192369</v>
      </c>
      <c r="F2558" s="5">
        <v>3</v>
      </c>
      <c r="G2558" s="11">
        <v>6.5e-9</v>
      </c>
      <c r="H2558" s="5" t="s">
        <v>29</v>
      </c>
      <c r="I2558" s="5" t="s">
        <v>30</v>
      </c>
      <c r="J2558" s="5" t="b">
        <v>1</v>
      </c>
      <c r="K2558" s="5">
        <f t="shared" si="56"/>
        <v>0.0101020091491897</v>
      </c>
      <c r="L2558" s="5">
        <f>'Table S3'!K2558*3299/(1-'Table S3'!K2558)</f>
        <v>33.6666287750851</v>
      </c>
    </row>
    <row r="2559" spans="1:12">
      <c r="A2559" s="5" t="s">
        <v>2386</v>
      </c>
      <c r="B2559" s="5" t="s">
        <v>2387</v>
      </c>
      <c r="C2559" s="5" t="s">
        <v>2544</v>
      </c>
      <c r="D2559" s="5">
        <v>0.0360061</v>
      </c>
      <c r="E2559" s="5">
        <v>0.00199228</v>
      </c>
      <c r="F2559" s="5">
        <v>8</v>
      </c>
      <c r="G2559" s="11">
        <v>5.2e-73</v>
      </c>
      <c r="H2559" s="5" t="s">
        <v>29</v>
      </c>
      <c r="I2559" s="5" t="s">
        <v>30</v>
      </c>
      <c r="J2559" s="5" t="b">
        <v>1</v>
      </c>
      <c r="K2559" s="5">
        <f t="shared" si="56"/>
        <v>0.0900386242459587</v>
      </c>
      <c r="L2559" s="5">
        <f>'Table S3'!K2559*3299/(1-'Table S3'!K2559)</f>
        <v>326.428603786921</v>
      </c>
    </row>
    <row r="2560" spans="1:12">
      <c r="A2560" s="5" t="s">
        <v>2386</v>
      </c>
      <c r="B2560" s="5" t="s">
        <v>2387</v>
      </c>
      <c r="C2560" s="5" t="s">
        <v>2545</v>
      </c>
      <c r="D2560" s="5">
        <v>-0.020416</v>
      </c>
      <c r="E2560" s="5">
        <v>0.00211032</v>
      </c>
      <c r="F2560" s="5">
        <v>8</v>
      </c>
      <c r="G2560" s="11">
        <v>3.9e-22</v>
      </c>
      <c r="H2560" s="5" t="s">
        <v>33</v>
      </c>
      <c r="I2560" s="5" t="s">
        <v>29</v>
      </c>
      <c r="J2560" s="5" t="b">
        <v>1</v>
      </c>
      <c r="K2560" s="5">
        <f t="shared" si="56"/>
        <v>0.0275712805067469</v>
      </c>
      <c r="L2560" s="5">
        <f>'Table S3'!K2560*3299/(1-'Table S3'!K2560)</f>
        <v>93.5365776107039</v>
      </c>
    </row>
    <row r="2561" spans="1:12">
      <c r="A2561" s="5" t="s">
        <v>2386</v>
      </c>
      <c r="B2561" s="5" t="s">
        <v>2387</v>
      </c>
      <c r="C2561" s="5" t="s">
        <v>2546</v>
      </c>
      <c r="D2561" s="5">
        <v>-0.0149745</v>
      </c>
      <c r="E2561" s="5">
        <v>0.0023285</v>
      </c>
      <c r="F2561" s="5">
        <v>8</v>
      </c>
      <c r="G2561" s="11">
        <v>1.3e-10</v>
      </c>
      <c r="H2561" s="5" t="s">
        <v>30</v>
      </c>
      <c r="I2561" s="5" t="s">
        <v>32</v>
      </c>
      <c r="J2561" s="5" t="b">
        <v>1</v>
      </c>
      <c r="K2561" s="5">
        <f t="shared" si="56"/>
        <v>0.0123736919966237</v>
      </c>
      <c r="L2561" s="5">
        <f>'Table S3'!K2561*3299/(1-'Table S3'!K2561)</f>
        <v>41.3322423330203</v>
      </c>
    </row>
    <row r="2562" spans="1:12">
      <c r="A2562" s="5" t="s">
        <v>2386</v>
      </c>
      <c r="B2562" s="5" t="s">
        <v>2387</v>
      </c>
      <c r="C2562" s="5" t="s">
        <v>2547</v>
      </c>
      <c r="D2562" s="5">
        <v>-0.0232048</v>
      </c>
      <c r="E2562" s="5">
        <v>0.0041399</v>
      </c>
      <c r="F2562" s="5">
        <v>14</v>
      </c>
      <c r="G2562" s="11">
        <v>2.1e-8</v>
      </c>
      <c r="H2562" s="5" t="s">
        <v>29</v>
      </c>
      <c r="I2562" s="5" t="s">
        <v>30</v>
      </c>
      <c r="J2562" s="5" t="b">
        <v>1</v>
      </c>
      <c r="K2562" s="5">
        <f t="shared" si="56"/>
        <v>0.00942793349515357</v>
      </c>
      <c r="L2562" s="5">
        <f>'Table S3'!K2562*3299/(1-'Table S3'!K2562)</f>
        <v>31.3987781931457</v>
      </c>
    </row>
    <row r="2563" spans="1:12">
      <c r="A2563" s="5" t="s">
        <v>2386</v>
      </c>
      <c r="B2563" s="5" t="s">
        <v>2387</v>
      </c>
      <c r="C2563" s="5" t="s">
        <v>2548</v>
      </c>
      <c r="D2563" s="5">
        <v>0.0161709</v>
      </c>
      <c r="E2563" s="5">
        <v>0.00193852</v>
      </c>
      <c r="F2563" s="5">
        <v>11</v>
      </c>
      <c r="G2563" s="11">
        <v>7.3e-17</v>
      </c>
      <c r="H2563" s="5" t="s">
        <v>29</v>
      </c>
      <c r="I2563" s="5" t="s">
        <v>33</v>
      </c>
      <c r="J2563" s="5" t="b">
        <v>1</v>
      </c>
      <c r="K2563" s="5">
        <f t="shared" si="56"/>
        <v>0.0206453512273741</v>
      </c>
      <c r="L2563" s="5">
        <f>'Table S3'!K2563*3299/(1-'Table S3'!K2563)</f>
        <v>69.5447903213249</v>
      </c>
    </row>
    <row r="2564" spans="1:12">
      <c r="A2564" s="5" t="s">
        <v>2386</v>
      </c>
      <c r="B2564" s="5" t="s">
        <v>2387</v>
      </c>
      <c r="C2564" s="5" t="s">
        <v>2549</v>
      </c>
      <c r="D2564" s="5">
        <v>0.0296373</v>
      </c>
      <c r="E2564" s="5">
        <v>0.00191152</v>
      </c>
      <c r="F2564" s="5">
        <v>17</v>
      </c>
      <c r="G2564" s="11">
        <v>3.2e-54</v>
      </c>
      <c r="H2564" s="5" t="s">
        <v>29</v>
      </c>
      <c r="I2564" s="5" t="s">
        <v>30</v>
      </c>
      <c r="J2564" s="5" t="b">
        <v>1</v>
      </c>
      <c r="K2564" s="5">
        <f t="shared" si="56"/>
        <v>0.0678805898073119</v>
      </c>
      <c r="L2564" s="5">
        <f>'Table S3'!K2564*3299/(1-'Table S3'!K2564)</f>
        <v>240.246113669094</v>
      </c>
    </row>
    <row r="2565" spans="1:12">
      <c r="A2565" s="5" t="s">
        <v>2386</v>
      </c>
      <c r="B2565" s="5" t="s">
        <v>2387</v>
      </c>
      <c r="C2565" s="5" t="s">
        <v>2550</v>
      </c>
      <c r="D2565" s="5">
        <v>0.0171095</v>
      </c>
      <c r="E2565" s="5">
        <v>0.00293694</v>
      </c>
      <c r="F2565" s="5">
        <v>13</v>
      </c>
      <c r="G2565" s="11">
        <v>5.7e-9</v>
      </c>
      <c r="H2565" s="5" t="s">
        <v>29</v>
      </c>
      <c r="I2565" s="5" t="s">
        <v>33</v>
      </c>
      <c r="J2565" s="5" t="b">
        <v>1</v>
      </c>
      <c r="K2565" s="5">
        <f t="shared" si="56"/>
        <v>0.0101764602678277</v>
      </c>
      <c r="L2565" s="5">
        <f>'Table S3'!K2565*3299/(1-'Table S3'!K2565)</f>
        <v>33.9173004843343</v>
      </c>
    </row>
    <row r="2566" spans="1:12">
      <c r="A2566" s="5" t="s">
        <v>2386</v>
      </c>
      <c r="B2566" s="5" t="s">
        <v>2387</v>
      </c>
      <c r="C2566" s="5" t="s">
        <v>2551</v>
      </c>
      <c r="D2566" s="5">
        <v>0.0587349</v>
      </c>
      <c r="E2566" s="5">
        <v>0.00295144</v>
      </c>
      <c r="F2566" s="5">
        <v>16</v>
      </c>
      <c r="G2566" s="11">
        <v>4e-88</v>
      </c>
      <c r="H2566" s="5" t="s">
        <v>33</v>
      </c>
      <c r="I2566" s="5" t="s">
        <v>32</v>
      </c>
      <c r="J2566" s="5" t="b">
        <v>1</v>
      </c>
      <c r="K2566" s="5">
        <f t="shared" si="56"/>
        <v>0.107120342778374</v>
      </c>
      <c r="L2566" s="5">
        <f>'Table S3'!K2566*3299/(1-'Table S3'!K2566)</f>
        <v>395.786831929288</v>
      </c>
    </row>
    <row r="2567" spans="1:12">
      <c r="A2567" s="5" t="s">
        <v>2386</v>
      </c>
      <c r="B2567" s="5" t="s">
        <v>2387</v>
      </c>
      <c r="C2567" s="5" t="s">
        <v>2552</v>
      </c>
      <c r="D2567" s="5">
        <v>0.0152472</v>
      </c>
      <c r="E2567" s="5">
        <v>0.00190783</v>
      </c>
      <c r="F2567" s="5">
        <v>1</v>
      </c>
      <c r="G2567" s="11">
        <v>1.3e-15</v>
      </c>
      <c r="H2567" s="5" t="s">
        <v>30</v>
      </c>
      <c r="I2567" s="5" t="s">
        <v>32</v>
      </c>
      <c r="J2567" s="5" t="b">
        <v>1</v>
      </c>
      <c r="K2567" s="5">
        <f t="shared" si="56"/>
        <v>0.0189815853495972</v>
      </c>
      <c r="L2567" s="5">
        <f>'Table S3'!K2567*3299/(1-'Table S3'!K2567)</f>
        <v>63.8318803532722</v>
      </c>
    </row>
    <row r="2568" spans="1:12">
      <c r="A2568" s="5" t="s">
        <v>2386</v>
      </c>
      <c r="B2568" s="5" t="s">
        <v>2387</v>
      </c>
      <c r="C2568" s="5" t="s">
        <v>2553</v>
      </c>
      <c r="D2568" s="5">
        <v>0.01764</v>
      </c>
      <c r="E2568" s="5">
        <v>0.00203822</v>
      </c>
      <c r="F2568" s="5">
        <v>7</v>
      </c>
      <c r="G2568" s="11">
        <v>4.9e-18</v>
      </c>
      <c r="H2568" s="5" t="s">
        <v>32</v>
      </c>
      <c r="I2568" s="5" t="s">
        <v>30</v>
      </c>
      <c r="J2568" s="5" t="b">
        <v>1</v>
      </c>
      <c r="K2568" s="5">
        <f t="shared" si="56"/>
        <v>0.0221873368535161</v>
      </c>
      <c r="L2568" s="5">
        <f>'Table S3'!K2568*3299/(1-'Table S3'!K2568)</f>
        <v>74.856899525328</v>
      </c>
    </row>
    <row r="2569" spans="1:12">
      <c r="A2569" s="5" t="s">
        <v>2386</v>
      </c>
      <c r="B2569" s="5" t="s">
        <v>2387</v>
      </c>
      <c r="C2569" s="5" t="s">
        <v>2554</v>
      </c>
      <c r="D2569" s="5">
        <v>-0.011708</v>
      </c>
      <c r="E2569" s="5">
        <v>0.00205455</v>
      </c>
      <c r="F2569" s="5">
        <v>11</v>
      </c>
      <c r="G2569" s="11">
        <v>1.2e-8</v>
      </c>
      <c r="H2569" s="5" t="s">
        <v>30</v>
      </c>
      <c r="I2569" s="5" t="s">
        <v>29</v>
      </c>
      <c r="J2569" s="5" t="b">
        <v>1</v>
      </c>
      <c r="K2569" s="5">
        <f t="shared" si="56"/>
        <v>0.00974170474476998</v>
      </c>
      <c r="L2569" s="5">
        <f>'Table S3'!K2569*3299/(1-'Table S3'!K2569)</f>
        <v>32.4540416444711</v>
      </c>
    </row>
    <row r="2570" spans="1:12">
      <c r="A2570" s="5" t="s">
        <v>2386</v>
      </c>
      <c r="B2570" s="5" t="s">
        <v>2387</v>
      </c>
      <c r="C2570" s="5" t="s">
        <v>2555</v>
      </c>
      <c r="D2570" s="5">
        <v>-0.0184574</v>
      </c>
      <c r="E2570" s="5">
        <v>0.00264401</v>
      </c>
      <c r="F2570" s="5">
        <v>12</v>
      </c>
      <c r="G2570" s="11">
        <v>2.9e-12</v>
      </c>
      <c r="H2570" s="5" t="s">
        <v>33</v>
      </c>
      <c r="I2570" s="5" t="s">
        <v>32</v>
      </c>
      <c r="J2570" s="5" t="b">
        <v>1</v>
      </c>
      <c r="K2570" s="5">
        <f t="shared" si="56"/>
        <v>0.0145480501787128</v>
      </c>
      <c r="L2570" s="5">
        <f>'Table S3'!K2570*3299/(1-'Table S3'!K2570)</f>
        <v>48.7025446022784</v>
      </c>
    </row>
    <row r="2571" spans="1:12">
      <c r="A2571" s="5" t="s">
        <v>2386</v>
      </c>
      <c r="B2571" s="5" t="s">
        <v>2387</v>
      </c>
      <c r="C2571" s="5" t="s">
        <v>2556</v>
      </c>
      <c r="D2571" s="5">
        <v>0.0201986</v>
      </c>
      <c r="E2571" s="5">
        <v>0.00342748</v>
      </c>
      <c r="F2571" s="5">
        <v>12</v>
      </c>
      <c r="G2571" s="11">
        <v>3.8e-9</v>
      </c>
      <c r="H2571" s="5" t="s">
        <v>29</v>
      </c>
      <c r="I2571" s="5" t="s">
        <v>30</v>
      </c>
      <c r="J2571" s="5" t="b">
        <v>1</v>
      </c>
      <c r="K2571" s="5">
        <f t="shared" si="56"/>
        <v>0.0104112269654332</v>
      </c>
      <c r="L2571" s="5">
        <f>'Table S3'!K2571*3299/(1-'Table S3'!K2571)</f>
        <v>34.7079905258428</v>
      </c>
    </row>
    <row r="2572" spans="1:12">
      <c r="A2572" s="5" t="s">
        <v>2386</v>
      </c>
      <c r="B2572" s="5" t="s">
        <v>2387</v>
      </c>
      <c r="C2572" s="5" t="s">
        <v>2557</v>
      </c>
      <c r="D2572" s="5">
        <v>0.0150155</v>
      </c>
      <c r="E2572" s="5">
        <v>0.0019816</v>
      </c>
      <c r="F2572" s="5">
        <v>2</v>
      </c>
      <c r="G2572" s="11">
        <v>3.5e-14</v>
      </c>
      <c r="H2572" s="5" t="s">
        <v>29</v>
      </c>
      <c r="I2572" s="5" t="s">
        <v>30</v>
      </c>
      <c r="J2572" s="5" t="b">
        <v>1</v>
      </c>
      <c r="K2572" s="5">
        <f t="shared" si="56"/>
        <v>0.0170967227219004</v>
      </c>
      <c r="L2572" s="5">
        <f>'Table S3'!K2572*3299/(1-'Table S3'!K2572)</f>
        <v>57.3831520999101</v>
      </c>
    </row>
    <row r="2573" spans="1:12">
      <c r="A2573" s="5" t="s">
        <v>2386</v>
      </c>
      <c r="B2573" s="5" t="s">
        <v>2387</v>
      </c>
      <c r="C2573" s="5" t="s">
        <v>2558</v>
      </c>
      <c r="D2573" s="5">
        <v>0.074037</v>
      </c>
      <c r="E2573" s="5">
        <v>0.0037879</v>
      </c>
      <c r="F2573" s="5">
        <v>11</v>
      </c>
      <c r="G2573" s="11">
        <v>4.5e-85</v>
      </c>
      <c r="H2573" s="5" t="s">
        <v>29</v>
      </c>
      <c r="I2573" s="5" t="s">
        <v>30</v>
      </c>
      <c r="J2573" s="5" t="b">
        <v>1</v>
      </c>
      <c r="K2573" s="5">
        <f t="shared" si="56"/>
        <v>0.103727767848634</v>
      </c>
      <c r="L2573" s="5">
        <f>'Table S3'!K2573*3299/(1-'Table S3'!K2573)</f>
        <v>381.801303060845</v>
      </c>
    </row>
    <row r="2574" spans="1:12">
      <c r="A2574" s="5" t="s">
        <v>2386</v>
      </c>
      <c r="B2574" s="5" t="s">
        <v>2387</v>
      </c>
      <c r="C2574" s="5" t="s">
        <v>2559</v>
      </c>
      <c r="D2574" s="5">
        <v>0.0259271</v>
      </c>
      <c r="E2574" s="5">
        <v>0.0023605</v>
      </c>
      <c r="F2574" s="5">
        <v>20</v>
      </c>
      <c r="G2574" s="11">
        <v>4.6e-28</v>
      </c>
      <c r="H2574" s="5" t="s">
        <v>32</v>
      </c>
      <c r="I2574" s="5" t="s">
        <v>33</v>
      </c>
      <c r="J2574" s="5" t="b">
        <v>1</v>
      </c>
      <c r="K2574" s="5">
        <f t="shared" si="56"/>
        <v>0.0352586159400649</v>
      </c>
      <c r="L2574" s="5">
        <f>'Table S3'!K2574*3299/(1-'Table S3'!K2574)</f>
        <v>120.569279921186</v>
      </c>
    </row>
    <row r="2575" spans="1:12">
      <c r="A2575" s="5" t="s">
        <v>2386</v>
      </c>
      <c r="B2575" s="5" t="s">
        <v>2387</v>
      </c>
      <c r="C2575" s="5" t="s">
        <v>2560</v>
      </c>
      <c r="D2575" s="5">
        <v>0.0146541</v>
      </c>
      <c r="E2575" s="5">
        <v>0.00255516</v>
      </c>
      <c r="F2575" s="5">
        <v>20</v>
      </c>
      <c r="G2575" s="11">
        <v>9.7e-9</v>
      </c>
      <c r="H2575" s="5" t="s">
        <v>29</v>
      </c>
      <c r="I2575" s="5" t="s">
        <v>30</v>
      </c>
      <c r="J2575" s="5" t="b">
        <v>1</v>
      </c>
      <c r="K2575" s="5">
        <f t="shared" si="56"/>
        <v>0.00986576247206046</v>
      </c>
      <c r="L2575" s="5">
        <f>'Table S3'!K2575*3299/(1-'Table S3'!K2575)</f>
        <v>32.8714523361879</v>
      </c>
    </row>
    <row r="2576" spans="1:12">
      <c r="A2576" s="5" t="s">
        <v>2386</v>
      </c>
      <c r="B2576" s="5" t="s">
        <v>2387</v>
      </c>
      <c r="C2576" s="5" t="s">
        <v>2561</v>
      </c>
      <c r="D2576" s="5">
        <v>-0.0609299</v>
      </c>
      <c r="E2576" s="5">
        <v>0.00239207</v>
      </c>
      <c r="F2576" s="5">
        <v>20</v>
      </c>
      <c r="G2576" s="11">
        <v>4.1e-143</v>
      </c>
      <c r="H2576" s="5" t="s">
        <v>30</v>
      </c>
      <c r="I2576" s="5" t="s">
        <v>29</v>
      </c>
      <c r="J2576" s="5" t="b">
        <v>1</v>
      </c>
      <c r="K2576" s="5">
        <f t="shared" si="56"/>
        <v>0.164262215150921</v>
      </c>
      <c r="L2576" s="5">
        <f>'Table S3'!K2576*3299/(1-'Table S3'!K2576)</f>
        <v>648.410371777968</v>
      </c>
    </row>
    <row r="2577" spans="1:12">
      <c r="A2577" s="5" t="s">
        <v>2386</v>
      </c>
      <c r="B2577" s="5" t="s">
        <v>2387</v>
      </c>
      <c r="C2577" s="5" t="s">
        <v>2562</v>
      </c>
      <c r="D2577" s="5">
        <v>-0.0128</v>
      </c>
      <c r="E2577" s="5">
        <v>0.00192763</v>
      </c>
      <c r="F2577" s="5">
        <v>20</v>
      </c>
      <c r="G2577" s="11">
        <v>3.1e-11</v>
      </c>
      <c r="H2577" s="5" t="s">
        <v>32</v>
      </c>
      <c r="I2577" s="5" t="s">
        <v>33</v>
      </c>
      <c r="J2577" s="5" t="b">
        <v>1</v>
      </c>
      <c r="K2577" s="5">
        <f t="shared" si="56"/>
        <v>0.0131814853328418</v>
      </c>
      <c r="L2577" s="5">
        <f>'Table S3'!K2577*3299/(1-'Table S3'!K2577)</f>
        <v>44.0665831322715</v>
      </c>
    </row>
    <row r="2578" spans="1:12">
      <c r="A2578" s="5" t="s">
        <v>2386</v>
      </c>
      <c r="B2578" s="5" t="s">
        <v>2387</v>
      </c>
      <c r="C2578" s="5" t="s">
        <v>2563</v>
      </c>
      <c r="D2578" s="5">
        <v>0.0159783</v>
      </c>
      <c r="E2578" s="5">
        <v>0.0021911</v>
      </c>
      <c r="F2578" s="5">
        <v>20</v>
      </c>
      <c r="G2578" s="11">
        <v>3e-13</v>
      </c>
      <c r="H2578" s="5" t="s">
        <v>32</v>
      </c>
      <c r="I2578" s="5" t="s">
        <v>33</v>
      </c>
      <c r="J2578" s="5" t="b">
        <v>1</v>
      </c>
      <c r="K2578" s="5">
        <f t="shared" si="56"/>
        <v>0.0158544274480734</v>
      </c>
      <c r="L2578" s="5">
        <f>'Table S3'!K2578*3299/(1-'Table S3'!K2578)</f>
        <v>53.1463612802409</v>
      </c>
    </row>
    <row r="2579" spans="1:12">
      <c r="A2579" s="5" t="s">
        <v>2386</v>
      </c>
      <c r="B2579" s="5" t="s">
        <v>2387</v>
      </c>
      <c r="C2579" s="5" t="s">
        <v>2564</v>
      </c>
      <c r="D2579" s="5">
        <v>0.0306111</v>
      </c>
      <c r="E2579" s="5">
        <v>0.00222442</v>
      </c>
      <c r="F2579" s="5">
        <v>12</v>
      </c>
      <c r="G2579" s="11">
        <v>4.4e-43</v>
      </c>
      <c r="H2579" s="5" t="s">
        <v>29</v>
      </c>
      <c r="I2579" s="5" t="s">
        <v>33</v>
      </c>
      <c r="J2579" s="5" t="b">
        <v>1</v>
      </c>
      <c r="K2579" s="5">
        <f t="shared" si="56"/>
        <v>0.054256542049477</v>
      </c>
      <c r="L2579" s="5">
        <f>'Table S3'!K2579*3299/(1-'Table S3'!K2579)</f>
        <v>189.260978457213</v>
      </c>
    </row>
    <row r="2580" spans="1:12">
      <c r="A2580" s="5" t="s">
        <v>2386</v>
      </c>
      <c r="B2580" s="5" t="s">
        <v>2387</v>
      </c>
      <c r="C2580" s="5" t="s">
        <v>2565</v>
      </c>
      <c r="D2580" s="5">
        <v>-0.0161106</v>
      </c>
      <c r="E2580" s="5">
        <v>0.00193468</v>
      </c>
      <c r="F2580" s="5">
        <v>20</v>
      </c>
      <c r="G2580" s="11">
        <v>8.3e-17</v>
      </c>
      <c r="H2580" s="5" t="s">
        <v>32</v>
      </c>
      <c r="I2580" s="5" t="s">
        <v>33</v>
      </c>
      <c r="J2580" s="5" t="b">
        <v>1</v>
      </c>
      <c r="K2580" s="5">
        <f t="shared" si="56"/>
        <v>0.0205745806678329</v>
      </c>
      <c r="L2580" s="5">
        <f>'Table S3'!K2580*3299/(1-'Table S3'!K2580)</f>
        <v>69.3013886340243</v>
      </c>
    </row>
    <row r="2581" spans="1:12">
      <c r="A2581" s="5" t="s">
        <v>2386</v>
      </c>
      <c r="B2581" s="5" t="s">
        <v>2387</v>
      </c>
      <c r="C2581" s="5" t="s">
        <v>2566</v>
      </c>
      <c r="D2581" s="5">
        <v>0.089343</v>
      </c>
      <c r="E2581" s="5">
        <v>0.00862169</v>
      </c>
      <c r="F2581" s="5">
        <v>8</v>
      </c>
      <c r="G2581" s="11">
        <v>3.7e-25</v>
      </c>
      <c r="H2581" s="5" t="s">
        <v>30</v>
      </c>
      <c r="I2581" s="5" t="s">
        <v>29</v>
      </c>
      <c r="J2581" s="5" t="b">
        <v>1</v>
      </c>
      <c r="K2581" s="5">
        <f t="shared" si="56"/>
        <v>0.0315056063659684</v>
      </c>
      <c r="L2581" s="5">
        <f>'Table S3'!K2581*3299/(1-'Table S3'!K2581)</f>
        <v>107.318117775914</v>
      </c>
    </row>
    <row r="2582" spans="1:12">
      <c r="A2582" s="5" t="s">
        <v>2386</v>
      </c>
      <c r="B2582" s="5" t="s">
        <v>2387</v>
      </c>
      <c r="C2582" s="5" t="s">
        <v>2567</v>
      </c>
      <c r="D2582" s="5">
        <v>-0.016225</v>
      </c>
      <c r="E2582" s="5">
        <v>0.00273721</v>
      </c>
      <c r="F2582" s="5">
        <v>8</v>
      </c>
      <c r="G2582" s="11">
        <v>3.1e-9</v>
      </c>
      <c r="H2582" s="5" t="s">
        <v>29</v>
      </c>
      <c r="I2582" s="5" t="s">
        <v>30</v>
      </c>
      <c r="J2582" s="5" t="b">
        <v>1</v>
      </c>
      <c r="K2582" s="5">
        <f t="shared" si="56"/>
        <v>0.0105319652950714</v>
      </c>
      <c r="L2582" s="5">
        <f>'Table S3'!K2582*3299/(1-'Table S3'!K2582)</f>
        <v>35.1147811650145</v>
      </c>
    </row>
    <row r="2583" spans="1:12">
      <c r="A2583" s="5" t="s">
        <v>2386</v>
      </c>
      <c r="B2583" s="5" t="s">
        <v>2387</v>
      </c>
      <c r="C2583" s="5" t="s">
        <v>2568</v>
      </c>
      <c r="D2583" s="5">
        <v>-0.0361204</v>
      </c>
      <c r="E2583" s="5">
        <v>0.00640878</v>
      </c>
      <c r="F2583" s="5">
        <v>1</v>
      </c>
      <c r="G2583" s="11">
        <v>1.7e-8</v>
      </c>
      <c r="H2583" s="5" t="s">
        <v>32</v>
      </c>
      <c r="I2583" s="5" t="s">
        <v>30</v>
      </c>
      <c r="J2583" s="5" t="b">
        <v>1</v>
      </c>
      <c r="K2583" s="5">
        <f t="shared" ref="K2583:K2614" si="57">D2583^2/(D2583^2+E2583^2*3301)</f>
        <v>0.00953124495143387</v>
      </c>
      <c r="L2583" s="5">
        <f>'Table S3'!K2583*3299/(1-'Table S3'!K2583)</f>
        <v>31.7461574981621</v>
      </c>
    </row>
    <row r="2584" spans="1:12">
      <c r="A2584" s="5" t="s">
        <v>2386</v>
      </c>
      <c r="B2584" s="5" t="s">
        <v>2387</v>
      </c>
      <c r="C2584" s="5" t="s">
        <v>2569</v>
      </c>
      <c r="D2584" s="5">
        <v>-0.0257183</v>
      </c>
      <c r="E2584" s="5">
        <v>0.00202534</v>
      </c>
      <c r="F2584" s="5">
        <v>1</v>
      </c>
      <c r="G2584" s="11">
        <v>6e-37</v>
      </c>
      <c r="H2584" s="5" t="s">
        <v>32</v>
      </c>
      <c r="I2584" s="5" t="s">
        <v>33</v>
      </c>
      <c r="J2584" s="5" t="b">
        <v>1</v>
      </c>
      <c r="K2584" s="5">
        <f t="shared" si="57"/>
        <v>0.0465726262207588</v>
      </c>
      <c r="L2584" s="5">
        <f>'Table S3'!K2584*3299/(1-'Table S3'!K2584)</f>
        <v>161.148188239305</v>
      </c>
    </row>
    <row r="2585" spans="1:12">
      <c r="A2585" s="5" t="s">
        <v>2386</v>
      </c>
      <c r="B2585" s="5" t="s">
        <v>2387</v>
      </c>
      <c r="C2585" s="5" t="s">
        <v>2570</v>
      </c>
      <c r="D2585" s="5">
        <v>0.0457487</v>
      </c>
      <c r="E2585" s="5">
        <v>0.00411744</v>
      </c>
      <c r="F2585" s="5">
        <v>19</v>
      </c>
      <c r="G2585" s="11">
        <v>1.1e-28</v>
      </c>
      <c r="H2585" s="5" t="s">
        <v>33</v>
      </c>
      <c r="I2585" s="5" t="s">
        <v>32</v>
      </c>
      <c r="J2585" s="5" t="b">
        <v>1</v>
      </c>
      <c r="K2585" s="5">
        <f t="shared" si="57"/>
        <v>0.0360505337861336</v>
      </c>
      <c r="L2585" s="5">
        <f>'Table S3'!K2585*3299/(1-'Table S3'!K2585)</f>
        <v>123.378574426295</v>
      </c>
    </row>
    <row r="2586" spans="1:12">
      <c r="A2586" s="5" t="s">
        <v>2386</v>
      </c>
      <c r="B2586" s="5" t="s">
        <v>2387</v>
      </c>
      <c r="C2586" s="5" t="s">
        <v>2571</v>
      </c>
      <c r="D2586" s="5">
        <v>-0.0147841</v>
      </c>
      <c r="E2586" s="5">
        <v>0.00250895</v>
      </c>
      <c r="F2586" s="5">
        <v>3</v>
      </c>
      <c r="G2586" s="11">
        <v>3.8e-9</v>
      </c>
      <c r="H2586" s="5" t="s">
        <v>30</v>
      </c>
      <c r="I2586" s="5" t="s">
        <v>29</v>
      </c>
      <c r="J2586" s="5" t="b">
        <v>1</v>
      </c>
      <c r="K2586" s="5">
        <f t="shared" si="57"/>
        <v>0.0104091654102456</v>
      </c>
      <c r="L2586" s="5">
        <f>'Table S3'!K2586*3299/(1-'Table S3'!K2586)</f>
        <v>34.7010456120848</v>
      </c>
    </row>
    <row r="2587" spans="1:12">
      <c r="A2587" s="5" t="s">
        <v>2386</v>
      </c>
      <c r="B2587" s="5" t="s">
        <v>2387</v>
      </c>
      <c r="C2587" s="5" t="s">
        <v>2572</v>
      </c>
      <c r="D2587" s="5">
        <v>-0.0129532</v>
      </c>
      <c r="E2587" s="5">
        <v>0.00236408</v>
      </c>
      <c r="F2587" s="5">
        <v>4</v>
      </c>
      <c r="G2587" s="11">
        <v>4.3e-8</v>
      </c>
      <c r="H2587" s="5" t="s">
        <v>29</v>
      </c>
      <c r="I2587" s="5" t="s">
        <v>33</v>
      </c>
      <c r="J2587" s="5" t="b">
        <v>1</v>
      </c>
      <c r="K2587" s="5">
        <f t="shared" si="57"/>
        <v>0.00901264763661575</v>
      </c>
      <c r="L2587" s="5">
        <f>'Table S3'!K2587*3299/(1-'Table S3'!K2587)</f>
        <v>30.0031322118152</v>
      </c>
    </row>
    <row r="2588" spans="1:12">
      <c r="A2588" s="5" t="s">
        <v>2386</v>
      </c>
      <c r="B2588" s="5" t="s">
        <v>2387</v>
      </c>
      <c r="C2588" s="5" t="s">
        <v>2573</v>
      </c>
      <c r="D2588" s="5">
        <v>0.0178151</v>
      </c>
      <c r="E2588" s="5">
        <v>0.00275536</v>
      </c>
      <c r="F2588" s="5">
        <v>6</v>
      </c>
      <c r="G2588" s="11">
        <v>1e-10</v>
      </c>
      <c r="H2588" s="5" t="s">
        <v>30</v>
      </c>
      <c r="I2588" s="5" t="s">
        <v>29</v>
      </c>
      <c r="J2588" s="5" t="b">
        <v>1</v>
      </c>
      <c r="K2588" s="5">
        <f t="shared" si="57"/>
        <v>0.0125057255113657</v>
      </c>
      <c r="L2588" s="5">
        <f>'Table S3'!K2588*3299/(1-'Table S3'!K2588)</f>
        <v>41.7788634606106</v>
      </c>
    </row>
    <row r="2589" spans="1:12">
      <c r="A2589" s="5" t="s">
        <v>2386</v>
      </c>
      <c r="B2589" s="5" t="s">
        <v>2387</v>
      </c>
      <c r="C2589" s="5" t="s">
        <v>2574</v>
      </c>
      <c r="D2589" s="5">
        <v>0.0197069</v>
      </c>
      <c r="E2589" s="5">
        <v>0.00196961</v>
      </c>
      <c r="F2589" s="5">
        <v>6</v>
      </c>
      <c r="G2589" s="11">
        <v>1.4e-23</v>
      </c>
      <c r="H2589" s="5" t="s">
        <v>30</v>
      </c>
      <c r="I2589" s="5" t="s">
        <v>29</v>
      </c>
      <c r="J2589" s="5" t="b">
        <v>1</v>
      </c>
      <c r="K2589" s="5">
        <f t="shared" si="57"/>
        <v>0.029434421521896</v>
      </c>
      <c r="L2589" s="5">
        <f>'Table S3'!K2589*3299/(1-'Table S3'!K2589)</f>
        <v>100.04904228419</v>
      </c>
    </row>
    <row r="2590" spans="1:12">
      <c r="A2590" s="5" t="s">
        <v>2386</v>
      </c>
      <c r="B2590" s="5" t="s">
        <v>2387</v>
      </c>
      <c r="C2590" s="5" t="s">
        <v>2575</v>
      </c>
      <c r="D2590" s="5">
        <v>-0.0121653</v>
      </c>
      <c r="E2590" s="5">
        <v>0.00201452</v>
      </c>
      <c r="F2590" s="5">
        <v>7</v>
      </c>
      <c r="G2590" s="11">
        <v>1.6e-9</v>
      </c>
      <c r="H2590" s="5" t="s">
        <v>30</v>
      </c>
      <c r="I2590" s="5" t="s">
        <v>29</v>
      </c>
      <c r="J2590" s="5" t="b">
        <v>1</v>
      </c>
      <c r="K2590" s="5">
        <f t="shared" si="57"/>
        <v>0.010926610769305</v>
      </c>
      <c r="L2590" s="5">
        <f>'Table S3'!K2590*3299/(1-'Table S3'!K2590)</f>
        <v>36.4451104644264</v>
      </c>
    </row>
    <row r="2591" spans="1:12">
      <c r="A2591" s="5" t="s">
        <v>2386</v>
      </c>
      <c r="B2591" s="5" t="s">
        <v>2387</v>
      </c>
      <c r="C2591" s="5" t="s">
        <v>2576</v>
      </c>
      <c r="D2591" s="5">
        <v>0.0316197</v>
      </c>
      <c r="E2591" s="5">
        <v>0.00191959</v>
      </c>
      <c r="F2591" s="5">
        <v>8</v>
      </c>
      <c r="G2591" s="11">
        <v>5.8e-61</v>
      </c>
      <c r="H2591" s="5" t="s">
        <v>29</v>
      </c>
      <c r="I2591" s="5" t="s">
        <v>30</v>
      </c>
      <c r="J2591" s="5" t="b">
        <v>1</v>
      </c>
      <c r="K2591" s="5">
        <f t="shared" si="57"/>
        <v>0.0759533454024482</v>
      </c>
      <c r="L2591" s="5">
        <f>'Table S3'!K2591*3299/(1-'Table S3'!K2591)</f>
        <v>271.166055562213</v>
      </c>
    </row>
    <row r="2592" spans="1:12">
      <c r="A2592" s="5" t="s">
        <v>2386</v>
      </c>
      <c r="B2592" s="5" t="s">
        <v>2387</v>
      </c>
      <c r="C2592" s="5" t="s">
        <v>2577</v>
      </c>
      <c r="D2592" s="5">
        <v>0.013664</v>
      </c>
      <c r="E2592" s="5">
        <v>0.00199336</v>
      </c>
      <c r="F2592" s="5">
        <v>1</v>
      </c>
      <c r="G2592" s="11">
        <v>7.1e-12</v>
      </c>
      <c r="H2592" s="5" t="s">
        <v>30</v>
      </c>
      <c r="I2592" s="5" t="s">
        <v>29</v>
      </c>
      <c r="J2592" s="5" t="b">
        <v>1</v>
      </c>
      <c r="K2592" s="5">
        <f t="shared" si="57"/>
        <v>0.0140346108135024</v>
      </c>
      <c r="L2592" s="5">
        <f>'Table S3'!K2592*3299/(1-'Table S3'!K2592)</f>
        <v>46.9592356704791</v>
      </c>
    </row>
    <row r="2593" spans="1:12">
      <c r="A2593" s="5" t="s">
        <v>2386</v>
      </c>
      <c r="B2593" s="5" t="s">
        <v>2387</v>
      </c>
      <c r="C2593" s="5" t="s">
        <v>2578</v>
      </c>
      <c r="D2593" s="5">
        <v>0.0115225</v>
      </c>
      <c r="E2593" s="5">
        <v>0.00191933</v>
      </c>
      <c r="F2593" s="5">
        <v>2</v>
      </c>
      <c r="G2593" s="11">
        <v>1.9e-9</v>
      </c>
      <c r="H2593" s="5" t="s">
        <v>29</v>
      </c>
      <c r="I2593" s="5" t="s">
        <v>33</v>
      </c>
      <c r="J2593" s="5" t="b">
        <v>1</v>
      </c>
      <c r="K2593" s="5">
        <f t="shared" si="57"/>
        <v>0.0108002203708443</v>
      </c>
      <c r="L2593" s="5">
        <f>'Table S3'!K2593*3299/(1-'Table S3'!K2593)</f>
        <v>36.0189394874033</v>
      </c>
    </row>
    <row r="2594" spans="1:12">
      <c r="A2594" s="5" t="s">
        <v>2386</v>
      </c>
      <c r="B2594" s="5" t="s">
        <v>2387</v>
      </c>
      <c r="C2594" s="5" t="s">
        <v>2579</v>
      </c>
      <c r="D2594" s="5">
        <v>0.0592694</v>
      </c>
      <c r="E2594" s="5">
        <v>0.00235237</v>
      </c>
      <c r="F2594" s="5">
        <v>2</v>
      </c>
      <c r="G2594" s="11">
        <v>4.5e-140</v>
      </c>
      <c r="H2594" s="5" t="s">
        <v>32</v>
      </c>
      <c r="I2594" s="5" t="s">
        <v>33</v>
      </c>
      <c r="J2594" s="5" t="b">
        <v>1</v>
      </c>
      <c r="K2594" s="5">
        <f t="shared" si="57"/>
        <v>0.161292695023381</v>
      </c>
      <c r="L2594" s="5">
        <f>'Table S3'!K2594*3299/(1-'Table S3'!K2594)</f>
        <v>634.43420335652</v>
      </c>
    </row>
    <row r="2595" spans="1:12">
      <c r="A2595" s="5" t="s">
        <v>2386</v>
      </c>
      <c r="B2595" s="5" t="s">
        <v>2387</v>
      </c>
      <c r="C2595" s="5" t="s">
        <v>2580</v>
      </c>
      <c r="D2595" s="5">
        <v>-0.0108964</v>
      </c>
      <c r="E2595" s="5">
        <v>0.00191344</v>
      </c>
      <c r="F2595" s="5">
        <v>3</v>
      </c>
      <c r="G2595" s="11">
        <v>1.2e-8</v>
      </c>
      <c r="H2595" s="5" t="s">
        <v>33</v>
      </c>
      <c r="I2595" s="5" t="s">
        <v>29</v>
      </c>
      <c r="J2595" s="5" t="b">
        <v>1</v>
      </c>
      <c r="K2595" s="5">
        <f t="shared" si="57"/>
        <v>0.00972848337777596</v>
      </c>
      <c r="L2595" s="5">
        <f>'Table S3'!K2595*3299/(1-'Table S3'!K2595)</f>
        <v>32.4095625538692</v>
      </c>
    </row>
    <row r="2596" spans="1:12">
      <c r="A2596" s="5" t="s">
        <v>2386</v>
      </c>
      <c r="B2596" s="5" t="s">
        <v>2387</v>
      </c>
      <c r="C2596" s="5" t="s">
        <v>2581</v>
      </c>
      <c r="D2596" s="5">
        <v>0.0225207</v>
      </c>
      <c r="E2596" s="5">
        <v>0.00190864</v>
      </c>
      <c r="F2596" s="5">
        <v>3</v>
      </c>
      <c r="G2596" s="11">
        <v>3.9e-32</v>
      </c>
      <c r="H2596" s="5" t="s">
        <v>29</v>
      </c>
      <c r="I2596" s="5" t="s">
        <v>30</v>
      </c>
      <c r="J2596" s="5" t="b">
        <v>1</v>
      </c>
      <c r="K2596" s="5">
        <f t="shared" si="57"/>
        <v>0.0404696027463085</v>
      </c>
      <c r="L2596" s="5">
        <f>'Table S3'!K2596*3299/(1-'Table S3'!K2596)</f>
        <v>139.140166733845</v>
      </c>
    </row>
    <row r="2597" spans="1:12">
      <c r="A2597" s="5" t="s">
        <v>2386</v>
      </c>
      <c r="B2597" s="5" t="s">
        <v>2387</v>
      </c>
      <c r="C2597" s="5" t="s">
        <v>2582</v>
      </c>
      <c r="D2597" s="5">
        <v>0.0108517</v>
      </c>
      <c r="E2597" s="5">
        <v>0.00191658</v>
      </c>
      <c r="F2597" s="5">
        <v>18</v>
      </c>
      <c r="G2597" s="11">
        <v>1.5e-8</v>
      </c>
      <c r="H2597" s="5" t="s">
        <v>30</v>
      </c>
      <c r="I2597" s="5" t="s">
        <v>29</v>
      </c>
      <c r="J2597" s="5" t="b">
        <v>1</v>
      </c>
      <c r="K2597" s="5">
        <f t="shared" si="57"/>
        <v>0.00961830917014873</v>
      </c>
      <c r="L2597" s="5">
        <f>'Table S3'!K2597*3299/(1-'Table S3'!K2597)</f>
        <v>32.0389626000993</v>
      </c>
    </row>
    <row r="2598" spans="1:12">
      <c r="A2598" s="5" t="s">
        <v>2386</v>
      </c>
      <c r="B2598" s="5" t="s">
        <v>2387</v>
      </c>
      <c r="C2598" s="5" t="s">
        <v>2583</v>
      </c>
      <c r="D2598" s="5">
        <v>-0.0200444</v>
      </c>
      <c r="E2598" s="5">
        <v>0.00191167</v>
      </c>
      <c r="F2598" s="5">
        <v>4</v>
      </c>
      <c r="G2598" s="11">
        <v>1e-25</v>
      </c>
      <c r="H2598" s="5" t="s">
        <v>32</v>
      </c>
      <c r="I2598" s="5" t="s">
        <v>33</v>
      </c>
      <c r="J2598" s="5" t="b">
        <v>1</v>
      </c>
      <c r="K2598" s="5">
        <f t="shared" si="57"/>
        <v>0.0322319102948748</v>
      </c>
      <c r="L2598" s="5">
        <f>'Table S3'!K2598*3299/(1-'Table S3'!K2598)</f>
        <v>109.8745383258</v>
      </c>
    </row>
    <row r="2599" spans="1:12">
      <c r="A2599" s="5" t="s">
        <v>2386</v>
      </c>
      <c r="B2599" s="5" t="s">
        <v>2387</v>
      </c>
      <c r="C2599" s="5" t="s">
        <v>2584</v>
      </c>
      <c r="D2599" s="5">
        <v>0.0498241</v>
      </c>
      <c r="E2599" s="5">
        <v>0.00273951</v>
      </c>
      <c r="F2599" s="5">
        <v>9</v>
      </c>
      <c r="G2599" s="11">
        <v>6.5e-74</v>
      </c>
      <c r="H2599" s="5" t="s">
        <v>32</v>
      </c>
      <c r="I2599" s="5" t="s">
        <v>30</v>
      </c>
      <c r="J2599" s="5" t="b">
        <v>1</v>
      </c>
      <c r="K2599" s="5">
        <f t="shared" si="57"/>
        <v>0.0910781431044119</v>
      </c>
      <c r="L2599" s="5">
        <f>'Table S3'!K2599*3299/(1-'Table S3'!K2599)</f>
        <v>330.574946374043</v>
      </c>
    </row>
    <row r="2600" spans="1:12">
      <c r="A2600" s="5" t="s">
        <v>2386</v>
      </c>
      <c r="B2600" s="5" t="s">
        <v>2387</v>
      </c>
      <c r="C2600" s="5" t="s">
        <v>2585</v>
      </c>
      <c r="D2600" s="5">
        <v>0.0161905</v>
      </c>
      <c r="E2600" s="5">
        <v>0.00194099</v>
      </c>
      <c r="F2600" s="5">
        <v>6</v>
      </c>
      <c r="G2600" s="11">
        <v>7.3e-17</v>
      </c>
      <c r="H2600" s="5" t="s">
        <v>29</v>
      </c>
      <c r="I2600" s="5" t="s">
        <v>30</v>
      </c>
      <c r="J2600" s="5" t="b">
        <v>1</v>
      </c>
      <c r="K2600" s="5">
        <f t="shared" si="57"/>
        <v>0.0206428427072828</v>
      </c>
      <c r="L2600" s="5">
        <f>'Table S3'!K2600*3299/(1-'Table S3'!K2600)</f>
        <v>69.5361621490367</v>
      </c>
    </row>
    <row r="2601" spans="1:12">
      <c r="A2601" s="5" t="s">
        <v>2386</v>
      </c>
      <c r="B2601" s="5" t="s">
        <v>2387</v>
      </c>
      <c r="C2601" s="5" t="s">
        <v>2586</v>
      </c>
      <c r="D2601" s="5">
        <v>-0.0141972</v>
      </c>
      <c r="E2601" s="5">
        <v>0.00219368</v>
      </c>
      <c r="F2601" s="5">
        <v>6</v>
      </c>
      <c r="G2601" s="11">
        <v>9.7e-11</v>
      </c>
      <c r="H2601" s="5" t="s">
        <v>32</v>
      </c>
      <c r="I2601" s="5" t="s">
        <v>33</v>
      </c>
      <c r="J2601" s="5" t="b">
        <v>1</v>
      </c>
      <c r="K2601" s="5">
        <f t="shared" si="57"/>
        <v>0.0125296058290301</v>
      </c>
      <c r="L2601" s="5">
        <f>'Table S3'!K2601*3299/(1-'Table S3'!K2601)</f>
        <v>41.8596546022762</v>
      </c>
    </row>
    <row r="2602" spans="1:12">
      <c r="A2602" s="5" t="s">
        <v>2386</v>
      </c>
      <c r="B2602" s="5" t="s">
        <v>2387</v>
      </c>
      <c r="C2602" s="5" t="s">
        <v>2587</v>
      </c>
      <c r="D2602" s="5">
        <v>-0.0122524</v>
      </c>
      <c r="E2602" s="5">
        <v>0.00194377</v>
      </c>
      <c r="F2602" s="5">
        <v>9</v>
      </c>
      <c r="G2602" s="11">
        <v>2.9e-10</v>
      </c>
      <c r="H2602" s="5" t="s">
        <v>33</v>
      </c>
      <c r="I2602" s="5" t="s">
        <v>32</v>
      </c>
      <c r="J2602" s="5" t="b">
        <v>1</v>
      </c>
      <c r="K2602" s="5">
        <f t="shared" si="57"/>
        <v>0.0118935308019522</v>
      </c>
      <c r="L2602" s="5">
        <f>'Table S3'!K2602*3299/(1-'Table S3'!K2602)</f>
        <v>39.7090387916246</v>
      </c>
    </row>
    <row r="2603" spans="1:12">
      <c r="A2603" s="5" t="s">
        <v>2386</v>
      </c>
      <c r="B2603" s="5" t="s">
        <v>2387</v>
      </c>
      <c r="C2603" s="5" t="s">
        <v>2588</v>
      </c>
      <c r="D2603" s="5">
        <v>0.0156949</v>
      </c>
      <c r="E2603" s="5">
        <v>0.00193455</v>
      </c>
      <c r="F2603" s="5">
        <v>10</v>
      </c>
      <c r="G2603" s="11">
        <v>4.9e-16</v>
      </c>
      <c r="H2603" s="5" t="s">
        <v>32</v>
      </c>
      <c r="I2603" s="5" t="s">
        <v>33</v>
      </c>
      <c r="J2603" s="5" t="b">
        <v>1</v>
      </c>
      <c r="K2603" s="5">
        <f t="shared" si="57"/>
        <v>0.0195495742245787</v>
      </c>
      <c r="L2603" s="5">
        <f>'Table S3'!K2603*3299/(1-'Table S3'!K2603)</f>
        <v>65.7800166855737</v>
      </c>
    </row>
    <row r="2604" spans="1:12">
      <c r="A2604" s="5" t="s">
        <v>2386</v>
      </c>
      <c r="B2604" s="5" t="s">
        <v>2387</v>
      </c>
      <c r="C2604" s="5" t="s">
        <v>2589</v>
      </c>
      <c r="D2604" s="5">
        <v>0.0140932</v>
      </c>
      <c r="E2604" s="5">
        <v>0.00195101</v>
      </c>
      <c r="F2604" s="5">
        <v>14</v>
      </c>
      <c r="G2604" s="11">
        <v>5.1e-13</v>
      </c>
      <c r="H2604" s="5" t="s">
        <v>30</v>
      </c>
      <c r="I2604" s="5" t="s">
        <v>29</v>
      </c>
      <c r="J2604" s="5" t="b">
        <v>1</v>
      </c>
      <c r="K2604" s="5">
        <f t="shared" si="57"/>
        <v>0.0155612124521444</v>
      </c>
      <c r="L2604" s="5">
        <f>'Table S3'!K2604*3299/(1-'Table S3'!K2604)</f>
        <v>52.1479248166346</v>
      </c>
    </row>
    <row r="2605" spans="1:12">
      <c r="A2605" s="5" t="s">
        <v>2386</v>
      </c>
      <c r="B2605" s="5" t="s">
        <v>2387</v>
      </c>
      <c r="C2605" s="5" t="s">
        <v>2590</v>
      </c>
      <c r="D2605" s="5">
        <v>-0.0154721</v>
      </c>
      <c r="E2605" s="5">
        <v>0.00279889</v>
      </c>
      <c r="F2605" s="5">
        <v>4</v>
      </c>
      <c r="G2605" s="11">
        <v>3.2e-8</v>
      </c>
      <c r="H2605" s="5" t="s">
        <v>33</v>
      </c>
      <c r="I2605" s="5" t="s">
        <v>32</v>
      </c>
      <c r="J2605" s="5" t="b">
        <v>1</v>
      </c>
      <c r="K2605" s="5">
        <f t="shared" si="57"/>
        <v>0.00917232575417183</v>
      </c>
      <c r="L2605" s="5">
        <f>'Table S3'!K2605*3299/(1-'Table S3'!K2605)</f>
        <v>30.5396220246321</v>
      </c>
    </row>
    <row r="2606" spans="1:12">
      <c r="A2606" s="5" t="s">
        <v>2386</v>
      </c>
      <c r="B2606" s="5" t="s">
        <v>2387</v>
      </c>
      <c r="C2606" s="5" t="s">
        <v>2591</v>
      </c>
      <c r="D2606" s="5">
        <v>-0.0629378</v>
      </c>
      <c r="E2606" s="5">
        <v>0.00871711</v>
      </c>
      <c r="F2606" s="5">
        <v>16</v>
      </c>
      <c r="G2606" s="11">
        <v>5.2e-13</v>
      </c>
      <c r="H2606" s="5" t="s">
        <v>30</v>
      </c>
      <c r="I2606" s="5" t="s">
        <v>29</v>
      </c>
      <c r="J2606" s="5" t="b">
        <v>1</v>
      </c>
      <c r="K2606" s="5">
        <f t="shared" si="57"/>
        <v>0.0155463278581349</v>
      </c>
      <c r="L2606" s="5">
        <f>'Table S3'!K2606*3299/(1-'Table S3'!K2606)</f>
        <v>52.0972566361623</v>
      </c>
    </row>
    <row r="2607" spans="1:12">
      <c r="A2607" s="5" t="s">
        <v>2386</v>
      </c>
      <c r="B2607" s="5" t="s">
        <v>2387</v>
      </c>
      <c r="C2607" s="5" t="s">
        <v>2592</v>
      </c>
      <c r="D2607" s="5">
        <v>0.018911</v>
      </c>
      <c r="E2607" s="5">
        <v>0.0020591</v>
      </c>
      <c r="F2607" s="5">
        <v>15</v>
      </c>
      <c r="G2607" s="11">
        <v>4.2e-20</v>
      </c>
      <c r="H2607" s="5" t="s">
        <v>33</v>
      </c>
      <c r="I2607" s="5" t="s">
        <v>32</v>
      </c>
      <c r="J2607" s="5" t="b">
        <v>1</v>
      </c>
      <c r="K2607" s="5">
        <f t="shared" si="57"/>
        <v>0.0249155690145436</v>
      </c>
      <c r="L2607" s="5">
        <f>'Table S3'!K2607*3299/(1-'Table S3'!K2607)</f>
        <v>84.2967640206382</v>
      </c>
    </row>
    <row r="2608" spans="1:12">
      <c r="A2608" s="5" t="s">
        <v>2386</v>
      </c>
      <c r="B2608" s="5" t="s">
        <v>2387</v>
      </c>
      <c r="C2608" s="5" t="s">
        <v>2593</v>
      </c>
      <c r="D2608" s="5">
        <v>-0.0220239</v>
      </c>
      <c r="E2608" s="5">
        <v>0.00190185</v>
      </c>
      <c r="F2608" s="5">
        <v>16</v>
      </c>
      <c r="G2608" s="11">
        <v>5.2e-31</v>
      </c>
      <c r="H2608" s="5" t="s">
        <v>30</v>
      </c>
      <c r="I2608" s="5" t="s">
        <v>32</v>
      </c>
      <c r="J2608" s="5" t="b">
        <v>1</v>
      </c>
      <c r="K2608" s="5">
        <f t="shared" si="57"/>
        <v>0.0390387827305388</v>
      </c>
      <c r="L2608" s="5">
        <f>'Table S3'!K2608*3299/(1-'Table S3'!K2608)</f>
        <v>134.020959341103</v>
      </c>
    </row>
    <row r="2609" spans="1:12">
      <c r="A2609" s="5" t="s">
        <v>2386</v>
      </c>
      <c r="B2609" s="5" t="s">
        <v>2387</v>
      </c>
      <c r="C2609" s="5" t="s">
        <v>2594</v>
      </c>
      <c r="D2609" s="5">
        <v>0.0109209</v>
      </c>
      <c r="E2609" s="5">
        <v>0.00192614</v>
      </c>
      <c r="F2609" s="5">
        <v>17</v>
      </c>
      <c r="G2609" s="11">
        <v>1.4e-8</v>
      </c>
      <c r="H2609" s="5" t="s">
        <v>32</v>
      </c>
      <c r="I2609" s="5" t="s">
        <v>33</v>
      </c>
      <c r="J2609" s="5" t="b">
        <v>1</v>
      </c>
      <c r="K2609" s="5">
        <f t="shared" si="57"/>
        <v>0.00964465475014996</v>
      </c>
      <c r="L2609" s="5">
        <f>'Table S3'!K2609*3299/(1-'Table S3'!K2609)</f>
        <v>32.1275753933732</v>
      </c>
    </row>
    <row r="2610" spans="1:12">
      <c r="A2610" s="5" t="s">
        <v>2386</v>
      </c>
      <c r="B2610" s="5" t="s">
        <v>2387</v>
      </c>
      <c r="C2610" s="5" t="s">
        <v>2595</v>
      </c>
      <c r="D2610" s="5">
        <v>0.0141902</v>
      </c>
      <c r="E2610" s="5">
        <v>0.00242811</v>
      </c>
      <c r="F2610" s="5">
        <v>19</v>
      </c>
      <c r="G2610" s="11">
        <v>5.1e-9</v>
      </c>
      <c r="H2610" s="5" t="s">
        <v>30</v>
      </c>
      <c r="I2610" s="5" t="s">
        <v>29</v>
      </c>
      <c r="J2610" s="5" t="b">
        <v>1</v>
      </c>
      <c r="K2610" s="5">
        <f t="shared" si="57"/>
        <v>0.010240577264613</v>
      </c>
      <c r="L2610" s="5">
        <f>'Table S3'!K2610*3299/(1-'Table S3'!K2610)</f>
        <v>34.133208151321</v>
      </c>
    </row>
    <row r="2611" spans="1:12">
      <c r="A2611" s="5" t="s">
        <v>2386</v>
      </c>
      <c r="B2611" s="5" t="s">
        <v>2387</v>
      </c>
      <c r="C2611" s="5" t="s">
        <v>2596</v>
      </c>
      <c r="D2611" s="5">
        <v>-0.0440494</v>
      </c>
      <c r="E2611" s="5">
        <v>0.00442834</v>
      </c>
      <c r="F2611" s="5">
        <v>8</v>
      </c>
      <c r="G2611" s="11">
        <v>2.6e-23</v>
      </c>
      <c r="H2611" s="5" t="s">
        <v>32</v>
      </c>
      <c r="I2611" s="5" t="s">
        <v>33</v>
      </c>
      <c r="J2611" s="5" t="b">
        <v>1</v>
      </c>
      <c r="K2611" s="5">
        <f t="shared" si="57"/>
        <v>0.0291022162946908</v>
      </c>
      <c r="L2611" s="5">
        <f>'Table S3'!K2611*3299/(1-'Table S3'!K2611)</f>
        <v>98.8860137158638</v>
      </c>
    </row>
    <row r="2612" spans="1:12">
      <c r="A2612" s="5" t="s">
        <v>2386</v>
      </c>
      <c r="B2612" s="5" t="s">
        <v>2387</v>
      </c>
      <c r="C2612" s="5" t="s">
        <v>2597</v>
      </c>
      <c r="D2612" s="5">
        <v>-0.01272</v>
      </c>
      <c r="E2612" s="5">
        <v>0.00218963</v>
      </c>
      <c r="F2612" s="5">
        <v>21</v>
      </c>
      <c r="G2612" s="11">
        <v>6.3e-9</v>
      </c>
      <c r="H2612" s="5" t="s">
        <v>32</v>
      </c>
      <c r="I2612" s="5" t="s">
        <v>33</v>
      </c>
      <c r="J2612" s="5" t="b">
        <v>1</v>
      </c>
      <c r="K2612" s="5">
        <f t="shared" si="57"/>
        <v>0.0101197524104145</v>
      </c>
      <c r="L2612" s="5">
        <f>'Table S3'!K2612*3299/(1-'Table S3'!K2612)</f>
        <v>33.7263656722639</v>
      </c>
    </row>
    <row r="2613" spans="1:12">
      <c r="A2613" s="5" t="s">
        <v>2386</v>
      </c>
      <c r="B2613" s="5" t="s">
        <v>2387</v>
      </c>
      <c r="C2613" s="5" t="s">
        <v>2598</v>
      </c>
      <c r="D2613" s="5">
        <v>-0.0206565</v>
      </c>
      <c r="E2613" s="5">
        <v>0.00208041</v>
      </c>
      <c r="F2613" s="5">
        <v>2</v>
      </c>
      <c r="G2613" s="11">
        <v>3.1e-23</v>
      </c>
      <c r="H2613" s="5" t="s">
        <v>32</v>
      </c>
      <c r="I2613" s="5" t="s">
        <v>30</v>
      </c>
      <c r="J2613" s="5" t="b">
        <v>1</v>
      </c>
      <c r="K2613" s="5">
        <f t="shared" si="57"/>
        <v>0.0289994370171108</v>
      </c>
      <c r="L2613" s="5">
        <f>'Table S3'!K2613*3299/(1-'Table S3'!K2613)</f>
        <v>98.5263514426348</v>
      </c>
    </row>
    <row r="2614" spans="1:12">
      <c r="A2614" s="5" t="s">
        <v>2386</v>
      </c>
      <c r="B2614" s="5" t="s">
        <v>2387</v>
      </c>
      <c r="C2614" s="5" t="s">
        <v>2599</v>
      </c>
      <c r="D2614" s="5">
        <v>-0.0125748</v>
      </c>
      <c r="E2614" s="5">
        <v>0.00220598</v>
      </c>
      <c r="F2614" s="5">
        <v>3</v>
      </c>
      <c r="G2614" s="11">
        <v>1.2e-8</v>
      </c>
      <c r="H2614" s="5" t="s">
        <v>30</v>
      </c>
      <c r="I2614" s="5" t="s">
        <v>32</v>
      </c>
      <c r="J2614" s="5" t="b">
        <v>1</v>
      </c>
      <c r="K2614" s="5">
        <f t="shared" si="57"/>
        <v>0.00974763803871597</v>
      </c>
      <c r="L2614" s="5">
        <f>'Table S3'!K2614*3299/(1-'Table S3'!K2614)</f>
        <v>32.4740027138469</v>
      </c>
    </row>
    <row r="2615" spans="1:12">
      <c r="A2615" s="5" t="s">
        <v>2386</v>
      </c>
      <c r="B2615" s="5" t="s">
        <v>2387</v>
      </c>
      <c r="C2615" s="5" t="s">
        <v>2600</v>
      </c>
      <c r="D2615" s="5">
        <v>-0.0161895</v>
      </c>
      <c r="E2615" s="5">
        <v>0.00273371</v>
      </c>
      <c r="F2615" s="5">
        <v>7</v>
      </c>
      <c r="G2615" s="11">
        <v>3.2e-9</v>
      </c>
      <c r="H2615" s="5" t="s">
        <v>29</v>
      </c>
      <c r="I2615" s="5" t="s">
        <v>30</v>
      </c>
      <c r="J2615" s="5" t="b">
        <v>1</v>
      </c>
      <c r="K2615" s="5">
        <f t="shared" ref="K2615:K2651" si="58">D2615^2/(D2615^2+E2615^2*3301)</f>
        <v>0.0105129974461076</v>
      </c>
      <c r="L2615" s="5">
        <f>'Table S3'!K2615*3299/(1-'Table S3'!K2615)</f>
        <v>35.0508682632444</v>
      </c>
    </row>
    <row r="2616" spans="1:12">
      <c r="A2616" s="5" t="s">
        <v>2386</v>
      </c>
      <c r="B2616" s="5" t="s">
        <v>2387</v>
      </c>
      <c r="C2616" s="5" t="s">
        <v>2601</v>
      </c>
      <c r="D2616" s="5">
        <v>0.0115056</v>
      </c>
      <c r="E2616" s="5">
        <v>0.00201679</v>
      </c>
      <c r="F2616" s="5">
        <v>12</v>
      </c>
      <c r="G2616" s="11">
        <v>1.2e-8</v>
      </c>
      <c r="H2616" s="5" t="s">
        <v>30</v>
      </c>
      <c r="I2616" s="5" t="s">
        <v>29</v>
      </c>
      <c r="J2616" s="5" t="b">
        <v>1</v>
      </c>
      <c r="K2616" s="5">
        <f t="shared" si="58"/>
        <v>0.00976316740698107</v>
      </c>
      <c r="L2616" s="5">
        <f>'Table S3'!K2616*3299/(1-'Table S3'!K2616)</f>
        <v>32.5262484847078</v>
      </c>
    </row>
    <row r="2617" spans="1:12">
      <c r="A2617" s="5" t="s">
        <v>2386</v>
      </c>
      <c r="B2617" s="5" t="s">
        <v>2387</v>
      </c>
      <c r="C2617" s="5" t="s">
        <v>2602</v>
      </c>
      <c r="D2617" s="5">
        <v>-0.0253693</v>
      </c>
      <c r="E2617" s="5">
        <v>0.00254909</v>
      </c>
      <c r="F2617" s="5">
        <v>4</v>
      </c>
      <c r="G2617" s="11">
        <v>2.5e-23</v>
      </c>
      <c r="H2617" s="5" t="s">
        <v>33</v>
      </c>
      <c r="I2617" s="5" t="s">
        <v>32</v>
      </c>
      <c r="J2617" s="5" t="b">
        <v>1</v>
      </c>
      <c r="K2617" s="5">
        <f t="shared" si="58"/>
        <v>0.0291314133025853</v>
      </c>
      <c r="L2617" s="5">
        <f>'Table S3'!K2617*3299/(1-'Table S3'!K2617)</f>
        <v>98.9881986110455</v>
      </c>
    </row>
    <row r="2618" spans="1:12">
      <c r="A2618" s="5" t="s">
        <v>2386</v>
      </c>
      <c r="B2618" s="5" t="s">
        <v>2387</v>
      </c>
      <c r="C2618" s="5" t="s">
        <v>2603</v>
      </c>
      <c r="D2618" s="5">
        <v>0.0280646</v>
      </c>
      <c r="E2618" s="5">
        <v>0.00510538</v>
      </c>
      <c r="F2618" s="5">
        <v>18</v>
      </c>
      <c r="G2618" s="11">
        <v>3.9e-8</v>
      </c>
      <c r="H2618" s="5" t="s">
        <v>32</v>
      </c>
      <c r="I2618" s="5" t="s">
        <v>33</v>
      </c>
      <c r="J2618" s="5" t="b">
        <v>1</v>
      </c>
      <c r="K2618" s="5">
        <f t="shared" si="58"/>
        <v>0.00907107068266848</v>
      </c>
      <c r="L2618" s="5">
        <f>'Table S3'!K2618*3299/(1-'Table S3'!K2618)</f>
        <v>30.1994031022381</v>
      </c>
    </row>
    <row r="2619" spans="1:12">
      <c r="A2619" s="5" t="s">
        <v>2386</v>
      </c>
      <c r="B2619" s="5" t="s">
        <v>2387</v>
      </c>
      <c r="C2619" s="5" t="s">
        <v>2604</v>
      </c>
      <c r="D2619" s="5">
        <v>0.0670758</v>
      </c>
      <c r="E2619" s="5">
        <v>0.010029</v>
      </c>
      <c r="F2619" s="5">
        <v>9</v>
      </c>
      <c r="G2619" s="11">
        <v>2.3e-11</v>
      </c>
      <c r="H2619" s="5" t="s">
        <v>30</v>
      </c>
      <c r="I2619" s="5" t="s">
        <v>29</v>
      </c>
      <c r="J2619" s="5" t="b">
        <v>1</v>
      </c>
      <c r="K2619" s="5">
        <f t="shared" si="58"/>
        <v>0.0133698130417236</v>
      </c>
      <c r="L2619" s="5">
        <f>'Table S3'!K2619*3299/(1-'Table S3'!K2619)</f>
        <v>44.7047067966019</v>
      </c>
    </row>
    <row r="2620" spans="1:12">
      <c r="A2620" s="5" t="s">
        <v>2386</v>
      </c>
      <c r="B2620" s="5" t="s">
        <v>2387</v>
      </c>
      <c r="C2620" s="5" t="s">
        <v>2605</v>
      </c>
      <c r="D2620" s="5">
        <v>-0.0944291</v>
      </c>
      <c r="E2620" s="5">
        <v>0.00849948</v>
      </c>
      <c r="F2620" s="5">
        <v>16</v>
      </c>
      <c r="G2620" s="11">
        <v>1.1e-28</v>
      </c>
      <c r="H2620" s="5" t="s">
        <v>29</v>
      </c>
      <c r="I2620" s="5" t="s">
        <v>33</v>
      </c>
      <c r="J2620" s="5" t="b">
        <v>1</v>
      </c>
      <c r="K2620" s="5">
        <f t="shared" si="58"/>
        <v>0.0360444555283734</v>
      </c>
      <c r="L2620" s="5">
        <f>'Table S3'!K2620*3299/(1-'Table S3'!K2620)</f>
        <v>123.356994490117</v>
      </c>
    </row>
    <row r="2621" spans="1:12">
      <c r="A2621" s="5" t="s">
        <v>2386</v>
      </c>
      <c r="B2621" s="5" t="s">
        <v>2387</v>
      </c>
      <c r="C2621" s="5" t="s">
        <v>2606</v>
      </c>
      <c r="D2621" s="5">
        <v>0.170089</v>
      </c>
      <c r="E2621" s="5">
        <v>0.00964674</v>
      </c>
      <c r="F2621" s="5">
        <v>8</v>
      </c>
      <c r="G2621" s="11">
        <v>1.4e-69</v>
      </c>
      <c r="H2621" s="5" t="s">
        <v>32</v>
      </c>
      <c r="I2621" s="5" t="s">
        <v>33</v>
      </c>
      <c r="J2621" s="5" t="b">
        <v>1</v>
      </c>
      <c r="K2621" s="5">
        <f t="shared" si="58"/>
        <v>0.0860712524345867</v>
      </c>
      <c r="L2621" s="5">
        <f>'Table S3'!K2621*3299/(1-'Table S3'!K2621)</f>
        <v>310.690589981007</v>
      </c>
    </row>
    <row r="2622" spans="1:12">
      <c r="A2622" s="5" t="s">
        <v>2386</v>
      </c>
      <c r="B2622" s="5" t="s">
        <v>2387</v>
      </c>
      <c r="C2622" s="5" t="s">
        <v>2607</v>
      </c>
      <c r="D2622" s="5">
        <v>0.0145946</v>
      </c>
      <c r="E2622" s="5">
        <v>0.00223535</v>
      </c>
      <c r="F2622" s="5">
        <v>2</v>
      </c>
      <c r="G2622" s="11">
        <v>6.6e-11</v>
      </c>
      <c r="H2622" s="5" t="s">
        <v>29</v>
      </c>
      <c r="I2622" s="5" t="s">
        <v>30</v>
      </c>
      <c r="J2622" s="5" t="b">
        <v>1</v>
      </c>
      <c r="K2622" s="5">
        <f t="shared" si="58"/>
        <v>0.0127489787027804</v>
      </c>
      <c r="L2622" s="5">
        <f>'Table S3'!K2622*3299/(1-'Table S3'!K2622)</f>
        <v>42.6020128955737</v>
      </c>
    </row>
    <row r="2623" spans="1:12">
      <c r="A2623" s="5" t="s">
        <v>2386</v>
      </c>
      <c r="B2623" s="5" t="s">
        <v>2387</v>
      </c>
      <c r="C2623" s="5" t="s">
        <v>2608</v>
      </c>
      <c r="D2623" s="5">
        <v>0.0115687</v>
      </c>
      <c r="E2623" s="5">
        <v>0.00193999</v>
      </c>
      <c r="F2623" s="5">
        <v>3</v>
      </c>
      <c r="G2623" s="11">
        <v>2.5e-9</v>
      </c>
      <c r="H2623" s="5" t="s">
        <v>32</v>
      </c>
      <c r="I2623" s="5" t="s">
        <v>30</v>
      </c>
      <c r="J2623" s="5" t="b">
        <v>1</v>
      </c>
      <c r="K2623" s="5">
        <f t="shared" si="58"/>
        <v>0.0106578868991718</v>
      </c>
      <c r="L2623" s="5">
        <f>'Table S3'!K2623*3299/(1-'Table S3'!K2623)</f>
        <v>35.5391410259156</v>
      </c>
    </row>
    <row r="2624" spans="1:12">
      <c r="A2624" s="5" t="s">
        <v>2386</v>
      </c>
      <c r="B2624" s="5" t="s">
        <v>2387</v>
      </c>
      <c r="C2624" s="5" t="s">
        <v>2609</v>
      </c>
      <c r="D2624" s="5">
        <v>-0.0113866</v>
      </c>
      <c r="E2624" s="5">
        <v>0.0019083</v>
      </c>
      <c r="F2624" s="5">
        <v>3</v>
      </c>
      <c r="G2624" s="11">
        <v>2.4e-9</v>
      </c>
      <c r="H2624" s="5" t="s">
        <v>30</v>
      </c>
      <c r="I2624" s="5" t="s">
        <v>29</v>
      </c>
      <c r="J2624" s="5" t="b">
        <v>1</v>
      </c>
      <c r="K2624" s="5">
        <f t="shared" si="58"/>
        <v>0.0106706335280807</v>
      </c>
      <c r="L2624" s="5">
        <f>'Table S3'!K2624*3299/(1-'Table S3'!K2624)</f>
        <v>35.5821035967776</v>
      </c>
    </row>
    <row r="2625" spans="1:12">
      <c r="A2625" s="5" t="s">
        <v>2386</v>
      </c>
      <c r="B2625" s="5" t="s">
        <v>2387</v>
      </c>
      <c r="C2625" s="5" t="s">
        <v>527</v>
      </c>
      <c r="D2625" s="5">
        <v>-0.0624148</v>
      </c>
      <c r="E2625" s="5">
        <v>0.00878921</v>
      </c>
      <c r="F2625" s="5">
        <v>13</v>
      </c>
      <c r="G2625" s="11">
        <v>1.2e-12</v>
      </c>
      <c r="H2625" s="5" t="s">
        <v>30</v>
      </c>
      <c r="I2625" s="5" t="s">
        <v>29</v>
      </c>
      <c r="J2625" s="5" t="b">
        <v>1</v>
      </c>
      <c r="K2625" s="5">
        <f t="shared" si="58"/>
        <v>0.0150468480089141</v>
      </c>
      <c r="L2625" s="5">
        <f>'Table S3'!K2625*3299/(1-'Table S3'!K2625)</f>
        <v>50.3978808342925</v>
      </c>
    </row>
    <row r="2626" spans="1:12">
      <c r="A2626" s="5" t="s">
        <v>2386</v>
      </c>
      <c r="B2626" s="5" t="s">
        <v>2387</v>
      </c>
      <c r="C2626" s="5" t="s">
        <v>2610</v>
      </c>
      <c r="D2626" s="5">
        <v>-0.0434476</v>
      </c>
      <c r="E2626" s="5">
        <v>0.00626364</v>
      </c>
      <c r="F2626" s="5">
        <v>20</v>
      </c>
      <c r="G2626" s="11">
        <v>4e-12</v>
      </c>
      <c r="H2626" s="5" t="s">
        <v>30</v>
      </c>
      <c r="I2626" s="5" t="s">
        <v>29</v>
      </c>
      <c r="J2626" s="5" t="b">
        <v>1</v>
      </c>
      <c r="K2626" s="5">
        <f t="shared" si="58"/>
        <v>0.0143664008706915</v>
      </c>
      <c r="L2626" s="5">
        <f>'Table S3'!K2626*3299/(1-'Table S3'!K2626)</f>
        <v>48.0855730915411</v>
      </c>
    </row>
    <row r="2627" spans="1:12">
      <c r="A2627" s="5" t="s">
        <v>2386</v>
      </c>
      <c r="B2627" s="5" t="s">
        <v>2387</v>
      </c>
      <c r="C2627" s="5" t="s">
        <v>2611</v>
      </c>
      <c r="D2627" s="5">
        <v>0.0139886</v>
      </c>
      <c r="E2627" s="5">
        <v>0.00193372</v>
      </c>
      <c r="F2627" s="5">
        <v>4</v>
      </c>
      <c r="G2627" s="11">
        <v>4.7e-13</v>
      </c>
      <c r="H2627" s="5" t="s">
        <v>30</v>
      </c>
      <c r="I2627" s="5" t="s">
        <v>29</v>
      </c>
      <c r="J2627" s="5" t="b">
        <v>1</v>
      </c>
      <c r="K2627" s="5">
        <f t="shared" si="58"/>
        <v>0.0156057579275982</v>
      </c>
      <c r="L2627" s="5">
        <f>'Table S3'!K2627*3299/(1-'Table S3'!K2627)</f>
        <v>52.2995698296251</v>
      </c>
    </row>
    <row r="2628" spans="1:12">
      <c r="A2628" s="5" t="s">
        <v>2386</v>
      </c>
      <c r="B2628" s="5" t="s">
        <v>2387</v>
      </c>
      <c r="C2628" s="5" t="s">
        <v>2612</v>
      </c>
      <c r="D2628" s="5">
        <v>-0.0277897</v>
      </c>
      <c r="E2628" s="5">
        <v>0.00508558</v>
      </c>
      <c r="F2628" s="5">
        <v>1</v>
      </c>
      <c r="G2628" s="11">
        <v>4.6e-8</v>
      </c>
      <c r="H2628" s="5" t="s">
        <v>32</v>
      </c>
      <c r="I2628" s="5" t="s">
        <v>33</v>
      </c>
      <c r="J2628" s="5" t="b">
        <v>1</v>
      </c>
      <c r="K2628" s="5">
        <f t="shared" si="58"/>
        <v>0.00896458902088581</v>
      </c>
      <c r="L2628" s="5">
        <f>'Table S3'!K2628*3299/(1-'Table S3'!K2628)</f>
        <v>29.8416977357892</v>
      </c>
    </row>
    <row r="2629" spans="1:12">
      <c r="A2629" s="5" t="s">
        <v>2386</v>
      </c>
      <c r="B2629" s="5" t="s">
        <v>2387</v>
      </c>
      <c r="C2629" s="5" t="s">
        <v>2613</v>
      </c>
      <c r="D2629" s="5">
        <v>-0.0122469</v>
      </c>
      <c r="E2629" s="5">
        <v>0.00201433</v>
      </c>
      <c r="F2629" s="5">
        <v>5</v>
      </c>
      <c r="G2629" s="11">
        <v>1.2e-9</v>
      </c>
      <c r="H2629" s="5" t="s">
        <v>32</v>
      </c>
      <c r="I2629" s="5" t="s">
        <v>33</v>
      </c>
      <c r="J2629" s="5" t="b">
        <v>1</v>
      </c>
      <c r="K2629" s="5">
        <f t="shared" si="58"/>
        <v>0.0110741223842924</v>
      </c>
      <c r="L2629" s="5">
        <f>'Table S3'!K2629*3299/(1-'Table S3'!K2629)</f>
        <v>36.9426370294433</v>
      </c>
    </row>
    <row r="2630" spans="1:12">
      <c r="A2630" s="5" t="s">
        <v>2386</v>
      </c>
      <c r="B2630" s="5" t="s">
        <v>2387</v>
      </c>
      <c r="C2630" s="5" t="s">
        <v>2614</v>
      </c>
      <c r="D2630" s="5">
        <v>-0.0127407</v>
      </c>
      <c r="E2630" s="5">
        <v>0.0022658</v>
      </c>
      <c r="F2630" s="5">
        <v>3</v>
      </c>
      <c r="G2630" s="11">
        <v>1.9e-8</v>
      </c>
      <c r="H2630" s="5" t="s">
        <v>29</v>
      </c>
      <c r="I2630" s="5" t="s">
        <v>33</v>
      </c>
      <c r="J2630" s="5" t="b">
        <v>1</v>
      </c>
      <c r="K2630" s="5">
        <f t="shared" si="58"/>
        <v>0.00948763160179015</v>
      </c>
      <c r="L2630" s="5">
        <f>'Table S3'!K2630*3299/(1-'Table S3'!K2630)</f>
        <v>31.5995010793469</v>
      </c>
    </row>
    <row r="2631" spans="1:12">
      <c r="A2631" s="5" t="s">
        <v>2386</v>
      </c>
      <c r="B2631" s="5" t="s">
        <v>2387</v>
      </c>
      <c r="C2631" s="5" t="s">
        <v>2615</v>
      </c>
      <c r="D2631" s="5">
        <v>0.0170396</v>
      </c>
      <c r="E2631" s="5">
        <v>0.00227819</v>
      </c>
      <c r="F2631" s="5">
        <v>7</v>
      </c>
      <c r="G2631" s="11">
        <v>7.5e-14</v>
      </c>
      <c r="H2631" s="5" t="s">
        <v>32</v>
      </c>
      <c r="I2631" s="5" t="s">
        <v>33</v>
      </c>
      <c r="J2631" s="5" t="b">
        <v>1</v>
      </c>
      <c r="K2631" s="5">
        <f t="shared" si="58"/>
        <v>0.0166646062145785</v>
      </c>
      <c r="L2631" s="5">
        <f>'Table S3'!K2631*3299/(1-'Table S3'!K2631)</f>
        <v>55.9082244464507</v>
      </c>
    </row>
    <row r="2632" spans="1:12">
      <c r="A2632" s="5" t="s">
        <v>2386</v>
      </c>
      <c r="B2632" s="5" t="s">
        <v>2387</v>
      </c>
      <c r="C2632" s="5" t="s">
        <v>2616</v>
      </c>
      <c r="D2632" s="5">
        <v>0.0452639</v>
      </c>
      <c r="E2632" s="5">
        <v>0.00821382</v>
      </c>
      <c r="F2632" s="5">
        <v>20</v>
      </c>
      <c r="G2632" s="11">
        <v>3.6e-8</v>
      </c>
      <c r="H2632" s="5" t="s">
        <v>32</v>
      </c>
      <c r="I2632" s="5" t="s">
        <v>33</v>
      </c>
      <c r="J2632" s="5" t="b">
        <v>1</v>
      </c>
      <c r="K2632" s="5">
        <f t="shared" si="58"/>
        <v>0.0091157203310306</v>
      </c>
      <c r="L2632" s="5">
        <f>'Table S3'!K2632*3299/(1-'Table S3'!K2632)</f>
        <v>30.3494181804121</v>
      </c>
    </row>
    <row r="2633" spans="1:12">
      <c r="A2633" s="5" t="s">
        <v>2386</v>
      </c>
      <c r="B2633" s="5" t="s">
        <v>2387</v>
      </c>
      <c r="C2633" s="5" t="s">
        <v>2617</v>
      </c>
      <c r="D2633" s="5">
        <v>-0.016879</v>
      </c>
      <c r="E2633" s="5">
        <v>0.00203772</v>
      </c>
      <c r="F2633" s="5">
        <v>7</v>
      </c>
      <c r="G2633" s="11">
        <v>1.2e-16</v>
      </c>
      <c r="H2633" s="5" t="s">
        <v>29</v>
      </c>
      <c r="I2633" s="5" t="s">
        <v>30</v>
      </c>
      <c r="J2633" s="5" t="b">
        <v>1</v>
      </c>
      <c r="K2633" s="5">
        <f t="shared" si="58"/>
        <v>0.020362187207413</v>
      </c>
      <c r="L2633" s="5">
        <f>'Table S3'!K2633*3299/(1-'Table S3'!K2633)</f>
        <v>68.5711134462693</v>
      </c>
    </row>
    <row r="2634" spans="1:12">
      <c r="A2634" s="5" t="s">
        <v>2386</v>
      </c>
      <c r="B2634" s="5" t="s">
        <v>2387</v>
      </c>
      <c r="C2634" s="5" t="s">
        <v>868</v>
      </c>
      <c r="D2634" s="5">
        <v>0.290966</v>
      </c>
      <c r="E2634" s="5">
        <v>0.00830188</v>
      </c>
      <c r="F2634" s="5">
        <v>18</v>
      </c>
      <c r="G2634" s="11">
        <v>1e-200</v>
      </c>
      <c r="H2634" s="5" t="s">
        <v>33</v>
      </c>
      <c r="I2634" s="5" t="s">
        <v>32</v>
      </c>
      <c r="J2634" s="5" t="b">
        <v>1</v>
      </c>
      <c r="K2634" s="5">
        <f t="shared" si="58"/>
        <v>0.271202156646739</v>
      </c>
      <c r="L2634" s="5">
        <f>'Table S3'!K2634*3299/(1-'Table S3'!K2634)</f>
        <v>1227.63249498794</v>
      </c>
    </row>
    <row r="2635" spans="1:12">
      <c r="A2635" s="5" t="s">
        <v>2386</v>
      </c>
      <c r="B2635" s="5" t="s">
        <v>2387</v>
      </c>
      <c r="C2635" s="5" t="s">
        <v>2618</v>
      </c>
      <c r="D2635" s="5">
        <v>-0.0783702</v>
      </c>
      <c r="E2635" s="5">
        <v>0.00490443</v>
      </c>
      <c r="F2635" s="5">
        <v>2</v>
      </c>
      <c r="G2635" s="11">
        <v>1.8e-57</v>
      </c>
      <c r="H2635" s="5" t="s">
        <v>32</v>
      </c>
      <c r="I2635" s="5" t="s">
        <v>33</v>
      </c>
      <c r="J2635" s="5" t="b">
        <v>1</v>
      </c>
      <c r="K2635" s="5">
        <f t="shared" si="58"/>
        <v>0.0717994514082231</v>
      </c>
      <c r="L2635" s="5">
        <f>'Table S3'!K2635*3299/(1-'Table S3'!K2635)</f>
        <v>255.188806508562</v>
      </c>
    </row>
    <row r="2636" spans="1:12">
      <c r="A2636" s="5" t="s">
        <v>2386</v>
      </c>
      <c r="B2636" s="5" t="s">
        <v>2387</v>
      </c>
      <c r="C2636" s="5" t="s">
        <v>2619</v>
      </c>
      <c r="D2636" s="5">
        <v>0.0331985</v>
      </c>
      <c r="E2636" s="5">
        <v>0.00243942</v>
      </c>
      <c r="F2636" s="5">
        <v>8</v>
      </c>
      <c r="G2636" s="11">
        <v>3.5e-42</v>
      </c>
      <c r="H2636" s="5" t="s">
        <v>30</v>
      </c>
      <c r="I2636" s="5" t="s">
        <v>29</v>
      </c>
      <c r="J2636" s="5" t="b">
        <v>1</v>
      </c>
      <c r="K2636" s="5">
        <f t="shared" si="58"/>
        <v>0.0531263836287333</v>
      </c>
      <c r="L2636" s="5">
        <f>'Table S3'!K2636*3299/(1-'Table S3'!K2636)</f>
        <v>185.097500406507</v>
      </c>
    </row>
    <row r="2637" spans="1:12">
      <c r="A2637" s="5" t="s">
        <v>2386</v>
      </c>
      <c r="B2637" s="5" t="s">
        <v>2387</v>
      </c>
      <c r="C2637" s="5" t="s">
        <v>2620</v>
      </c>
      <c r="D2637" s="5">
        <v>0.0112399</v>
      </c>
      <c r="E2637" s="5">
        <v>0.00197917</v>
      </c>
      <c r="F2637" s="5">
        <v>8</v>
      </c>
      <c r="G2637" s="11">
        <v>1.4e-8</v>
      </c>
      <c r="H2637" s="5" t="s">
        <v>30</v>
      </c>
      <c r="I2637" s="5" t="s">
        <v>29</v>
      </c>
      <c r="J2637" s="5" t="b">
        <v>1</v>
      </c>
      <c r="K2637" s="5">
        <f t="shared" si="58"/>
        <v>0.00967588120961926</v>
      </c>
      <c r="L2637" s="5">
        <f>'Table S3'!K2637*3299/(1-'Table S3'!K2637)</f>
        <v>32.2326110258964</v>
      </c>
    </row>
    <row r="2638" spans="1:12">
      <c r="A2638" s="5" t="s">
        <v>2386</v>
      </c>
      <c r="B2638" s="5" t="s">
        <v>2387</v>
      </c>
      <c r="C2638" s="5" t="s">
        <v>2621</v>
      </c>
      <c r="D2638" s="5">
        <v>0.0152447</v>
      </c>
      <c r="E2638" s="5">
        <v>0.0023168</v>
      </c>
      <c r="F2638" s="5">
        <v>9</v>
      </c>
      <c r="G2638" s="11">
        <v>4.7e-11</v>
      </c>
      <c r="H2638" s="5" t="s">
        <v>33</v>
      </c>
      <c r="I2638" s="5" t="s">
        <v>32</v>
      </c>
      <c r="J2638" s="5" t="b">
        <v>1</v>
      </c>
      <c r="K2638" s="5">
        <f t="shared" si="58"/>
        <v>0.0129466020568728</v>
      </c>
      <c r="L2638" s="5">
        <f>'Table S3'!K2638*3299/(1-'Table S3'!K2638)</f>
        <v>43.2710532931922</v>
      </c>
    </row>
    <row r="2639" spans="1:12">
      <c r="A2639" s="5" t="s">
        <v>2386</v>
      </c>
      <c r="B2639" s="5" t="s">
        <v>2387</v>
      </c>
      <c r="C2639" s="5" t="s">
        <v>2622</v>
      </c>
      <c r="D2639" s="5">
        <v>-0.0939759</v>
      </c>
      <c r="E2639" s="5">
        <v>0.00728238</v>
      </c>
      <c r="F2639" s="5">
        <v>8</v>
      </c>
      <c r="G2639" s="11">
        <v>4.2e-38</v>
      </c>
      <c r="H2639" s="5" t="s">
        <v>29</v>
      </c>
      <c r="I2639" s="5" t="s">
        <v>30</v>
      </c>
      <c r="J2639" s="5" t="b">
        <v>1</v>
      </c>
      <c r="K2639" s="5">
        <f t="shared" si="58"/>
        <v>0.0480248903924286</v>
      </c>
      <c r="L2639" s="5">
        <f>'Table S3'!K2639*3299/(1-'Table S3'!K2639)</f>
        <v>166.426739318775</v>
      </c>
    </row>
    <row r="2640" spans="1:12">
      <c r="A2640" s="5" t="s">
        <v>2386</v>
      </c>
      <c r="B2640" s="5" t="s">
        <v>2387</v>
      </c>
      <c r="C2640" s="5" t="s">
        <v>2623</v>
      </c>
      <c r="D2640" s="5">
        <v>-0.144197</v>
      </c>
      <c r="E2640" s="5">
        <v>0.00563687</v>
      </c>
      <c r="F2640" s="5">
        <v>8</v>
      </c>
      <c r="G2640" s="11">
        <v>2.5e-144</v>
      </c>
      <c r="H2640" s="5" t="s">
        <v>33</v>
      </c>
      <c r="I2640" s="5" t="s">
        <v>29</v>
      </c>
      <c r="J2640" s="5" t="b">
        <v>1</v>
      </c>
      <c r="K2640" s="5">
        <f t="shared" si="58"/>
        <v>0.165442521613067</v>
      </c>
      <c r="L2640" s="5">
        <f>'Table S3'!K2640*3299/(1-'Table S3'!K2640)</f>
        <v>653.993155578024</v>
      </c>
    </row>
    <row r="2641" spans="1:12">
      <c r="A2641" s="5" t="s">
        <v>2386</v>
      </c>
      <c r="B2641" s="5" t="s">
        <v>2387</v>
      </c>
      <c r="C2641" s="5" t="s">
        <v>2624</v>
      </c>
      <c r="D2641" s="5">
        <v>0.0151048</v>
      </c>
      <c r="E2641" s="5">
        <v>0.00192712</v>
      </c>
      <c r="F2641" s="5">
        <v>14</v>
      </c>
      <c r="G2641" s="11">
        <v>4.6e-15</v>
      </c>
      <c r="H2641" s="5" t="s">
        <v>33</v>
      </c>
      <c r="I2641" s="5" t="s">
        <v>32</v>
      </c>
      <c r="J2641" s="5" t="b">
        <v>1</v>
      </c>
      <c r="K2641" s="5">
        <f t="shared" si="58"/>
        <v>0.0182708438551394</v>
      </c>
      <c r="L2641" s="5">
        <f>'Table S3'!K2641*3299/(1-'Table S3'!K2641)</f>
        <v>61.3972942545578</v>
      </c>
    </row>
    <row r="2642" spans="1:12">
      <c r="A2642" s="5" t="s">
        <v>2386</v>
      </c>
      <c r="B2642" s="5" t="s">
        <v>2387</v>
      </c>
      <c r="C2642" s="5" t="s">
        <v>2625</v>
      </c>
      <c r="D2642" s="5">
        <v>0.0149538</v>
      </c>
      <c r="E2642" s="5">
        <v>0.00193085</v>
      </c>
      <c r="F2642" s="5">
        <v>3</v>
      </c>
      <c r="G2642" s="11">
        <v>9.6e-15</v>
      </c>
      <c r="H2642" s="5" t="s">
        <v>29</v>
      </c>
      <c r="I2642" s="5" t="s">
        <v>30</v>
      </c>
      <c r="J2642" s="5" t="b">
        <v>1</v>
      </c>
      <c r="K2642" s="5">
        <f t="shared" si="58"/>
        <v>0.0178459693071985</v>
      </c>
      <c r="L2642" s="5">
        <f>'Table S3'!K2642*3299/(1-'Table S3'!K2642)</f>
        <v>59.9436044699819</v>
      </c>
    </row>
    <row r="2643" spans="1:12">
      <c r="A2643" s="5" t="s">
        <v>2386</v>
      </c>
      <c r="B2643" s="5" t="s">
        <v>2387</v>
      </c>
      <c r="C2643" s="5" t="s">
        <v>2626</v>
      </c>
      <c r="D2643" s="5">
        <v>0.0149836</v>
      </c>
      <c r="E2643" s="5">
        <v>0.00273775</v>
      </c>
      <c r="F2643" s="5">
        <v>4</v>
      </c>
      <c r="G2643" s="11">
        <v>4.4e-8</v>
      </c>
      <c r="H2643" s="5" t="s">
        <v>30</v>
      </c>
      <c r="I2643" s="5" t="s">
        <v>29</v>
      </c>
      <c r="J2643" s="5" t="b">
        <v>1</v>
      </c>
      <c r="K2643" s="5">
        <f t="shared" si="58"/>
        <v>0.00899241251413535</v>
      </c>
      <c r="L2643" s="5">
        <f>'Table S3'!K2643*3299/(1-'Table S3'!K2643)</f>
        <v>29.9351581751191</v>
      </c>
    </row>
    <row r="2644" spans="1:12">
      <c r="A2644" s="5" t="s">
        <v>2386</v>
      </c>
      <c r="B2644" s="5" t="s">
        <v>2387</v>
      </c>
      <c r="C2644" s="5" t="s">
        <v>2627</v>
      </c>
      <c r="D2644" s="5">
        <v>-0.0183154</v>
      </c>
      <c r="E2644" s="5">
        <v>0.00191879</v>
      </c>
      <c r="F2644" s="5">
        <v>2</v>
      </c>
      <c r="G2644" s="11">
        <v>1.4e-21</v>
      </c>
      <c r="H2644" s="5" t="s">
        <v>32</v>
      </c>
      <c r="I2644" s="5" t="s">
        <v>33</v>
      </c>
      <c r="J2644" s="5" t="b">
        <v>1</v>
      </c>
      <c r="K2644" s="5">
        <f t="shared" si="58"/>
        <v>0.0268601031879464</v>
      </c>
      <c r="L2644" s="5">
        <f>'Table S3'!K2644*3299/(1-'Table S3'!K2644)</f>
        <v>91.0572885844274</v>
      </c>
    </row>
    <row r="2645" spans="1:12">
      <c r="A2645" s="5" t="s">
        <v>2386</v>
      </c>
      <c r="B2645" s="5" t="s">
        <v>2387</v>
      </c>
      <c r="C2645" s="5" t="s">
        <v>2628</v>
      </c>
      <c r="D2645" s="5">
        <v>-0.041665</v>
      </c>
      <c r="E2645" s="5">
        <v>0.00206455</v>
      </c>
      <c r="F2645" s="5">
        <v>12</v>
      </c>
      <c r="G2645" s="11">
        <v>1.4e-90</v>
      </c>
      <c r="H2645" s="5" t="s">
        <v>32</v>
      </c>
      <c r="I2645" s="5" t="s">
        <v>33</v>
      </c>
      <c r="J2645" s="5" t="b">
        <v>1</v>
      </c>
      <c r="K2645" s="5">
        <f t="shared" si="58"/>
        <v>0.109829641561555</v>
      </c>
      <c r="L2645" s="5">
        <f>'Table S3'!K2645*3299/(1-'Table S3'!K2645)</f>
        <v>407.032186678485</v>
      </c>
    </row>
    <row r="2646" spans="1:12">
      <c r="A2646" s="5" t="s">
        <v>2386</v>
      </c>
      <c r="B2646" s="5" t="s">
        <v>2387</v>
      </c>
      <c r="C2646" s="5" t="s">
        <v>2629</v>
      </c>
      <c r="D2646" s="5">
        <v>-0.0148994</v>
      </c>
      <c r="E2646" s="5">
        <v>0.00221907</v>
      </c>
      <c r="F2646" s="5">
        <v>5</v>
      </c>
      <c r="G2646" s="11">
        <v>1.9e-11</v>
      </c>
      <c r="H2646" s="5" t="s">
        <v>32</v>
      </c>
      <c r="I2646" s="5" t="s">
        <v>30</v>
      </c>
      <c r="J2646" s="5" t="b">
        <v>1</v>
      </c>
      <c r="K2646" s="5">
        <f t="shared" si="58"/>
        <v>0.013472837697784</v>
      </c>
      <c r="L2646" s="5">
        <f>'Table S3'!K2646*3299/(1-'Table S3'!K2646)</f>
        <v>45.0538953851668</v>
      </c>
    </row>
    <row r="2647" spans="1:12">
      <c r="A2647" s="5" t="s">
        <v>2386</v>
      </c>
      <c r="B2647" s="5" t="s">
        <v>2387</v>
      </c>
      <c r="C2647" s="5" t="s">
        <v>2630</v>
      </c>
      <c r="D2647" s="5">
        <v>-0.0134784</v>
      </c>
      <c r="E2647" s="5">
        <v>0.00194715</v>
      </c>
      <c r="F2647" s="5">
        <v>6</v>
      </c>
      <c r="G2647" s="11">
        <v>4.4e-12</v>
      </c>
      <c r="H2647" s="5" t="s">
        <v>33</v>
      </c>
      <c r="I2647" s="5" t="s">
        <v>32</v>
      </c>
      <c r="J2647" s="5" t="b">
        <v>1</v>
      </c>
      <c r="K2647" s="5">
        <f t="shared" si="58"/>
        <v>0.0143078259303611</v>
      </c>
      <c r="L2647" s="5">
        <f>'Table S3'!K2647*3299/(1-'Table S3'!K2647)</f>
        <v>47.8866719103389</v>
      </c>
    </row>
    <row r="2648" spans="1:12">
      <c r="A2648" s="5" t="s">
        <v>2386</v>
      </c>
      <c r="B2648" s="5" t="s">
        <v>2387</v>
      </c>
      <c r="C2648" s="5" t="s">
        <v>2631</v>
      </c>
      <c r="D2648" s="5">
        <v>-0.0121004</v>
      </c>
      <c r="E2648" s="5">
        <v>0.00208231</v>
      </c>
      <c r="F2648" s="5">
        <v>6</v>
      </c>
      <c r="G2648" s="11">
        <v>6.2e-9</v>
      </c>
      <c r="H2648" s="5" t="s">
        <v>32</v>
      </c>
      <c r="I2648" s="5" t="s">
        <v>30</v>
      </c>
      <c r="J2648" s="5" t="b">
        <v>1</v>
      </c>
      <c r="K2648" s="5">
        <f t="shared" si="58"/>
        <v>0.0101261189582792</v>
      </c>
      <c r="L2648" s="5">
        <f>'Table S3'!K2648*3299/(1-'Table S3'!K2648)</f>
        <v>33.747800687707</v>
      </c>
    </row>
    <row r="2649" spans="1:12">
      <c r="A2649" s="5" t="s">
        <v>2386</v>
      </c>
      <c r="B2649" s="5" t="s">
        <v>2387</v>
      </c>
      <c r="C2649" s="5" t="s">
        <v>2632</v>
      </c>
      <c r="D2649" s="5">
        <v>0.0175151</v>
      </c>
      <c r="E2649" s="5">
        <v>0.00228914</v>
      </c>
      <c r="F2649" s="5">
        <v>13</v>
      </c>
      <c r="G2649" s="11">
        <v>2e-14</v>
      </c>
      <c r="H2649" s="5" t="s">
        <v>29</v>
      </c>
      <c r="I2649" s="5" t="s">
        <v>33</v>
      </c>
      <c r="J2649" s="5" t="b">
        <v>1</v>
      </c>
      <c r="K2649" s="5">
        <f t="shared" si="58"/>
        <v>0.0174261012446871</v>
      </c>
      <c r="L2649" s="5">
        <f>'Table S3'!K2649*3299/(1-'Table S3'!K2649)</f>
        <v>58.5082792032712</v>
      </c>
    </row>
    <row r="2650" spans="1:12">
      <c r="A2650" s="5" t="s">
        <v>2386</v>
      </c>
      <c r="B2650" s="5" t="s">
        <v>2387</v>
      </c>
      <c r="C2650" s="5" t="s">
        <v>2633</v>
      </c>
      <c r="D2650" s="5">
        <v>0.0136601</v>
      </c>
      <c r="E2650" s="5">
        <v>0.00190807</v>
      </c>
      <c r="F2650" s="5">
        <v>6</v>
      </c>
      <c r="G2650" s="11">
        <v>8.1e-13</v>
      </c>
      <c r="H2650" s="5" t="s">
        <v>29</v>
      </c>
      <c r="I2650" s="5" t="s">
        <v>30</v>
      </c>
      <c r="J2650" s="5" t="b">
        <v>1</v>
      </c>
      <c r="K2650" s="5">
        <f t="shared" si="58"/>
        <v>0.0152891156130785</v>
      </c>
      <c r="L2650" s="5">
        <f>'Table S3'!K2650*3299/(1-'Table S3'!K2650)</f>
        <v>51.2219304237192</v>
      </c>
    </row>
    <row r="2651" spans="1:12">
      <c r="A2651" s="5" t="s">
        <v>2386</v>
      </c>
      <c r="B2651" s="5" t="s">
        <v>2387</v>
      </c>
      <c r="C2651" s="5" t="s">
        <v>2634</v>
      </c>
      <c r="D2651" s="5">
        <v>-0.0143608</v>
      </c>
      <c r="E2651" s="5">
        <v>0.0022075</v>
      </c>
      <c r="F2651" s="5">
        <v>18</v>
      </c>
      <c r="G2651" s="11">
        <v>7.7e-11</v>
      </c>
      <c r="H2651" s="5" t="s">
        <v>33</v>
      </c>
      <c r="I2651" s="5" t="s">
        <v>32</v>
      </c>
      <c r="J2651" s="5" t="b">
        <v>1</v>
      </c>
      <c r="K2651" s="5">
        <f t="shared" si="58"/>
        <v>0.0126583694836092</v>
      </c>
      <c r="L2651" s="5">
        <f>'Table S3'!K2651*3299/(1-'Table S3'!K2651)</f>
        <v>42.2953511081934</v>
      </c>
    </row>
    <row r="2652" spans="1:12">
      <c r="A2652" s="5" t="s">
        <v>2386</v>
      </c>
      <c r="B2652" s="5" t="s">
        <v>2387</v>
      </c>
      <c r="C2652" s="5" t="s">
        <v>2635</v>
      </c>
      <c r="D2652" s="5">
        <v>-0.0302694</v>
      </c>
      <c r="E2652" s="5">
        <v>0.00400552</v>
      </c>
      <c r="F2652" s="5">
        <v>17</v>
      </c>
      <c r="G2652" s="11">
        <v>4.1e-14</v>
      </c>
      <c r="H2652" s="5" t="s">
        <v>33</v>
      </c>
      <c r="I2652" s="5" t="s">
        <v>32</v>
      </c>
      <c r="J2652" s="5" t="b">
        <v>1</v>
      </c>
      <c r="K2652" s="5">
        <f t="shared" ref="K2652:K2715" si="59">D2652^2/(D2652^2+E2652^2*3301)</f>
        <v>0.0170057299325894</v>
      </c>
      <c r="L2652" s="5">
        <f>'Table S3'!K2652*3299/(1-'Table S3'!K2652)</f>
        <v>57.0724619216398</v>
      </c>
    </row>
    <row r="2653" spans="1:12">
      <c r="A2653" s="5" t="s">
        <v>2386</v>
      </c>
      <c r="B2653" s="5" t="s">
        <v>2387</v>
      </c>
      <c r="C2653" s="5" t="s">
        <v>2636</v>
      </c>
      <c r="D2653" s="5">
        <v>-0.0140121</v>
      </c>
      <c r="E2653" s="5">
        <v>0.00191313</v>
      </c>
      <c r="F2653" s="5">
        <v>16</v>
      </c>
      <c r="G2653" s="11">
        <v>2.4e-13</v>
      </c>
      <c r="H2653" s="5" t="s">
        <v>30</v>
      </c>
      <c r="I2653" s="5" t="s">
        <v>29</v>
      </c>
      <c r="J2653" s="5" t="b">
        <v>1</v>
      </c>
      <c r="K2653" s="5">
        <f t="shared" si="59"/>
        <v>0.0159908338856578</v>
      </c>
      <c r="L2653" s="5">
        <f>'Table S3'!K2653*3299/(1-'Table S3'!K2653)</f>
        <v>53.6110463250044</v>
      </c>
    </row>
    <row r="2654" spans="1:12">
      <c r="A2654" s="5" t="s">
        <v>2386</v>
      </c>
      <c r="B2654" s="5" t="s">
        <v>2387</v>
      </c>
      <c r="C2654" s="5" t="s">
        <v>2637</v>
      </c>
      <c r="D2654" s="5">
        <v>-0.0341901</v>
      </c>
      <c r="E2654" s="5">
        <v>0.00190975</v>
      </c>
      <c r="F2654" s="5">
        <v>6</v>
      </c>
      <c r="G2654" s="11">
        <v>1.1e-71</v>
      </c>
      <c r="H2654" s="5" t="s">
        <v>32</v>
      </c>
      <c r="I2654" s="5" t="s">
        <v>30</v>
      </c>
      <c r="J2654" s="5" t="b">
        <v>1</v>
      </c>
      <c r="K2654" s="5">
        <f t="shared" si="59"/>
        <v>0.0885028944282648</v>
      </c>
      <c r="L2654" s="5">
        <f>'Table S3'!K2654*3299/(1-'Table S3'!K2654)</f>
        <v>320.32032458919</v>
      </c>
    </row>
    <row r="2655" spans="1:12">
      <c r="A2655" s="5" t="s">
        <v>2386</v>
      </c>
      <c r="B2655" s="5" t="s">
        <v>2387</v>
      </c>
      <c r="C2655" s="5" t="s">
        <v>2385</v>
      </c>
      <c r="D2655" s="5">
        <v>0.0872902</v>
      </c>
      <c r="E2655" s="5">
        <v>0.00329366</v>
      </c>
      <c r="F2655" s="5">
        <v>8</v>
      </c>
      <c r="G2655" s="11">
        <v>9.1e-155</v>
      </c>
      <c r="H2655" s="5" t="s">
        <v>33</v>
      </c>
      <c r="I2655" s="5" t="s">
        <v>32</v>
      </c>
      <c r="J2655" s="5" t="b">
        <v>1</v>
      </c>
      <c r="K2655" s="5">
        <f t="shared" si="59"/>
        <v>0.175447183648728</v>
      </c>
      <c r="L2655" s="5">
        <f>'Table S3'!K2655*3299/(1-'Table S3'!K2655)</f>
        <v>701.956560427992</v>
      </c>
    </row>
    <row r="2656" spans="1:12">
      <c r="A2656" s="5" t="s">
        <v>2386</v>
      </c>
      <c r="B2656" s="5" t="s">
        <v>2387</v>
      </c>
      <c r="C2656" s="5" t="s">
        <v>2638</v>
      </c>
      <c r="D2656" s="5">
        <v>0.143765</v>
      </c>
      <c r="E2656" s="5">
        <v>0.00192633</v>
      </c>
      <c r="F2656" s="5">
        <v>16</v>
      </c>
      <c r="G2656" s="11">
        <v>1e-200</v>
      </c>
      <c r="H2656" s="5" t="s">
        <v>33</v>
      </c>
      <c r="I2656" s="5" t="s">
        <v>32</v>
      </c>
      <c r="J2656" s="5" t="b">
        <v>1</v>
      </c>
      <c r="K2656" s="5">
        <f t="shared" si="59"/>
        <v>0.627883119933768</v>
      </c>
      <c r="L2656" s="5">
        <f>'Table S3'!K2656*3299/(1-'Table S3'!K2656)</f>
        <v>5566.49408726856</v>
      </c>
    </row>
    <row r="2657" ht="18" spans="1:12">
      <c r="A2657" s="5" t="s">
        <v>2639</v>
      </c>
      <c r="B2657" s="6" t="s">
        <v>2640</v>
      </c>
      <c r="C2657" s="5" t="s">
        <v>2641</v>
      </c>
      <c r="D2657" s="5">
        <v>-0.00947656</v>
      </c>
      <c r="E2657" s="5">
        <v>0.00150271</v>
      </c>
      <c r="F2657" s="5">
        <v>11</v>
      </c>
      <c r="G2657" s="11">
        <v>-0.00947656</v>
      </c>
      <c r="H2657" s="5" t="s">
        <v>32</v>
      </c>
      <c r="I2657" s="5" t="s">
        <v>33</v>
      </c>
      <c r="J2657" s="5" t="b">
        <v>1</v>
      </c>
      <c r="K2657" s="5">
        <f t="shared" si="59"/>
        <v>0.0119043190220715</v>
      </c>
      <c r="L2657" s="5">
        <f>'Table S3'!K2657*3299/(1-'Table S3'!K2657)</f>
        <v>39.7454914638891</v>
      </c>
    </row>
    <row r="2658" ht="18" spans="1:12">
      <c r="A2658" s="5" t="s">
        <v>2639</v>
      </c>
      <c r="B2658" s="6" t="s">
        <v>2640</v>
      </c>
      <c r="C2658" s="5" t="s">
        <v>2642</v>
      </c>
      <c r="D2658" s="5">
        <v>0.0100437</v>
      </c>
      <c r="E2658" s="5">
        <v>0.00164946</v>
      </c>
      <c r="F2658" s="5">
        <v>4</v>
      </c>
      <c r="G2658" s="11">
        <v>0.0100437</v>
      </c>
      <c r="H2658" s="5" t="s">
        <v>33</v>
      </c>
      <c r="I2658" s="5" t="s">
        <v>32</v>
      </c>
      <c r="J2658" s="5" t="b">
        <v>1</v>
      </c>
      <c r="K2658" s="5">
        <f t="shared" si="59"/>
        <v>0.0111072755272252</v>
      </c>
      <c r="L2658" s="5">
        <f>'Table S3'!K2658*3299/(1-'Table S3'!K2658)</f>
        <v>37.0544762414468</v>
      </c>
    </row>
    <row r="2659" ht="18" spans="1:12">
      <c r="A2659" s="5" t="s">
        <v>2639</v>
      </c>
      <c r="B2659" s="6" t="s">
        <v>2640</v>
      </c>
      <c r="C2659" s="5" t="s">
        <v>2643</v>
      </c>
      <c r="D2659" s="5">
        <v>0.0156393</v>
      </c>
      <c r="E2659" s="5">
        <v>0.00192518</v>
      </c>
      <c r="F2659" s="5">
        <v>18</v>
      </c>
      <c r="G2659" s="11">
        <v>0.0156393</v>
      </c>
      <c r="H2659" s="5" t="s">
        <v>32</v>
      </c>
      <c r="I2659" s="5" t="s">
        <v>33</v>
      </c>
      <c r="J2659" s="5" t="b">
        <v>1</v>
      </c>
      <c r="K2659" s="5">
        <f t="shared" si="59"/>
        <v>0.0195997188359071</v>
      </c>
      <c r="L2659" s="5">
        <f>'Table S3'!K2659*3299/(1-'Table S3'!K2659)</f>
        <v>65.9521153572936</v>
      </c>
    </row>
    <row r="2660" ht="18" spans="1:12">
      <c r="A2660" s="5" t="s">
        <v>2639</v>
      </c>
      <c r="B2660" s="6" t="s">
        <v>2640</v>
      </c>
      <c r="C2660" s="5" t="s">
        <v>2644</v>
      </c>
      <c r="D2660" s="5">
        <v>0.00937342</v>
      </c>
      <c r="E2660" s="5">
        <v>0.00148509</v>
      </c>
      <c r="F2660" s="5">
        <v>15</v>
      </c>
      <c r="G2660" s="11">
        <v>0.00937342</v>
      </c>
      <c r="H2660" s="5" t="s">
        <v>30</v>
      </c>
      <c r="I2660" s="5" t="s">
        <v>29</v>
      </c>
      <c r="J2660" s="5" t="b">
        <v>1</v>
      </c>
      <c r="K2660" s="5">
        <f t="shared" si="59"/>
        <v>0.0119243653111628</v>
      </c>
      <c r="L2660" s="5">
        <f>'Table S3'!K2660*3299/(1-'Table S3'!K2660)</f>
        <v>39.8132286440951</v>
      </c>
    </row>
    <row r="2661" ht="18" spans="1:12">
      <c r="A2661" s="5" t="s">
        <v>2639</v>
      </c>
      <c r="B2661" s="6" t="s">
        <v>2640</v>
      </c>
      <c r="C2661" s="5" t="s">
        <v>2645</v>
      </c>
      <c r="D2661" s="5">
        <v>-0.0103391</v>
      </c>
      <c r="E2661" s="5">
        <v>0.00157854</v>
      </c>
      <c r="F2661" s="5">
        <v>9</v>
      </c>
      <c r="G2661" s="11">
        <v>-0.0103391</v>
      </c>
      <c r="H2661" s="5" t="s">
        <v>30</v>
      </c>
      <c r="I2661" s="5" t="s">
        <v>29</v>
      </c>
      <c r="J2661" s="5" t="b">
        <v>1</v>
      </c>
      <c r="K2661" s="5">
        <f t="shared" si="59"/>
        <v>0.0128292434442392</v>
      </c>
      <c r="L2661" s="5">
        <f>'Table S3'!K2661*3299/(1-'Table S3'!K2661)</f>
        <v>42.8737114034986</v>
      </c>
    </row>
    <row r="2662" ht="18" spans="1:12">
      <c r="A2662" s="5" t="s">
        <v>2639</v>
      </c>
      <c r="B2662" s="6" t="s">
        <v>2640</v>
      </c>
      <c r="C2662" s="5" t="s">
        <v>2646</v>
      </c>
      <c r="D2662" s="5">
        <v>-0.0102429</v>
      </c>
      <c r="E2662" s="5">
        <v>0.00184485</v>
      </c>
      <c r="F2662" s="5">
        <v>2</v>
      </c>
      <c r="G2662" s="11">
        <v>0.00947493</v>
      </c>
      <c r="H2662" s="5" t="s">
        <v>33</v>
      </c>
      <c r="I2662" s="5" t="s">
        <v>32</v>
      </c>
      <c r="J2662" s="5" t="b">
        <v>1</v>
      </c>
      <c r="K2662" s="5">
        <f t="shared" si="59"/>
        <v>0.00925212242457512</v>
      </c>
      <c r="L2662" s="5">
        <f>'Table S3'!K2662*3299/(1-'Table S3'!K2662)</f>
        <v>30.8077893170653</v>
      </c>
    </row>
    <row r="2663" ht="18" spans="1:12">
      <c r="A2663" s="5" t="s">
        <v>2639</v>
      </c>
      <c r="B2663" s="6" t="s">
        <v>2640</v>
      </c>
      <c r="C2663" s="5" t="s">
        <v>2647</v>
      </c>
      <c r="D2663" s="5">
        <v>0.00947493</v>
      </c>
      <c r="E2663" s="5">
        <v>0.00149107</v>
      </c>
      <c r="F2663" s="5">
        <v>5</v>
      </c>
      <c r="G2663" s="11">
        <v>0.00910814</v>
      </c>
      <c r="H2663" s="5" t="s">
        <v>29</v>
      </c>
      <c r="I2663" s="5" t="s">
        <v>30</v>
      </c>
      <c r="J2663" s="5" t="b">
        <v>1</v>
      </c>
      <c r="K2663" s="5">
        <f t="shared" si="59"/>
        <v>0.0120845424569255</v>
      </c>
      <c r="L2663" s="5">
        <f>'Table S3'!K2663*3299/(1-'Table S3'!K2663)</f>
        <v>40.3545721053352</v>
      </c>
    </row>
    <row r="2664" ht="18" spans="1:12">
      <c r="A2664" s="5" t="s">
        <v>2639</v>
      </c>
      <c r="B2664" s="6" t="s">
        <v>2640</v>
      </c>
      <c r="C2664" s="5" t="s">
        <v>2648</v>
      </c>
      <c r="D2664" s="5">
        <v>0.00910814</v>
      </c>
      <c r="E2664" s="5">
        <v>0.00156447</v>
      </c>
      <c r="F2664" s="5">
        <v>13</v>
      </c>
      <c r="G2664" s="11">
        <v>0.0129893</v>
      </c>
      <c r="H2664" s="5" t="s">
        <v>32</v>
      </c>
      <c r="I2664" s="5" t="s">
        <v>33</v>
      </c>
      <c r="J2664" s="5" t="b">
        <v>1</v>
      </c>
      <c r="K2664" s="5">
        <f t="shared" si="59"/>
        <v>0.0101634899045981</v>
      </c>
      <c r="L2664" s="5">
        <f>'Table S3'!K2664*3299/(1-'Table S3'!K2664)</f>
        <v>33.8736274660525</v>
      </c>
    </row>
    <row r="2665" ht="18" spans="1:12">
      <c r="A2665" s="5" t="s">
        <v>2639</v>
      </c>
      <c r="B2665" s="6" t="s">
        <v>2640</v>
      </c>
      <c r="C2665" s="5" t="s">
        <v>2649</v>
      </c>
      <c r="D2665" s="5">
        <v>0.0129893</v>
      </c>
      <c r="E2665" s="5">
        <v>0.00207434</v>
      </c>
      <c r="F2665" s="5">
        <v>8</v>
      </c>
      <c r="G2665" s="11">
        <v>0.00838726</v>
      </c>
      <c r="H2665" s="5" t="s">
        <v>29</v>
      </c>
      <c r="I2665" s="5" t="s">
        <v>33</v>
      </c>
      <c r="J2665" s="5" t="b">
        <v>1</v>
      </c>
      <c r="K2665" s="5">
        <f t="shared" si="59"/>
        <v>0.0117391773929574</v>
      </c>
      <c r="L2665" s="5">
        <f>'Table S3'!K2665*3299/(1-'Table S3'!K2665)</f>
        <v>39.1875761271228</v>
      </c>
    </row>
    <row r="2666" ht="18" spans="1:12">
      <c r="A2666" s="5" t="s">
        <v>2639</v>
      </c>
      <c r="B2666" s="6" t="s">
        <v>2640</v>
      </c>
      <c r="C2666" s="5" t="s">
        <v>2650</v>
      </c>
      <c r="D2666" s="5">
        <v>-0.0099161</v>
      </c>
      <c r="E2666" s="5">
        <v>0.00162078</v>
      </c>
      <c r="F2666" s="5">
        <v>10</v>
      </c>
      <c r="G2666" s="11">
        <v>-0.0116018</v>
      </c>
      <c r="H2666" s="5" t="s">
        <v>33</v>
      </c>
      <c r="I2666" s="5" t="s">
        <v>32</v>
      </c>
      <c r="J2666" s="5" t="b">
        <v>1</v>
      </c>
      <c r="K2666" s="5">
        <f t="shared" si="59"/>
        <v>0.0112122101261587</v>
      </c>
      <c r="L2666" s="5">
        <f>'Table S3'!K2666*3299/(1-'Table S3'!K2666)</f>
        <v>37.4085133180265</v>
      </c>
    </row>
    <row r="2667" ht="18" spans="1:12">
      <c r="A2667" s="5" t="s">
        <v>2639</v>
      </c>
      <c r="B2667" s="6" t="s">
        <v>2640</v>
      </c>
      <c r="C2667" s="5" t="s">
        <v>2651</v>
      </c>
      <c r="D2667" s="5">
        <v>0.00838726</v>
      </c>
      <c r="E2667" s="5">
        <v>0.00149645</v>
      </c>
      <c r="F2667" s="5">
        <v>4</v>
      </c>
      <c r="G2667" s="11">
        <v>-0.00961678</v>
      </c>
      <c r="H2667" s="5" t="s">
        <v>33</v>
      </c>
      <c r="I2667" s="5" t="s">
        <v>32</v>
      </c>
      <c r="J2667" s="5" t="b">
        <v>1</v>
      </c>
      <c r="K2667" s="5">
        <f t="shared" si="59"/>
        <v>0.00942663976174857</v>
      </c>
      <c r="L2667" s="5">
        <f>'Table S3'!K2667*3299/(1-'Table S3'!K2667)</f>
        <v>31.3944285424037</v>
      </c>
    </row>
    <row r="2668" ht="18" spans="1:12">
      <c r="A2668" s="5" t="s">
        <v>2639</v>
      </c>
      <c r="B2668" s="6" t="s">
        <v>2640</v>
      </c>
      <c r="C2668" s="5" t="s">
        <v>2652</v>
      </c>
      <c r="D2668" s="5">
        <v>-0.0116018</v>
      </c>
      <c r="E2668" s="5">
        <v>0.0016233</v>
      </c>
      <c r="F2668" s="5">
        <v>3</v>
      </c>
      <c r="G2668" s="11">
        <v>0.00839066</v>
      </c>
      <c r="H2668" s="5" t="s">
        <v>29</v>
      </c>
      <c r="I2668" s="5" t="s">
        <v>30</v>
      </c>
      <c r="J2668" s="5" t="b">
        <v>1</v>
      </c>
      <c r="K2668" s="5">
        <f t="shared" si="59"/>
        <v>0.0152383786912908</v>
      </c>
      <c r="L2668" s="5">
        <f>'Table S3'!K2668*3299/(1-'Table S3'!K2668)</f>
        <v>51.0493201753331</v>
      </c>
    </row>
    <row r="2669" ht="18" spans="1:12">
      <c r="A2669" s="5" t="s">
        <v>2639</v>
      </c>
      <c r="B2669" s="6" t="s">
        <v>2640</v>
      </c>
      <c r="C2669" s="5" t="s">
        <v>2653</v>
      </c>
      <c r="D2669" s="5">
        <v>-0.00961678</v>
      </c>
      <c r="E2669" s="5">
        <v>0.00150275</v>
      </c>
      <c r="F2669" s="5">
        <v>16</v>
      </c>
      <c r="G2669" s="11">
        <v>-0.00848084</v>
      </c>
      <c r="H2669" s="5" t="s">
        <v>30</v>
      </c>
      <c r="I2669" s="5" t="s">
        <v>29</v>
      </c>
      <c r="J2669" s="5" t="b">
        <v>1</v>
      </c>
      <c r="K2669" s="5">
        <f t="shared" si="59"/>
        <v>0.0122542164944108</v>
      </c>
      <c r="L2669" s="5">
        <f>'Table S3'!K2669*3299/(1-'Table S3'!K2669)</f>
        <v>40.9282032787664</v>
      </c>
    </row>
    <row r="2670" ht="18" spans="1:12">
      <c r="A2670" s="5" t="s">
        <v>2639</v>
      </c>
      <c r="B2670" s="6" t="s">
        <v>2640</v>
      </c>
      <c r="C2670" s="5" t="s">
        <v>2654</v>
      </c>
      <c r="D2670" s="5">
        <v>0.00839066</v>
      </c>
      <c r="E2670" s="5">
        <v>0.00149108</v>
      </c>
      <c r="F2670" s="5">
        <v>10</v>
      </c>
      <c r="G2670" s="11">
        <v>0.00971363</v>
      </c>
      <c r="H2670" s="5" t="s">
        <v>32</v>
      </c>
      <c r="I2670" s="5" t="s">
        <v>33</v>
      </c>
      <c r="J2670" s="5" t="b">
        <v>1</v>
      </c>
      <c r="K2670" s="5">
        <f t="shared" si="59"/>
        <v>0.00950164046094322</v>
      </c>
      <c r="L2670" s="5">
        <f>'Table S3'!K2670*3299/(1-'Table S3'!K2670)</f>
        <v>31.6466065579745</v>
      </c>
    </row>
    <row r="2671" ht="18" spans="1:12">
      <c r="A2671" s="5" t="s">
        <v>2639</v>
      </c>
      <c r="B2671" s="6" t="s">
        <v>2640</v>
      </c>
      <c r="C2671" s="5" t="s">
        <v>2655</v>
      </c>
      <c r="D2671" s="5">
        <v>-0.00848084</v>
      </c>
      <c r="E2671" s="5">
        <v>0.00155238</v>
      </c>
      <c r="F2671" s="5">
        <v>4</v>
      </c>
      <c r="G2671" s="11">
        <v>-0.00988248</v>
      </c>
      <c r="H2671" s="5" t="s">
        <v>33</v>
      </c>
      <c r="I2671" s="5" t="s">
        <v>29</v>
      </c>
      <c r="J2671" s="5" t="b">
        <v>1</v>
      </c>
      <c r="K2671" s="5">
        <f t="shared" si="59"/>
        <v>0.00896039485990015</v>
      </c>
      <c r="L2671" s="5">
        <f>'Table S3'!K2671*3299/(1-'Table S3'!K2671)</f>
        <v>29.8276098043849</v>
      </c>
    </row>
    <row r="2672" ht="18" spans="1:12">
      <c r="A2672" s="5" t="s">
        <v>2639</v>
      </c>
      <c r="B2672" s="6" t="s">
        <v>2640</v>
      </c>
      <c r="C2672" s="5" t="s">
        <v>2656</v>
      </c>
      <c r="D2672" s="5">
        <v>0.00971363</v>
      </c>
      <c r="E2672" s="5">
        <v>0.00149134</v>
      </c>
      <c r="F2672" s="5">
        <v>6</v>
      </c>
      <c r="G2672" s="11">
        <v>-0.0124111</v>
      </c>
      <c r="H2672" s="5" t="s">
        <v>33</v>
      </c>
      <c r="I2672" s="5" t="s">
        <v>32</v>
      </c>
      <c r="J2672" s="5" t="b">
        <v>1</v>
      </c>
      <c r="K2672" s="5">
        <f t="shared" si="59"/>
        <v>0.0126887356138431</v>
      </c>
      <c r="L2672" s="5">
        <f>'Table S3'!K2672*3299/(1-'Table S3'!K2672)</f>
        <v>42.3981172908973</v>
      </c>
    </row>
    <row r="2673" ht="18" spans="1:12">
      <c r="A2673" s="5" t="s">
        <v>2639</v>
      </c>
      <c r="B2673" s="6" t="s">
        <v>2640</v>
      </c>
      <c r="C2673" s="5" t="s">
        <v>2657</v>
      </c>
      <c r="D2673" s="5">
        <v>-0.00988248</v>
      </c>
      <c r="E2673" s="5">
        <v>0.00163145</v>
      </c>
      <c r="F2673" s="5">
        <v>12</v>
      </c>
      <c r="G2673" s="11">
        <v>0.00930932</v>
      </c>
      <c r="H2673" s="5" t="s">
        <v>30</v>
      </c>
      <c r="I2673" s="5" t="s">
        <v>32</v>
      </c>
      <c r="J2673" s="5" t="b">
        <v>1</v>
      </c>
      <c r="K2673" s="5">
        <f t="shared" si="59"/>
        <v>0.0109935498830468</v>
      </c>
      <c r="L2673" s="5">
        <f>'Table S3'!K2673*3299/(1-'Table S3'!K2673)</f>
        <v>36.6708640372192</v>
      </c>
    </row>
    <row r="2674" ht="18" spans="1:12">
      <c r="A2674" s="5" t="s">
        <v>2639</v>
      </c>
      <c r="B2674" s="6" t="s">
        <v>2640</v>
      </c>
      <c r="C2674" s="5" t="s">
        <v>2658</v>
      </c>
      <c r="D2674" s="5">
        <v>-0.00960596</v>
      </c>
      <c r="E2674" s="5">
        <v>0.00156161</v>
      </c>
      <c r="F2674" s="5">
        <v>2</v>
      </c>
      <c r="G2674" s="11">
        <v>-0.0147948</v>
      </c>
      <c r="H2674" s="5" t="s">
        <v>29</v>
      </c>
      <c r="I2674" s="5" t="s">
        <v>30</v>
      </c>
      <c r="J2674" s="5" t="b">
        <v>1</v>
      </c>
      <c r="K2674" s="5">
        <f t="shared" si="59"/>
        <v>0.011332897066722</v>
      </c>
      <c r="L2674" s="5">
        <f>'Table S3'!K2674*3299/(1-'Table S3'!K2674)</f>
        <v>37.8157898772921</v>
      </c>
    </row>
    <row r="2675" ht="18" spans="1:12">
      <c r="A2675" s="5" t="s">
        <v>2639</v>
      </c>
      <c r="B2675" s="6" t="s">
        <v>2640</v>
      </c>
      <c r="C2675" s="5" t="s">
        <v>2659</v>
      </c>
      <c r="D2675" s="5">
        <v>-0.00854833</v>
      </c>
      <c r="E2675" s="5">
        <v>0.00149214</v>
      </c>
      <c r="F2675" s="5">
        <v>2</v>
      </c>
      <c r="G2675" s="11">
        <v>-0.0102669</v>
      </c>
      <c r="H2675" s="5" t="s">
        <v>33</v>
      </c>
      <c r="I2675" s="5" t="s">
        <v>32</v>
      </c>
      <c r="J2675" s="5" t="b">
        <v>1</v>
      </c>
      <c r="K2675" s="5">
        <f t="shared" si="59"/>
        <v>0.00984467124897473</v>
      </c>
      <c r="L2675" s="5">
        <f>'Table S3'!K2675*3299/(1-'Table S3'!K2675)</f>
        <v>32.8004803966814</v>
      </c>
    </row>
    <row r="2676" ht="18" spans="1:12">
      <c r="A2676" s="5" t="s">
        <v>2639</v>
      </c>
      <c r="B2676" s="6" t="s">
        <v>2640</v>
      </c>
      <c r="C2676" s="5" t="s">
        <v>2660</v>
      </c>
      <c r="D2676" s="5">
        <v>-0.0124111</v>
      </c>
      <c r="E2676" s="5">
        <v>0.00181352</v>
      </c>
      <c r="F2676" s="5">
        <v>2</v>
      </c>
      <c r="G2676" s="11">
        <v>-0.00902066</v>
      </c>
      <c r="H2676" s="5" t="s">
        <v>32</v>
      </c>
      <c r="I2676" s="5" t="s">
        <v>30</v>
      </c>
      <c r="J2676" s="5" t="b">
        <v>1</v>
      </c>
      <c r="K2676" s="5">
        <f t="shared" si="59"/>
        <v>0.0139898072513386</v>
      </c>
      <c r="L2676" s="5">
        <f>'Table S3'!K2676*3299/(1-'Table S3'!K2676)</f>
        <v>46.807197797326</v>
      </c>
    </row>
    <row r="2677" ht="18" spans="1:12">
      <c r="A2677" s="5" t="s">
        <v>2639</v>
      </c>
      <c r="B2677" s="6" t="s">
        <v>2640</v>
      </c>
      <c r="C2677" s="5" t="s">
        <v>2661</v>
      </c>
      <c r="D2677" s="5">
        <v>0.00930932</v>
      </c>
      <c r="E2677" s="5">
        <v>0.00153044</v>
      </c>
      <c r="F2677" s="5">
        <v>19</v>
      </c>
      <c r="G2677" s="11">
        <v>0.016478</v>
      </c>
      <c r="H2677" s="5" t="s">
        <v>33</v>
      </c>
      <c r="I2677" s="5" t="s">
        <v>32</v>
      </c>
      <c r="J2677" s="5" t="b">
        <v>1</v>
      </c>
      <c r="K2677" s="5">
        <f t="shared" si="59"/>
        <v>0.0110845215557196</v>
      </c>
      <c r="L2677" s="5">
        <f>'Table S3'!K2677*3299/(1-'Table S3'!K2677)</f>
        <v>36.9777169125172</v>
      </c>
    </row>
    <row r="2678" ht="18" spans="1:12">
      <c r="A2678" s="5" t="s">
        <v>2639</v>
      </c>
      <c r="B2678" s="6" t="s">
        <v>2640</v>
      </c>
      <c r="C2678" s="5" t="s">
        <v>2662</v>
      </c>
      <c r="D2678" s="5">
        <v>-0.0147948</v>
      </c>
      <c r="E2678" s="5">
        <v>0.00205225</v>
      </c>
      <c r="F2678" s="5">
        <v>2</v>
      </c>
      <c r="G2678" s="11">
        <v>0.0111716</v>
      </c>
      <c r="H2678" s="5" t="s">
        <v>32</v>
      </c>
      <c r="I2678" s="5" t="s">
        <v>30</v>
      </c>
      <c r="J2678" s="5" t="b">
        <v>1</v>
      </c>
      <c r="K2678" s="5">
        <f t="shared" si="59"/>
        <v>0.0154998653053424</v>
      </c>
      <c r="L2678" s="5">
        <f>'Table S3'!K2678*3299/(1-'Table S3'!K2678)</f>
        <v>51.9391047703452</v>
      </c>
    </row>
    <row r="2679" ht="18" spans="1:12">
      <c r="A2679" s="5" t="s">
        <v>2639</v>
      </c>
      <c r="B2679" s="6" t="s">
        <v>2640</v>
      </c>
      <c r="C2679" s="5" t="s">
        <v>2663</v>
      </c>
      <c r="D2679" s="5">
        <v>-0.0102669</v>
      </c>
      <c r="E2679" s="5">
        <v>0.00151022</v>
      </c>
      <c r="F2679" s="5">
        <v>1</v>
      </c>
      <c r="G2679" s="11">
        <v>-0.0218562</v>
      </c>
      <c r="H2679" s="5" t="s">
        <v>33</v>
      </c>
      <c r="I2679" s="5" t="s">
        <v>29</v>
      </c>
      <c r="J2679" s="5" t="b">
        <v>1</v>
      </c>
      <c r="K2679" s="5">
        <f t="shared" si="59"/>
        <v>0.0138074795701211</v>
      </c>
      <c r="L2679" s="5">
        <f>'Table S3'!K2679*3299/(1-'Table S3'!K2679)</f>
        <v>46.1886235782584</v>
      </c>
    </row>
    <row r="2680" ht="18" spans="1:12">
      <c r="A2680" s="5" t="s">
        <v>2639</v>
      </c>
      <c r="B2680" s="6" t="s">
        <v>2640</v>
      </c>
      <c r="C2680" s="5" t="s">
        <v>2664</v>
      </c>
      <c r="D2680" s="5">
        <v>0.0103356</v>
      </c>
      <c r="E2680" s="5">
        <v>0.0017167</v>
      </c>
      <c r="F2680" s="5">
        <v>12</v>
      </c>
      <c r="G2680" s="11">
        <v>0.0132051</v>
      </c>
      <c r="H2680" s="5" t="s">
        <v>29</v>
      </c>
      <c r="I2680" s="5" t="s">
        <v>30</v>
      </c>
      <c r="J2680" s="5" t="b">
        <v>1</v>
      </c>
      <c r="K2680" s="5">
        <f t="shared" si="59"/>
        <v>0.0108616075486903</v>
      </c>
      <c r="L2680" s="5">
        <f>'Table S3'!K2680*3299/(1-'Table S3'!K2680)</f>
        <v>36.2259149746766</v>
      </c>
    </row>
    <row r="2681" ht="18" spans="1:12">
      <c r="A2681" s="5" t="s">
        <v>2639</v>
      </c>
      <c r="B2681" s="6" t="s">
        <v>2640</v>
      </c>
      <c r="C2681" s="5" t="s">
        <v>2665</v>
      </c>
      <c r="D2681" s="5">
        <v>-0.00902066</v>
      </c>
      <c r="E2681" s="5">
        <v>0.00150428</v>
      </c>
      <c r="F2681" s="5">
        <v>7</v>
      </c>
      <c r="G2681" s="11">
        <v>-0.00915026</v>
      </c>
      <c r="H2681" s="5" t="s">
        <v>33</v>
      </c>
      <c r="I2681" s="5" t="s">
        <v>32</v>
      </c>
      <c r="J2681" s="5" t="b">
        <v>1</v>
      </c>
      <c r="K2681" s="5">
        <f t="shared" si="59"/>
        <v>0.0107762651554778</v>
      </c>
      <c r="L2681" s="5">
        <f>'Table S3'!K2681*3299/(1-'Table S3'!K2681)</f>
        <v>35.938178084161</v>
      </c>
    </row>
    <row r="2682" ht="18" spans="1:12">
      <c r="A2682" s="5" t="s">
        <v>2639</v>
      </c>
      <c r="B2682" s="6" t="s">
        <v>2640</v>
      </c>
      <c r="C2682" s="5" t="s">
        <v>2666</v>
      </c>
      <c r="D2682" s="5">
        <v>0.016478</v>
      </c>
      <c r="E2682" s="5">
        <v>0.00288103</v>
      </c>
      <c r="F2682" s="5">
        <v>11</v>
      </c>
      <c r="G2682" s="11">
        <v>1.1e-8</v>
      </c>
      <c r="H2682" s="5" t="s">
        <v>29</v>
      </c>
      <c r="I2682" s="5" t="s">
        <v>30</v>
      </c>
      <c r="J2682" s="5" t="b">
        <v>1</v>
      </c>
      <c r="K2682" s="5">
        <f t="shared" si="59"/>
        <v>0.0098126271060246</v>
      </c>
      <c r="L2682" s="5">
        <f>'Table S3'!K2682*3299/(1-'Table S3'!K2682)</f>
        <v>32.6926576817107</v>
      </c>
    </row>
    <row r="2683" ht="18" spans="1:12">
      <c r="A2683" s="5" t="s">
        <v>2639</v>
      </c>
      <c r="B2683" s="6" t="s">
        <v>2640</v>
      </c>
      <c r="C2683" s="5" t="s">
        <v>2667</v>
      </c>
      <c r="D2683" s="5">
        <v>0.0111716</v>
      </c>
      <c r="E2683" s="5">
        <v>0.00161138</v>
      </c>
      <c r="F2683" s="5">
        <v>5</v>
      </c>
      <c r="G2683" s="11">
        <v>4.1e-12</v>
      </c>
      <c r="H2683" s="5" t="s">
        <v>29</v>
      </c>
      <c r="I2683" s="5" t="s">
        <v>33</v>
      </c>
      <c r="J2683" s="5" t="b">
        <v>1</v>
      </c>
      <c r="K2683" s="5">
        <f t="shared" si="59"/>
        <v>0.0143519580370696</v>
      </c>
      <c r="L2683" s="5">
        <f>'Table S3'!K2683*3299/(1-'Table S3'!K2683)</f>
        <v>48.0365277954597</v>
      </c>
    </row>
    <row r="2684" ht="18" spans="1:12">
      <c r="A2684" s="5" t="s">
        <v>2639</v>
      </c>
      <c r="B2684" s="6" t="s">
        <v>2640</v>
      </c>
      <c r="C2684" s="5" t="s">
        <v>2668</v>
      </c>
      <c r="D2684" s="5">
        <v>-0.0106379</v>
      </c>
      <c r="E2684" s="5">
        <v>0.00157858</v>
      </c>
      <c r="F2684" s="5">
        <v>13</v>
      </c>
      <c r="G2684" s="11">
        <v>1.6e-11</v>
      </c>
      <c r="H2684" s="5" t="s">
        <v>30</v>
      </c>
      <c r="I2684" s="5" t="s">
        <v>29</v>
      </c>
      <c r="J2684" s="5" t="b">
        <v>1</v>
      </c>
      <c r="K2684" s="5">
        <f t="shared" si="59"/>
        <v>0.0135706014907843</v>
      </c>
      <c r="L2684" s="5">
        <f>'Table S3'!K2684*3299/(1-'Table S3'!K2684)</f>
        <v>45.3853204149807</v>
      </c>
    </row>
    <row r="2685" ht="18" spans="1:12">
      <c r="A2685" s="5" t="s">
        <v>2639</v>
      </c>
      <c r="B2685" s="6" t="s">
        <v>2640</v>
      </c>
      <c r="C2685" s="5" t="s">
        <v>2669</v>
      </c>
      <c r="D2685" s="5">
        <v>-0.0218562</v>
      </c>
      <c r="E2685" s="5">
        <v>0.00377648</v>
      </c>
      <c r="F2685" s="5">
        <v>3</v>
      </c>
      <c r="G2685" s="11">
        <v>7.1e-9</v>
      </c>
      <c r="H2685" s="5" t="s">
        <v>32</v>
      </c>
      <c r="I2685" s="5" t="s">
        <v>30</v>
      </c>
      <c r="J2685" s="5" t="b">
        <v>1</v>
      </c>
      <c r="K2685" s="5">
        <f t="shared" si="59"/>
        <v>0.0100448837346375</v>
      </c>
      <c r="L2685" s="5">
        <f>'Table S3'!K2685*3299/(1-'Table S3'!K2685)</f>
        <v>33.474317063569</v>
      </c>
    </row>
    <row r="2686" ht="18" spans="1:12">
      <c r="A2686" s="5" t="s">
        <v>2639</v>
      </c>
      <c r="B2686" s="6" t="s">
        <v>2640</v>
      </c>
      <c r="C2686" s="5" t="s">
        <v>2670</v>
      </c>
      <c r="D2686" s="5">
        <v>0.0132051</v>
      </c>
      <c r="E2686" s="5">
        <v>0.00159687</v>
      </c>
      <c r="F2686" s="5">
        <v>17</v>
      </c>
      <c r="G2686" s="11">
        <v>1.3e-16</v>
      </c>
      <c r="H2686" s="5" t="s">
        <v>32</v>
      </c>
      <c r="I2686" s="5" t="s">
        <v>33</v>
      </c>
      <c r="J2686" s="5" t="b">
        <v>1</v>
      </c>
      <c r="K2686" s="5">
        <f t="shared" si="59"/>
        <v>0.0202952293417726</v>
      </c>
      <c r="L2686" s="5">
        <f>'Table S3'!K2686*3299/(1-'Table S3'!K2686)</f>
        <v>68.3409569941401</v>
      </c>
    </row>
    <row r="2687" ht="18" spans="1:12">
      <c r="A2687" s="5" t="s">
        <v>2639</v>
      </c>
      <c r="B2687" s="6" t="s">
        <v>2640</v>
      </c>
      <c r="C2687" s="5" t="s">
        <v>2671</v>
      </c>
      <c r="D2687" s="5">
        <v>-0.00915026</v>
      </c>
      <c r="E2687" s="5">
        <v>0.00163869</v>
      </c>
      <c r="F2687" s="5">
        <v>17</v>
      </c>
      <c r="G2687" s="11">
        <v>2.4e-8</v>
      </c>
      <c r="H2687" s="5" t="s">
        <v>33</v>
      </c>
      <c r="I2687" s="5" t="s">
        <v>32</v>
      </c>
      <c r="J2687" s="5" t="b">
        <v>1</v>
      </c>
      <c r="K2687" s="5">
        <f t="shared" si="59"/>
        <v>0.00935717679931746</v>
      </c>
      <c r="L2687" s="5">
        <f>'Table S3'!K2687*3299/(1-'Table S3'!K2687)</f>
        <v>31.1609043521985</v>
      </c>
    </row>
    <row r="2688" ht="18" spans="1:12">
      <c r="A2688" s="5" t="s">
        <v>2672</v>
      </c>
      <c r="B2688" s="6" t="s">
        <v>2673</v>
      </c>
      <c r="C2688" s="127" t="s">
        <v>2674</v>
      </c>
      <c r="D2688" s="5">
        <v>-0.03</v>
      </c>
      <c r="E2688" s="5">
        <v>0.0045</v>
      </c>
      <c r="F2688" s="5">
        <v>10</v>
      </c>
      <c r="G2688" s="11">
        <v>2.28718e-11</v>
      </c>
      <c r="H2688" s="5" t="s">
        <v>33</v>
      </c>
      <c r="I2688" s="5" t="s">
        <v>32</v>
      </c>
      <c r="J2688" s="5" t="b">
        <v>1</v>
      </c>
      <c r="K2688" s="5">
        <f t="shared" si="59"/>
        <v>0.0132850642664984</v>
      </c>
      <c r="L2688" s="5">
        <f>'Table S3'!K2688*3299/(1-'Table S3'!K2688)</f>
        <v>44.4175165774681</v>
      </c>
    </row>
    <row r="2689" ht="18" spans="1:12">
      <c r="A2689" s="5" t="s">
        <v>2672</v>
      </c>
      <c r="B2689" s="6" t="s">
        <v>2673</v>
      </c>
      <c r="C2689" s="127" t="s">
        <v>2675</v>
      </c>
      <c r="D2689" s="5">
        <v>-0.027</v>
      </c>
      <c r="E2689" s="5">
        <v>0.0049</v>
      </c>
      <c r="F2689" s="5">
        <v>7</v>
      </c>
      <c r="G2689" s="11">
        <v>4.67703e-8</v>
      </c>
      <c r="H2689" s="5" t="s">
        <v>30</v>
      </c>
      <c r="I2689" s="5" t="s">
        <v>29</v>
      </c>
      <c r="J2689" s="5" t="b">
        <v>1</v>
      </c>
      <c r="K2689" s="5">
        <f t="shared" si="59"/>
        <v>0.00911409382715802</v>
      </c>
      <c r="L2689" s="5">
        <f>'Table S3'!K2689*3299/(1-'Table S3'!K2689)</f>
        <v>30.3439531720917</v>
      </c>
    </row>
    <row r="2690" ht="18" spans="1:12">
      <c r="A2690" s="5" t="s">
        <v>2672</v>
      </c>
      <c r="B2690" s="6" t="s">
        <v>2673</v>
      </c>
      <c r="C2690" s="127" t="s">
        <v>2676</v>
      </c>
      <c r="D2690" s="5">
        <v>-0.0262</v>
      </c>
      <c r="E2690" s="5">
        <v>0.0045</v>
      </c>
      <c r="F2690" s="5">
        <v>1</v>
      </c>
      <c r="G2690" s="11">
        <v>4.52501e-9</v>
      </c>
      <c r="H2690" s="5" t="s">
        <v>29</v>
      </c>
      <c r="I2690" s="5" t="s">
        <v>30</v>
      </c>
      <c r="J2690" s="5" t="b">
        <v>1</v>
      </c>
      <c r="K2690" s="5">
        <f t="shared" si="59"/>
        <v>0.0101647093386823</v>
      </c>
      <c r="L2690" s="5">
        <f>'Table S3'!K2690*3299/(1-'Table S3'!K2690)</f>
        <v>33.8777334215969</v>
      </c>
    </row>
    <row r="2691" ht="18" spans="1:12">
      <c r="A2691" s="5" t="s">
        <v>2672</v>
      </c>
      <c r="B2691" s="6" t="s">
        <v>2673</v>
      </c>
      <c r="C2691" s="127" t="s">
        <v>2677</v>
      </c>
      <c r="D2691" s="5">
        <v>0.031</v>
      </c>
      <c r="E2691" s="5">
        <v>0.0049</v>
      </c>
      <c r="F2691" s="5">
        <v>20</v>
      </c>
      <c r="G2691" s="11">
        <v>2.398e-10</v>
      </c>
      <c r="H2691" s="5" t="s">
        <v>29</v>
      </c>
      <c r="I2691" s="5" t="s">
        <v>30</v>
      </c>
      <c r="J2691" s="5" t="b">
        <v>1</v>
      </c>
      <c r="K2691" s="5">
        <f t="shared" si="59"/>
        <v>0.0119798534019979</v>
      </c>
      <c r="L2691" s="5">
        <f>'Table S3'!K2691*3299/(1-'Table S3'!K2691)</f>
        <v>40.0007393667765</v>
      </c>
    </row>
    <row r="2692" ht="18" spans="1:12">
      <c r="A2692" s="5" t="s">
        <v>2672</v>
      </c>
      <c r="B2692" s="6" t="s">
        <v>2673</v>
      </c>
      <c r="C2692" s="127" t="s">
        <v>2678</v>
      </c>
      <c r="D2692" s="5">
        <v>0.0253</v>
      </c>
      <c r="E2692" s="5">
        <v>0.0043</v>
      </c>
      <c r="F2692" s="5">
        <v>18</v>
      </c>
      <c r="G2692" s="11">
        <v>4.35402e-9</v>
      </c>
      <c r="H2692" s="5" t="s">
        <v>30</v>
      </c>
      <c r="I2692" s="5" t="s">
        <v>29</v>
      </c>
      <c r="J2692" s="5" t="b">
        <v>1</v>
      </c>
      <c r="K2692" s="5">
        <f t="shared" si="59"/>
        <v>0.0103783377472899</v>
      </c>
      <c r="L2692" s="5">
        <f>'Table S3'!K2692*3299/(1-'Table S3'!K2692)</f>
        <v>34.5971976304278</v>
      </c>
    </row>
    <row r="2693" ht="18" spans="1:12">
      <c r="A2693" s="5" t="s">
        <v>2672</v>
      </c>
      <c r="B2693" s="6" t="s">
        <v>2673</v>
      </c>
      <c r="C2693" s="127" t="s">
        <v>2679</v>
      </c>
      <c r="D2693" s="5">
        <v>0.0704</v>
      </c>
      <c r="E2693" s="5">
        <v>0.012</v>
      </c>
      <c r="F2693" s="5">
        <v>6</v>
      </c>
      <c r="G2693" s="11">
        <v>4.51305e-9</v>
      </c>
      <c r="H2693" s="5" t="s">
        <v>30</v>
      </c>
      <c r="I2693" s="5" t="s">
        <v>32</v>
      </c>
      <c r="J2693" s="5" t="b">
        <v>1</v>
      </c>
      <c r="K2693" s="5">
        <f t="shared" si="59"/>
        <v>0.0103188805933356</v>
      </c>
      <c r="L2693" s="5">
        <f>'Table S3'!K2693*3299/(1-'Table S3'!K2693)</f>
        <v>34.3969248375913</v>
      </c>
    </row>
    <row r="2694" ht="18" spans="1:12">
      <c r="A2694" s="5" t="s">
        <v>2672</v>
      </c>
      <c r="B2694" s="6" t="s">
        <v>2673</v>
      </c>
      <c r="C2694" s="127" t="s">
        <v>2680</v>
      </c>
      <c r="D2694" s="5">
        <v>0.0283</v>
      </c>
      <c r="E2694" s="5">
        <v>0.0044</v>
      </c>
      <c r="F2694" s="5">
        <v>7</v>
      </c>
      <c r="G2694" s="11">
        <v>1.15699e-10</v>
      </c>
      <c r="H2694" s="5" t="s">
        <v>29</v>
      </c>
      <c r="I2694" s="5" t="s">
        <v>30</v>
      </c>
      <c r="J2694" s="5" t="b">
        <v>1</v>
      </c>
      <c r="K2694" s="5">
        <f t="shared" si="59"/>
        <v>0.0123769380256768</v>
      </c>
      <c r="L2694" s="5">
        <f>'Table S3'!K2694*3299/(1-'Table S3'!K2694)</f>
        <v>41.3432210311926</v>
      </c>
    </row>
    <row r="2695" ht="18" spans="1:12">
      <c r="A2695" s="5" t="s">
        <v>2672</v>
      </c>
      <c r="B2695" s="6" t="s">
        <v>2673</v>
      </c>
      <c r="C2695" s="127" t="s">
        <v>2681</v>
      </c>
      <c r="D2695" s="5">
        <v>-0.03</v>
      </c>
      <c r="E2695" s="5">
        <v>0.0053</v>
      </c>
      <c r="F2695" s="5">
        <v>1</v>
      </c>
      <c r="G2695" s="11">
        <v>1.502e-8</v>
      </c>
      <c r="H2695" s="5" t="s">
        <v>29</v>
      </c>
      <c r="I2695" s="5" t="s">
        <v>30</v>
      </c>
      <c r="J2695" s="5" t="b">
        <v>1</v>
      </c>
      <c r="K2695" s="5">
        <f t="shared" si="59"/>
        <v>0.00961280784883625</v>
      </c>
      <c r="L2695" s="5">
        <f>'Table S3'!K2695*3299/(1-'Table S3'!K2695)</f>
        <v>32.0204596188583</v>
      </c>
    </row>
    <row r="2696" ht="18" spans="1:12">
      <c r="A2696" s="5" t="s">
        <v>2672</v>
      </c>
      <c r="B2696" s="6" t="s">
        <v>2673</v>
      </c>
      <c r="C2696" s="127" t="s">
        <v>2682</v>
      </c>
      <c r="D2696" s="5">
        <v>-0.0295</v>
      </c>
      <c r="E2696" s="5">
        <v>0.0044</v>
      </c>
      <c r="F2696" s="5">
        <v>9</v>
      </c>
      <c r="G2696" s="11">
        <v>1.67996e-11</v>
      </c>
      <c r="H2696" s="5" t="s">
        <v>33</v>
      </c>
      <c r="I2696" s="5" t="s">
        <v>32</v>
      </c>
      <c r="J2696" s="5" t="b">
        <v>1</v>
      </c>
      <c r="K2696" s="5">
        <f t="shared" si="59"/>
        <v>0.0134344258764718</v>
      </c>
      <c r="L2696" s="5">
        <f>'Table S3'!K2696*3299/(1-'Table S3'!K2696)</f>
        <v>44.9236950172875</v>
      </c>
    </row>
    <row r="2697" ht="18" spans="1:12">
      <c r="A2697" s="5" t="s">
        <v>2672</v>
      </c>
      <c r="B2697" s="6" t="s">
        <v>2673</v>
      </c>
      <c r="C2697" s="127" t="s">
        <v>2683</v>
      </c>
      <c r="D2697" s="5">
        <v>-0.0297</v>
      </c>
      <c r="E2697" s="5">
        <v>0.0043</v>
      </c>
      <c r="F2697" s="5">
        <v>14</v>
      </c>
      <c r="G2697" s="11">
        <v>4.73805e-12</v>
      </c>
      <c r="H2697" s="5" t="s">
        <v>33</v>
      </c>
      <c r="I2697" s="5" t="s">
        <v>32</v>
      </c>
      <c r="J2697" s="5" t="b">
        <v>1</v>
      </c>
      <c r="K2697" s="5">
        <f t="shared" si="59"/>
        <v>0.01424619631452</v>
      </c>
      <c r="L2697" s="5">
        <f>'Table S3'!K2697*3299/(1-'Table S3'!K2697)</f>
        <v>47.6774235776595</v>
      </c>
    </row>
    <row r="2698" ht="18" spans="1:12">
      <c r="A2698" s="5" t="s">
        <v>2672</v>
      </c>
      <c r="B2698" s="6" t="s">
        <v>2673</v>
      </c>
      <c r="C2698" s="127" t="s">
        <v>2684</v>
      </c>
      <c r="D2698" s="5">
        <v>-0.0315</v>
      </c>
      <c r="E2698" s="5">
        <v>0.0056</v>
      </c>
      <c r="F2698" s="5">
        <v>11</v>
      </c>
      <c r="G2698" s="11">
        <v>1.89998e-8</v>
      </c>
      <c r="H2698" s="5" t="s">
        <v>29</v>
      </c>
      <c r="I2698" s="5" t="s">
        <v>30</v>
      </c>
      <c r="J2698" s="5" t="b">
        <v>1</v>
      </c>
      <c r="K2698" s="5">
        <f t="shared" si="59"/>
        <v>0.00949416050522999</v>
      </c>
      <c r="L2698" s="5">
        <f>'Table S3'!K2698*3299/(1-'Table S3'!K2698)</f>
        <v>31.6214546728264</v>
      </c>
    </row>
    <row r="2699" ht="18" spans="1:12">
      <c r="A2699" s="5" t="s">
        <v>2672</v>
      </c>
      <c r="B2699" s="6" t="s">
        <v>2673</v>
      </c>
      <c r="C2699" s="127" t="s">
        <v>2685</v>
      </c>
      <c r="D2699" s="5">
        <v>0.0263</v>
      </c>
      <c r="E2699" s="5">
        <v>0.0046</v>
      </c>
      <c r="F2699" s="5">
        <v>2</v>
      </c>
      <c r="G2699" s="11">
        <v>1.34999e-8</v>
      </c>
      <c r="H2699" s="5" t="s">
        <v>32</v>
      </c>
      <c r="I2699" s="5" t="s">
        <v>33</v>
      </c>
      <c r="J2699" s="5" t="b">
        <v>1</v>
      </c>
      <c r="K2699" s="5">
        <f t="shared" si="59"/>
        <v>0.00980552403323748</v>
      </c>
      <c r="L2699" s="5">
        <f>'Table S3'!K2699*3299/(1-'Table S3'!K2699)</f>
        <v>32.6687580781215</v>
      </c>
    </row>
    <row r="2700" ht="18" spans="1:12">
      <c r="A2700" s="5" t="s">
        <v>2672</v>
      </c>
      <c r="B2700" s="6" t="s">
        <v>2673</v>
      </c>
      <c r="C2700" s="127" t="s">
        <v>2686</v>
      </c>
      <c r="D2700" s="5">
        <v>-0.0261</v>
      </c>
      <c r="E2700" s="5">
        <v>0.0045</v>
      </c>
      <c r="F2700" s="5">
        <v>6</v>
      </c>
      <c r="G2700" s="11">
        <v>8.55598e-9</v>
      </c>
      <c r="H2700" s="5" t="s">
        <v>33</v>
      </c>
      <c r="I2700" s="5" t="s">
        <v>32</v>
      </c>
      <c r="J2700" s="5" t="b">
        <v>1</v>
      </c>
      <c r="K2700" s="5">
        <f t="shared" si="59"/>
        <v>0.0100880454861694</v>
      </c>
      <c r="L2700" s="5">
        <f>'Table S3'!K2700*3299/(1-'Table S3'!K2700)</f>
        <v>33.6196182974856</v>
      </c>
    </row>
    <row r="2701" ht="18" spans="1:12">
      <c r="A2701" s="5" t="s">
        <v>2672</v>
      </c>
      <c r="B2701" s="6" t="s">
        <v>2673</v>
      </c>
      <c r="C2701" s="127" t="s">
        <v>2687</v>
      </c>
      <c r="D2701" s="5">
        <v>-0.062</v>
      </c>
      <c r="E2701" s="5">
        <v>0.007</v>
      </c>
      <c r="F2701" s="5">
        <v>6</v>
      </c>
      <c r="G2701" s="11">
        <v>1.13501e-18</v>
      </c>
      <c r="H2701" s="5" t="s">
        <v>33</v>
      </c>
      <c r="I2701" s="5" t="s">
        <v>32</v>
      </c>
      <c r="J2701" s="5" t="b">
        <v>1</v>
      </c>
      <c r="K2701" s="5">
        <f t="shared" si="59"/>
        <v>0.023213541635214</v>
      </c>
      <c r="L2701" s="5">
        <f>'Table S3'!K2701*3299/(1-'Table S3'!K2701)</f>
        <v>78.401449158882</v>
      </c>
    </row>
    <row r="2702" ht="18" spans="1:12">
      <c r="A2702" s="5" t="s">
        <v>2672</v>
      </c>
      <c r="B2702" s="6" t="s">
        <v>2673</v>
      </c>
      <c r="C2702" s="127" t="s">
        <v>2688</v>
      </c>
      <c r="D2702" s="5">
        <v>-0.0281</v>
      </c>
      <c r="E2702" s="5">
        <v>0.0048</v>
      </c>
      <c r="F2702" s="5">
        <v>9</v>
      </c>
      <c r="G2702" s="11">
        <v>4.24502e-9</v>
      </c>
      <c r="H2702" s="5" t="s">
        <v>30</v>
      </c>
      <c r="I2702" s="5" t="s">
        <v>29</v>
      </c>
      <c r="J2702" s="5" t="b">
        <v>1</v>
      </c>
      <c r="K2702" s="5">
        <f t="shared" si="59"/>
        <v>0.0102754062904835</v>
      </c>
      <c r="L2702" s="5">
        <f>'Table S3'!K2702*3299/(1-'Table S3'!K2702)</f>
        <v>34.2505031882174</v>
      </c>
    </row>
    <row r="2703" ht="18" spans="1:12">
      <c r="A2703" s="5" t="s">
        <v>2672</v>
      </c>
      <c r="B2703" s="6" t="s">
        <v>2673</v>
      </c>
      <c r="C2703" s="127" t="s">
        <v>2689</v>
      </c>
      <c r="D2703" s="5">
        <v>0.0237</v>
      </c>
      <c r="E2703" s="5">
        <v>0.0043</v>
      </c>
      <c r="F2703" s="5">
        <v>5</v>
      </c>
      <c r="G2703" s="11">
        <v>4.71205e-8</v>
      </c>
      <c r="H2703" s="5" t="s">
        <v>33</v>
      </c>
      <c r="I2703" s="5" t="s">
        <v>32</v>
      </c>
      <c r="J2703" s="5" t="b">
        <v>1</v>
      </c>
      <c r="K2703" s="5">
        <f t="shared" si="59"/>
        <v>0.00911876160564493</v>
      </c>
      <c r="L2703" s="5">
        <f>'Table S3'!K2703*3299/(1-'Table S3'!K2703)</f>
        <v>30.3596368276883</v>
      </c>
    </row>
    <row r="2704" ht="18" spans="1:12">
      <c r="A2704" s="5" t="s">
        <v>2672</v>
      </c>
      <c r="B2704" s="6" t="s">
        <v>2673</v>
      </c>
      <c r="C2704" s="127" t="s">
        <v>2690</v>
      </c>
      <c r="D2704" s="5">
        <v>0.024</v>
      </c>
      <c r="E2704" s="5">
        <v>0.0043</v>
      </c>
      <c r="F2704" s="5">
        <v>7</v>
      </c>
      <c r="G2704" s="11">
        <v>2.113e-8</v>
      </c>
      <c r="H2704" s="5" t="s">
        <v>30</v>
      </c>
      <c r="I2704" s="5" t="s">
        <v>29</v>
      </c>
      <c r="J2704" s="5" t="b">
        <v>1</v>
      </c>
      <c r="K2704" s="5">
        <f t="shared" si="59"/>
        <v>0.009348905536938</v>
      </c>
      <c r="L2704" s="5">
        <f>'Table S3'!K2704*3299/(1-'Table S3'!K2704)</f>
        <v>31.1330997752291</v>
      </c>
    </row>
    <row r="2705" ht="18" spans="1:12">
      <c r="A2705" s="5" t="s">
        <v>2672</v>
      </c>
      <c r="B2705" s="6" t="s">
        <v>2673</v>
      </c>
      <c r="C2705" s="127" t="s">
        <v>1956</v>
      </c>
      <c r="D2705" s="5">
        <v>0.0382</v>
      </c>
      <c r="E2705" s="5">
        <v>0.0044</v>
      </c>
      <c r="F2705" s="5">
        <v>1</v>
      </c>
      <c r="G2705" s="11">
        <v>2.90202e-18</v>
      </c>
      <c r="H2705" s="5" t="s">
        <v>32</v>
      </c>
      <c r="I2705" s="5" t="s">
        <v>33</v>
      </c>
      <c r="J2705" s="5" t="b">
        <v>1</v>
      </c>
      <c r="K2705" s="5">
        <f t="shared" si="59"/>
        <v>0.0223239391371128</v>
      </c>
      <c r="L2705" s="5">
        <f>'Table S3'!K2705*3299/(1-'Table S3'!K2705)</f>
        <v>75.3282995886546</v>
      </c>
    </row>
    <row r="2706" ht="18" spans="1:12">
      <c r="A2706" s="5" t="s">
        <v>2672</v>
      </c>
      <c r="B2706" s="6" t="s">
        <v>2673</v>
      </c>
      <c r="C2706" s="127" t="s">
        <v>2691</v>
      </c>
      <c r="D2706" s="5">
        <v>0.0366</v>
      </c>
      <c r="E2706" s="5">
        <v>0.0046</v>
      </c>
      <c r="F2706" s="5">
        <v>5</v>
      </c>
      <c r="G2706" s="11">
        <v>1.42791e-15</v>
      </c>
      <c r="H2706" s="5" t="s">
        <v>32</v>
      </c>
      <c r="I2706" s="5" t="s">
        <v>33</v>
      </c>
      <c r="J2706" s="5" t="b">
        <v>1</v>
      </c>
      <c r="K2706" s="5">
        <f t="shared" si="59"/>
        <v>0.0188170260681748</v>
      </c>
      <c r="L2706" s="5">
        <f>'Table S3'!K2706*3299/(1-'Table S3'!K2706)</f>
        <v>63.2678823911411</v>
      </c>
    </row>
    <row r="2707" ht="18" spans="1:12">
      <c r="A2707" s="5" t="s">
        <v>2672</v>
      </c>
      <c r="B2707" s="6" t="s">
        <v>2673</v>
      </c>
      <c r="C2707" s="127" t="s">
        <v>2692</v>
      </c>
      <c r="D2707" s="5">
        <v>0.031</v>
      </c>
      <c r="E2707" s="5">
        <v>0.0044</v>
      </c>
      <c r="F2707" s="5">
        <v>7</v>
      </c>
      <c r="G2707" s="11">
        <v>1.09295e-12</v>
      </c>
      <c r="H2707" s="5" t="s">
        <v>32</v>
      </c>
      <c r="I2707" s="5" t="s">
        <v>33</v>
      </c>
      <c r="J2707" s="5" t="b">
        <v>1</v>
      </c>
      <c r="K2707" s="5">
        <f t="shared" si="59"/>
        <v>0.0148146184056449</v>
      </c>
      <c r="L2707" s="5">
        <f>'Table S3'!K2707*3299/(1-'Table S3'!K2707)</f>
        <v>49.6083549688174</v>
      </c>
    </row>
    <row r="2708" ht="18" spans="1:12">
      <c r="A2708" s="5" t="s">
        <v>2672</v>
      </c>
      <c r="B2708" s="6" t="s">
        <v>2673</v>
      </c>
      <c r="C2708" s="127" t="s">
        <v>2693</v>
      </c>
      <c r="D2708" s="5">
        <v>-0.0264</v>
      </c>
      <c r="E2708" s="5">
        <v>0.0046</v>
      </c>
      <c r="F2708" s="5">
        <v>1</v>
      </c>
      <c r="G2708" s="11">
        <v>9.69192e-9</v>
      </c>
      <c r="H2708" s="5" t="s">
        <v>30</v>
      </c>
      <c r="I2708" s="5" t="s">
        <v>29</v>
      </c>
      <c r="J2708" s="5" t="b">
        <v>1</v>
      </c>
      <c r="K2708" s="5">
        <f t="shared" si="59"/>
        <v>0.00987949443569682</v>
      </c>
      <c r="L2708" s="5">
        <f>'Table S3'!K2708*3299/(1-'Table S3'!K2708)</f>
        <v>32.9176620019482</v>
      </c>
    </row>
    <row r="2709" ht="18" spans="1:12">
      <c r="A2709" s="5" t="s">
        <v>2672</v>
      </c>
      <c r="B2709" s="6" t="s">
        <v>2673</v>
      </c>
      <c r="C2709" s="127" t="s">
        <v>2694</v>
      </c>
      <c r="D2709" s="5">
        <v>0.0291</v>
      </c>
      <c r="E2709" s="5">
        <v>0.0044</v>
      </c>
      <c r="F2709" s="5">
        <v>11</v>
      </c>
      <c r="G2709" s="11">
        <v>2.92685e-11</v>
      </c>
      <c r="H2709" s="5" t="s">
        <v>30</v>
      </c>
      <c r="I2709" s="5" t="s">
        <v>29</v>
      </c>
      <c r="J2709" s="5" t="b">
        <v>1</v>
      </c>
      <c r="K2709" s="5">
        <f t="shared" si="59"/>
        <v>0.0130773045195391</v>
      </c>
      <c r="L2709" s="5">
        <f>'Table S3'!K2709*3299/(1-'Table S3'!K2709)</f>
        <v>43.7136847774654</v>
      </c>
    </row>
    <row r="2710" ht="18" spans="1:12">
      <c r="A2710" s="5" t="s">
        <v>2672</v>
      </c>
      <c r="B2710" s="6" t="s">
        <v>2673</v>
      </c>
      <c r="C2710" s="127" t="s">
        <v>2695</v>
      </c>
      <c r="D2710" s="5">
        <v>-0.0292</v>
      </c>
      <c r="E2710" s="5">
        <v>0.0046</v>
      </c>
      <c r="F2710" s="5">
        <v>18</v>
      </c>
      <c r="G2710" s="11">
        <v>1.40301e-10</v>
      </c>
      <c r="H2710" s="5" t="s">
        <v>29</v>
      </c>
      <c r="I2710" s="5" t="s">
        <v>30</v>
      </c>
      <c r="J2710" s="5" t="b">
        <v>1</v>
      </c>
      <c r="K2710" s="5">
        <f t="shared" si="59"/>
        <v>0.0120596646761469</v>
      </c>
      <c r="L2710" s="5">
        <f>'Table S3'!K2710*3299/(1-'Table S3'!K2710)</f>
        <v>40.2704822792429</v>
      </c>
    </row>
    <row r="2711" ht="18" spans="1:12">
      <c r="A2711" s="5" t="s">
        <v>2672</v>
      </c>
      <c r="B2711" s="6" t="s">
        <v>2673</v>
      </c>
      <c r="C2711" s="127" t="s">
        <v>2696</v>
      </c>
      <c r="D2711" s="5">
        <v>-0.0264</v>
      </c>
      <c r="E2711" s="5">
        <v>0.0048</v>
      </c>
      <c r="F2711" s="5">
        <v>13</v>
      </c>
      <c r="G2711" s="11">
        <v>3.55599e-8</v>
      </c>
      <c r="H2711" s="5" t="s">
        <v>29</v>
      </c>
      <c r="I2711" s="5" t="s">
        <v>30</v>
      </c>
      <c r="J2711" s="5" t="b">
        <v>1</v>
      </c>
      <c r="K2711" s="5">
        <f t="shared" si="59"/>
        <v>0.00908067542213884</v>
      </c>
      <c r="L2711" s="5">
        <f>'Table S3'!K2711*3299/(1-'Table S3'!K2711)</f>
        <v>30.2316722205392</v>
      </c>
    </row>
    <row r="2712" ht="18" spans="1:12">
      <c r="A2712" s="5" t="s">
        <v>2672</v>
      </c>
      <c r="B2712" s="6" t="s">
        <v>2673</v>
      </c>
      <c r="C2712" s="127" t="s">
        <v>2697</v>
      </c>
      <c r="D2712" s="5">
        <v>0.0363</v>
      </c>
      <c r="E2712" s="5">
        <v>0.0066</v>
      </c>
      <c r="F2712" s="5">
        <v>7</v>
      </c>
      <c r="G2712" s="11">
        <v>3.071e-8</v>
      </c>
      <c r="H2712" s="5" t="s">
        <v>29</v>
      </c>
      <c r="I2712" s="5" t="s">
        <v>30</v>
      </c>
      <c r="J2712" s="5" t="b">
        <v>1</v>
      </c>
      <c r="K2712" s="5">
        <f t="shared" si="59"/>
        <v>0.00908067542213884</v>
      </c>
      <c r="L2712" s="5">
        <f>'Table S3'!K2712*3299/(1-'Table S3'!K2712)</f>
        <v>30.2316722205392</v>
      </c>
    </row>
    <row r="2713" ht="18" spans="1:12">
      <c r="A2713" s="5" t="s">
        <v>2672</v>
      </c>
      <c r="B2713" s="6" t="s">
        <v>2673</v>
      </c>
      <c r="C2713" s="127" t="s">
        <v>2698</v>
      </c>
      <c r="D2713" s="5">
        <v>-0.039</v>
      </c>
      <c r="E2713" s="5">
        <v>0.007</v>
      </c>
      <c r="F2713" s="5">
        <v>9</v>
      </c>
      <c r="G2713" s="11">
        <v>2.40902e-8</v>
      </c>
      <c r="H2713" s="5" t="s">
        <v>32</v>
      </c>
      <c r="I2713" s="5" t="s">
        <v>33</v>
      </c>
      <c r="J2713" s="5" t="b">
        <v>1</v>
      </c>
      <c r="K2713" s="5">
        <f t="shared" si="59"/>
        <v>0.00931585716910639</v>
      </c>
      <c r="L2713" s="5">
        <f>'Table S3'!K2713*3299/(1-'Table S3'!K2713)</f>
        <v>31.0220094096409</v>
      </c>
    </row>
    <row r="2714" ht="18" spans="1:12">
      <c r="A2714" s="5" t="s">
        <v>2672</v>
      </c>
      <c r="B2714" s="6" t="s">
        <v>2673</v>
      </c>
      <c r="C2714" s="127" t="s">
        <v>2699</v>
      </c>
      <c r="D2714" s="5">
        <v>0.0309</v>
      </c>
      <c r="E2714" s="5">
        <v>0.0054</v>
      </c>
      <c r="F2714" s="5">
        <v>12</v>
      </c>
      <c r="G2714" s="11">
        <v>7.96398e-9</v>
      </c>
      <c r="H2714" s="5" t="s">
        <v>32</v>
      </c>
      <c r="I2714" s="5" t="s">
        <v>33</v>
      </c>
      <c r="J2714" s="5" t="b">
        <v>1</v>
      </c>
      <c r="K2714" s="5">
        <f t="shared" si="59"/>
        <v>0.009821938594599</v>
      </c>
      <c r="L2714" s="5">
        <f>'Table S3'!K2714*3299/(1-'Table S3'!K2714)</f>
        <v>32.7239884284972</v>
      </c>
    </row>
    <row r="2715" ht="18" spans="1:12">
      <c r="A2715" s="5" t="s">
        <v>2672</v>
      </c>
      <c r="B2715" s="6" t="s">
        <v>2673</v>
      </c>
      <c r="C2715" s="127" t="s">
        <v>2700</v>
      </c>
      <c r="D2715" s="5">
        <v>0.0339</v>
      </c>
      <c r="E2715" s="5">
        <v>0.0058</v>
      </c>
      <c r="F2715" s="5">
        <v>9</v>
      </c>
      <c r="G2715" s="11">
        <v>4.68598e-9</v>
      </c>
      <c r="H2715" s="5" t="s">
        <v>32</v>
      </c>
      <c r="I2715" s="5" t="s">
        <v>33</v>
      </c>
      <c r="J2715" s="5" t="b">
        <v>1</v>
      </c>
      <c r="K2715" s="5">
        <f t="shared" si="59"/>
        <v>0.0102429835237535</v>
      </c>
      <c r="L2715" s="5">
        <f>'Table S3'!K2715*3299/(1-'Table S3'!K2715)</f>
        <v>34.1413115364097</v>
      </c>
    </row>
    <row r="2716" ht="18" spans="1:12">
      <c r="A2716" s="5" t="s">
        <v>2672</v>
      </c>
      <c r="B2716" s="6" t="s">
        <v>2673</v>
      </c>
      <c r="C2716" s="127" t="s">
        <v>2701</v>
      </c>
      <c r="D2716" s="5">
        <v>0.0297</v>
      </c>
      <c r="E2716" s="5">
        <v>0.0048</v>
      </c>
      <c r="F2716" s="5">
        <v>3</v>
      </c>
      <c r="G2716" s="11">
        <v>6.03004e-10</v>
      </c>
      <c r="H2716" s="5" t="s">
        <v>30</v>
      </c>
      <c r="I2716" s="5" t="s">
        <v>29</v>
      </c>
      <c r="J2716" s="5" t="b">
        <v>1</v>
      </c>
      <c r="K2716" s="5">
        <f t="shared" ref="K2716:K2727" si="60">D2716^2/(D2716^2+E2716^2*3301)</f>
        <v>0.0114650754453669</v>
      </c>
      <c r="L2716" s="5">
        <f>'Table S3'!K2716*3299/(1-'Table S3'!K2716)</f>
        <v>38.26196015412</v>
      </c>
    </row>
    <row r="2717" ht="18" spans="1:12">
      <c r="A2717" s="5" t="s">
        <v>2672</v>
      </c>
      <c r="B2717" s="6" t="s">
        <v>2673</v>
      </c>
      <c r="C2717" s="127" t="s">
        <v>2702</v>
      </c>
      <c r="D2717" s="5">
        <v>0.0258</v>
      </c>
      <c r="E2717" s="5">
        <v>0.0043</v>
      </c>
      <c r="F2717" s="5">
        <v>14</v>
      </c>
      <c r="G2717" s="11">
        <v>1.87301e-9</v>
      </c>
      <c r="H2717" s="5" t="s">
        <v>30</v>
      </c>
      <c r="I2717" s="5" t="s">
        <v>29</v>
      </c>
      <c r="J2717" s="5" t="b">
        <v>1</v>
      </c>
      <c r="K2717" s="5">
        <f t="shared" si="60"/>
        <v>0.010788133053641</v>
      </c>
      <c r="L2717" s="5">
        <f>'Table S3'!K2717*3299/(1-'Table S3'!K2717)</f>
        <v>35.9781884277492</v>
      </c>
    </row>
    <row r="2718" ht="18" spans="1:12">
      <c r="A2718" s="5" t="s">
        <v>2672</v>
      </c>
      <c r="B2718" s="6" t="s">
        <v>2673</v>
      </c>
      <c r="C2718" s="127" t="s">
        <v>2703</v>
      </c>
      <c r="D2718" s="5">
        <v>0.0323</v>
      </c>
      <c r="E2718" s="5">
        <v>0.0054</v>
      </c>
      <c r="F2718" s="5">
        <v>18</v>
      </c>
      <c r="G2718" s="11">
        <v>2.43299e-9</v>
      </c>
      <c r="H2718" s="5" t="s">
        <v>32</v>
      </c>
      <c r="I2718" s="5" t="s">
        <v>33</v>
      </c>
      <c r="J2718" s="5" t="b">
        <v>1</v>
      </c>
      <c r="K2718" s="5">
        <f t="shared" si="60"/>
        <v>0.0107223553436803</v>
      </c>
      <c r="L2718" s="5">
        <f>'Table S3'!K2718*3299/(1-'Table S3'!K2718)</f>
        <v>35.7564435726132</v>
      </c>
    </row>
    <row r="2719" ht="18" spans="1:12">
      <c r="A2719" s="5" t="s">
        <v>2672</v>
      </c>
      <c r="B2719" s="6" t="s">
        <v>2673</v>
      </c>
      <c r="C2719" s="127" t="s">
        <v>2704</v>
      </c>
      <c r="D2719" s="5">
        <v>0.0265</v>
      </c>
      <c r="E2719" s="5">
        <v>0.0047</v>
      </c>
      <c r="F2719" s="5">
        <v>2</v>
      </c>
      <c r="G2719" s="11">
        <v>1.71498e-8</v>
      </c>
      <c r="H2719" s="5" t="s">
        <v>32</v>
      </c>
      <c r="I2719" s="5" t="s">
        <v>33</v>
      </c>
      <c r="J2719" s="5" t="b">
        <v>1</v>
      </c>
      <c r="K2719" s="5">
        <f t="shared" si="60"/>
        <v>0.00953867452018667</v>
      </c>
      <c r="L2719" s="5">
        <f>'Table S3'!K2719*3299/(1-'Table S3'!K2719)</f>
        <v>31.7711418230809</v>
      </c>
    </row>
    <row r="2720" ht="18" spans="1:12">
      <c r="A2720" s="5" t="s">
        <v>2672</v>
      </c>
      <c r="B2720" s="6" t="s">
        <v>2673</v>
      </c>
      <c r="C2720" s="127" t="s">
        <v>2705</v>
      </c>
      <c r="D2720" s="5">
        <v>0.0251</v>
      </c>
      <c r="E2720" s="5">
        <v>0.0043</v>
      </c>
      <c r="F2720" s="5">
        <v>1</v>
      </c>
      <c r="G2720" s="11">
        <v>7.28903e-9</v>
      </c>
      <c r="H2720" s="5" t="s">
        <v>30</v>
      </c>
      <c r="I2720" s="5" t="s">
        <v>29</v>
      </c>
      <c r="J2720" s="5" t="b">
        <v>1</v>
      </c>
      <c r="K2720" s="5">
        <f t="shared" si="60"/>
        <v>0.0102165716648693</v>
      </c>
      <c r="L2720" s="5">
        <f>'Table S3'!K2720*3299/(1-'Table S3'!K2720)</f>
        <v>34.0523683843613</v>
      </c>
    </row>
    <row r="2721" ht="18" spans="1:12">
      <c r="A2721" s="5" t="s">
        <v>2672</v>
      </c>
      <c r="B2721" s="6" t="s">
        <v>2673</v>
      </c>
      <c r="C2721" s="127" t="s">
        <v>2706</v>
      </c>
      <c r="D2721" s="5">
        <v>0.0283</v>
      </c>
      <c r="E2721" s="5">
        <v>0.0043</v>
      </c>
      <c r="F2721" s="5">
        <v>1</v>
      </c>
      <c r="G2721" s="11">
        <v>5.1074e-11</v>
      </c>
      <c r="H2721" s="5" t="s">
        <v>33</v>
      </c>
      <c r="I2721" s="5" t="s">
        <v>29</v>
      </c>
      <c r="J2721" s="5" t="b">
        <v>1</v>
      </c>
      <c r="K2721" s="5">
        <f t="shared" si="60"/>
        <v>0.0129517607596046</v>
      </c>
      <c r="L2721" s="5">
        <f>'Table S3'!K2721*3299/(1-'Table S3'!K2721)</f>
        <v>43.2885213176793</v>
      </c>
    </row>
    <row r="2722" ht="18" spans="1:12">
      <c r="A2722" s="5" t="s">
        <v>2672</v>
      </c>
      <c r="B2722" s="6" t="s">
        <v>2673</v>
      </c>
      <c r="C2722" s="127" t="s">
        <v>2707</v>
      </c>
      <c r="D2722" s="5">
        <v>0.029</v>
      </c>
      <c r="E2722" s="5">
        <v>0.0043</v>
      </c>
      <c r="F2722" s="5">
        <v>5</v>
      </c>
      <c r="G2722" s="11">
        <v>1.60694e-11</v>
      </c>
      <c r="H2722" s="5" t="s">
        <v>32</v>
      </c>
      <c r="I2722" s="5" t="s">
        <v>33</v>
      </c>
      <c r="J2722" s="5" t="b">
        <v>1</v>
      </c>
      <c r="K2722" s="5">
        <f t="shared" si="60"/>
        <v>0.0135915918954032</v>
      </c>
      <c r="L2722" s="5">
        <f>'Table S3'!K2722*3299/(1-'Table S3'!K2722)</f>
        <v>45.4564876926523</v>
      </c>
    </row>
    <row r="2723" ht="18" spans="1:12">
      <c r="A2723" s="5" t="s">
        <v>2672</v>
      </c>
      <c r="B2723" s="6" t="s">
        <v>2673</v>
      </c>
      <c r="C2723" s="127" t="s">
        <v>2708</v>
      </c>
      <c r="D2723" s="5">
        <v>0.0248</v>
      </c>
      <c r="E2723" s="5">
        <v>0.0044</v>
      </c>
      <c r="F2723" s="5">
        <v>3</v>
      </c>
      <c r="G2723" s="11">
        <v>1.40501e-8</v>
      </c>
      <c r="H2723" s="5" t="s">
        <v>32</v>
      </c>
      <c r="I2723" s="5" t="s">
        <v>33</v>
      </c>
      <c r="J2723" s="5" t="b">
        <v>1</v>
      </c>
      <c r="K2723" s="5">
        <f t="shared" si="60"/>
        <v>0.00953219347079464</v>
      </c>
      <c r="L2723" s="5">
        <f>'Table S3'!K2723*3299/(1-'Table S3'!K2723)</f>
        <v>31.7493471800431</v>
      </c>
    </row>
    <row r="2724" ht="18" spans="1:12">
      <c r="A2724" s="5" t="s">
        <v>2672</v>
      </c>
      <c r="B2724" s="6" t="s">
        <v>2673</v>
      </c>
      <c r="C2724" s="127" t="s">
        <v>2709</v>
      </c>
      <c r="D2724" s="5">
        <v>0.0283</v>
      </c>
      <c r="E2724" s="5">
        <v>0.0051</v>
      </c>
      <c r="F2724" s="5">
        <v>6</v>
      </c>
      <c r="G2724" s="11">
        <v>3.48602e-8</v>
      </c>
      <c r="H2724" s="5" t="s">
        <v>33</v>
      </c>
      <c r="I2724" s="5" t="s">
        <v>32</v>
      </c>
      <c r="J2724" s="5" t="b">
        <v>1</v>
      </c>
      <c r="K2724" s="5">
        <f t="shared" si="60"/>
        <v>0.0092417600297254</v>
      </c>
      <c r="L2724" s="5">
        <f>'Table S3'!K2724*3299/(1-'Table S3'!K2724)</f>
        <v>30.7729626745056</v>
      </c>
    </row>
    <row r="2725" ht="18" spans="1:12">
      <c r="A2725" s="5" t="s">
        <v>2672</v>
      </c>
      <c r="B2725" s="6" t="s">
        <v>2673</v>
      </c>
      <c r="C2725" s="127" t="s">
        <v>2710</v>
      </c>
      <c r="D2725" s="5">
        <v>-0.034</v>
      </c>
      <c r="E2725" s="5">
        <v>0.0054</v>
      </c>
      <c r="F2725" s="5">
        <v>13</v>
      </c>
      <c r="G2725" s="11">
        <v>2.231e-10</v>
      </c>
      <c r="H2725" s="5" t="s">
        <v>29</v>
      </c>
      <c r="I2725" s="5" t="s">
        <v>30</v>
      </c>
      <c r="J2725" s="5" t="b">
        <v>1</v>
      </c>
      <c r="K2725" s="5">
        <f t="shared" si="60"/>
        <v>0.0118669797797341</v>
      </c>
      <c r="L2725" s="5">
        <f>'Table S3'!K2725*3299/(1-'Table S3'!K2725)</f>
        <v>39.6193280582972</v>
      </c>
    </row>
    <row r="2726" ht="18" spans="1:12">
      <c r="A2726" s="5" t="s">
        <v>2672</v>
      </c>
      <c r="B2726" s="6" t="s">
        <v>2673</v>
      </c>
      <c r="C2726" s="127" t="s">
        <v>2711</v>
      </c>
      <c r="D2726" s="5">
        <v>0.0255</v>
      </c>
      <c r="E2726" s="5">
        <v>0.0046</v>
      </c>
      <c r="F2726" s="5">
        <v>13</v>
      </c>
      <c r="G2726" s="11">
        <v>2.61698e-8</v>
      </c>
      <c r="H2726" s="5" t="s">
        <v>29</v>
      </c>
      <c r="I2726" s="5" t="s">
        <v>30</v>
      </c>
      <c r="J2726" s="5" t="b">
        <v>1</v>
      </c>
      <c r="K2726" s="5">
        <f t="shared" si="60"/>
        <v>0.00922348144473833</v>
      </c>
      <c r="L2726" s="5">
        <f>'Table S3'!K2726*3299/(1-'Table S3'!K2726)</f>
        <v>30.7115325366833</v>
      </c>
    </row>
    <row r="2727" ht="18" spans="1:12">
      <c r="A2727" s="5" t="s">
        <v>2672</v>
      </c>
      <c r="B2727" s="6" t="s">
        <v>2673</v>
      </c>
      <c r="C2727" s="127" t="s">
        <v>2712</v>
      </c>
      <c r="D2727" s="5">
        <v>-0.0292</v>
      </c>
      <c r="E2727" s="5">
        <v>0.0052</v>
      </c>
      <c r="F2727" s="5">
        <v>3</v>
      </c>
      <c r="G2727" s="11">
        <v>1.58599e-8</v>
      </c>
      <c r="H2727" s="5" t="s">
        <v>29</v>
      </c>
      <c r="I2727" s="5" t="s">
        <v>33</v>
      </c>
      <c r="J2727" s="5" t="b">
        <v>1</v>
      </c>
      <c r="K2727" s="5">
        <f t="shared" si="60"/>
        <v>0.00946203644189077</v>
      </c>
      <c r="L2727" s="5">
        <f>'Table S3'!K2727*3299/(1-'Table S3'!K2727)</f>
        <v>31.513439535088</v>
      </c>
    </row>
  </sheetData>
  <autoFilter ref="L1:L2727">
    <extLst/>
  </autoFilter>
  <mergeCells count="1">
    <mergeCell ref="A1:L1"/>
  </mergeCells>
  <dataValidations count="1">
    <dataValidation type="list" allowBlank="1" showInputMessage="1" showErrorMessage="1" sqref="L1356 L1357 L2259 L2656 L2727 L1358:L2209 L2210:L2215 L2216:L2229 L2230:L2250 L2251:L2258 L2260:L2498 L2499:L2655 L2657:L2684 L2685:L2686 L2687:L2726">
      <formula1>$L$2196</formula1>
    </dataValidation>
  </dataValidations>
  <pageMargins left="0.7" right="0.7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zoomScale="117" zoomScaleNormal="117" workbookViewId="0">
      <selection activeCell="A1" sqref="A1:H1"/>
    </sheetView>
  </sheetViews>
  <sheetFormatPr defaultColWidth="11" defaultRowHeight="17.6" outlineLevelCol="7"/>
  <cols>
    <col min="1" max="1" width="25.6666666666667" customWidth="1"/>
    <col min="2" max="2" width="24.8333333333333" customWidth="1"/>
    <col min="3" max="3" width="16.6666666666667" customWidth="1"/>
    <col min="4" max="4" width="15.6666666666667" customWidth="1"/>
    <col min="5" max="5" width="13" customWidth="1"/>
    <col min="6" max="6" width="15.6666666666667" customWidth="1"/>
    <col min="7" max="7" width="18.5" customWidth="1"/>
  </cols>
  <sheetData>
    <row r="1" ht="20.4" spans="1:8">
      <c r="A1" s="102" t="s">
        <v>4</v>
      </c>
      <c r="B1" s="103"/>
      <c r="C1" s="103"/>
      <c r="D1" s="103"/>
      <c r="E1" s="103"/>
      <c r="F1" s="103"/>
      <c r="G1" s="103"/>
      <c r="H1" s="112"/>
    </row>
    <row r="2" spans="1:8">
      <c r="A2" s="29" t="s">
        <v>2713</v>
      </c>
      <c r="B2" s="29" t="s">
        <v>2714</v>
      </c>
      <c r="C2" s="29" t="s">
        <v>2715</v>
      </c>
      <c r="D2" s="29" t="s">
        <v>2716</v>
      </c>
      <c r="E2" s="29" t="s">
        <v>18</v>
      </c>
      <c r="F2" s="29" t="s">
        <v>19</v>
      </c>
      <c r="G2" s="29" t="s">
        <v>2717</v>
      </c>
      <c r="H2" s="29" t="s">
        <v>2718</v>
      </c>
    </row>
    <row r="3" spans="1:8">
      <c r="A3" s="31" t="s">
        <v>2719</v>
      </c>
      <c r="B3" s="31" t="s">
        <v>2720</v>
      </c>
      <c r="C3" s="31" t="s">
        <v>2721</v>
      </c>
      <c r="D3" s="31">
        <v>30</v>
      </c>
      <c r="E3" s="31">
        <v>0.005</v>
      </c>
      <c r="F3" s="31">
        <v>0.002</v>
      </c>
      <c r="G3" s="31" t="s">
        <v>2722</v>
      </c>
      <c r="H3" s="31">
        <v>0.028</v>
      </c>
    </row>
    <row r="4" spans="1:8">
      <c r="A4" s="31"/>
      <c r="B4" s="31"/>
      <c r="C4" s="31" t="s">
        <v>2723</v>
      </c>
      <c r="D4" s="31"/>
      <c r="E4" s="31">
        <v>0.005</v>
      </c>
      <c r="F4" s="31">
        <v>0.003</v>
      </c>
      <c r="G4" s="31" t="s">
        <v>2724</v>
      </c>
      <c r="H4" s="31">
        <v>0.118</v>
      </c>
    </row>
    <row r="5" spans="1:8">
      <c r="A5" s="31"/>
      <c r="B5" s="31"/>
      <c r="C5" s="31" t="s">
        <v>2725</v>
      </c>
      <c r="D5" s="31"/>
      <c r="E5" s="31">
        <v>0.009</v>
      </c>
      <c r="F5" s="31">
        <v>0.011</v>
      </c>
      <c r="G5" s="31" t="s">
        <v>2726</v>
      </c>
      <c r="H5" s="31">
        <v>0.415</v>
      </c>
    </row>
    <row r="6" spans="1:8">
      <c r="A6" s="31"/>
      <c r="B6" s="31"/>
      <c r="C6" s="31" t="s">
        <v>2727</v>
      </c>
      <c r="D6" s="31"/>
      <c r="E6" s="31">
        <v>0.004</v>
      </c>
      <c r="F6" s="31">
        <v>0.002</v>
      </c>
      <c r="G6" s="31" t="s">
        <v>2728</v>
      </c>
      <c r="H6" s="31">
        <v>0.046</v>
      </c>
    </row>
    <row r="7" spans="1:8">
      <c r="A7" s="31" t="s">
        <v>2729</v>
      </c>
      <c r="B7" s="31"/>
      <c r="C7" s="31" t="s">
        <v>2721</v>
      </c>
      <c r="D7" s="31">
        <v>19</v>
      </c>
      <c r="E7" s="31">
        <v>0.05</v>
      </c>
      <c r="F7" s="31">
        <v>0.054</v>
      </c>
      <c r="G7" s="31" t="s">
        <v>2730</v>
      </c>
      <c r="H7" s="31">
        <v>0.354</v>
      </c>
    </row>
    <row r="8" ht="18" spans="1:8">
      <c r="A8" s="31"/>
      <c r="B8" s="31"/>
      <c r="C8" s="31" t="s">
        <v>2731</v>
      </c>
      <c r="D8" s="31">
        <v>15</v>
      </c>
      <c r="E8" s="31">
        <v>0.15</v>
      </c>
      <c r="F8" s="31">
        <v>0.063</v>
      </c>
      <c r="G8" s="31" t="s">
        <v>2732</v>
      </c>
      <c r="H8" s="31">
        <v>0.017</v>
      </c>
    </row>
    <row r="9" spans="1:8">
      <c r="A9" s="31"/>
      <c r="B9" s="31"/>
      <c r="C9" s="31" t="s">
        <v>2723</v>
      </c>
      <c r="D9" s="31">
        <v>19</v>
      </c>
      <c r="E9" s="31">
        <v>-0.037</v>
      </c>
      <c r="F9" s="31">
        <v>0.07</v>
      </c>
      <c r="G9" s="31" t="s">
        <v>2733</v>
      </c>
      <c r="H9" s="118">
        <v>0.599</v>
      </c>
    </row>
    <row r="10" ht="18" spans="1:8">
      <c r="A10" s="31"/>
      <c r="B10" s="31"/>
      <c r="C10" s="31" t="s">
        <v>2734</v>
      </c>
      <c r="D10" s="31">
        <v>15</v>
      </c>
      <c r="E10" s="31">
        <v>0.102</v>
      </c>
      <c r="F10" s="31">
        <v>0.085</v>
      </c>
      <c r="G10" s="31" t="s">
        <v>2735</v>
      </c>
      <c r="H10" s="31">
        <v>0.36</v>
      </c>
    </row>
    <row r="11" spans="1:8">
      <c r="A11" s="31"/>
      <c r="B11" s="31"/>
      <c r="C11" s="31" t="s">
        <v>2725</v>
      </c>
      <c r="D11" s="31">
        <v>19</v>
      </c>
      <c r="E11" s="31">
        <v>0.074</v>
      </c>
      <c r="F11" s="31">
        <v>0.083</v>
      </c>
      <c r="G11" s="31" t="s">
        <v>2736</v>
      </c>
      <c r="H11" s="31">
        <v>0.388</v>
      </c>
    </row>
    <row r="12" ht="18" spans="1:8">
      <c r="A12" s="31"/>
      <c r="B12" s="31"/>
      <c r="C12" s="31" t="s">
        <v>2737</v>
      </c>
      <c r="D12" s="31">
        <v>15</v>
      </c>
      <c r="E12" s="31">
        <v>0.207</v>
      </c>
      <c r="F12" s="31">
        <v>0.102</v>
      </c>
      <c r="G12" s="31" t="s">
        <v>2738</v>
      </c>
      <c r="H12" s="31">
        <v>0.073</v>
      </c>
    </row>
    <row r="13" spans="1:8">
      <c r="A13" s="31"/>
      <c r="B13" s="31"/>
      <c r="C13" s="31" t="s">
        <v>2727</v>
      </c>
      <c r="D13" s="31">
        <v>19</v>
      </c>
      <c r="E13" s="31">
        <v>0.032</v>
      </c>
      <c r="F13" s="31">
        <v>0.051</v>
      </c>
      <c r="G13" s="31" t="s">
        <v>2739</v>
      </c>
      <c r="H13" s="31">
        <v>0.539</v>
      </c>
    </row>
    <row r="14" ht="18" spans="1:8">
      <c r="A14" s="31"/>
      <c r="B14" s="31"/>
      <c r="C14" s="31" t="s">
        <v>2740</v>
      </c>
      <c r="D14" s="31">
        <v>15</v>
      </c>
      <c r="E14" s="31">
        <v>0.107</v>
      </c>
      <c r="F14" s="31">
        <v>0.061</v>
      </c>
      <c r="G14" s="31" t="s">
        <v>2741</v>
      </c>
      <c r="H14" s="31">
        <v>0.097</v>
      </c>
    </row>
    <row r="15" spans="1:8">
      <c r="A15" s="31" t="s">
        <v>2720</v>
      </c>
      <c r="B15" s="31" t="s">
        <v>2719</v>
      </c>
      <c r="C15" s="31" t="s">
        <v>2721</v>
      </c>
      <c r="D15" s="31">
        <v>61</v>
      </c>
      <c r="E15" s="31">
        <v>-0.095</v>
      </c>
      <c r="F15" s="31">
        <v>0.221</v>
      </c>
      <c r="G15" s="31" t="s">
        <v>2742</v>
      </c>
      <c r="H15" s="31">
        <v>0.666</v>
      </c>
    </row>
    <row r="16" spans="1:8">
      <c r="A16" s="31"/>
      <c r="B16" s="31"/>
      <c r="C16" s="31" t="s">
        <v>2723</v>
      </c>
      <c r="D16" s="31"/>
      <c r="E16" s="31">
        <v>-0.342</v>
      </c>
      <c r="F16" s="31">
        <v>0.324</v>
      </c>
      <c r="G16" s="31" t="s">
        <v>2743</v>
      </c>
      <c r="H16" s="31">
        <v>0.29</v>
      </c>
    </row>
    <row r="17" spans="1:8">
      <c r="A17" s="31"/>
      <c r="B17" s="31"/>
      <c r="C17" s="31" t="s">
        <v>2725</v>
      </c>
      <c r="D17" s="31"/>
      <c r="E17" s="5">
        <v>-0.15</v>
      </c>
      <c r="F17" s="5">
        <v>0.542</v>
      </c>
      <c r="G17" s="5" t="s">
        <v>2744</v>
      </c>
      <c r="H17" s="5">
        <v>0.783</v>
      </c>
    </row>
    <row r="18" spans="1:8">
      <c r="A18" s="31"/>
      <c r="B18" s="31"/>
      <c r="C18" s="31" t="s">
        <v>2727</v>
      </c>
      <c r="D18" s="31"/>
      <c r="E18" s="5">
        <v>0.07</v>
      </c>
      <c r="F18" s="5">
        <v>0.193</v>
      </c>
      <c r="G18" s="5" t="s">
        <v>2745</v>
      </c>
      <c r="H18" s="5">
        <v>0.71</v>
      </c>
    </row>
    <row r="19" ht="18" spans="1:8">
      <c r="A19" s="31"/>
      <c r="B19" s="108" t="s">
        <v>2729</v>
      </c>
      <c r="C19" s="31" t="s">
        <v>2721</v>
      </c>
      <c r="D19" s="7">
        <v>88</v>
      </c>
      <c r="E19" s="5">
        <v>0.004</v>
      </c>
      <c r="F19" s="5">
        <v>0.01</v>
      </c>
      <c r="G19" s="5" t="s">
        <v>2746</v>
      </c>
      <c r="H19" s="5">
        <v>0.643</v>
      </c>
    </row>
    <row r="20" spans="1:8">
      <c r="A20" s="31"/>
      <c r="B20" s="113"/>
      <c r="C20" s="31" t="s">
        <v>2723</v>
      </c>
      <c r="D20" s="8"/>
      <c r="E20" s="5">
        <v>0.007</v>
      </c>
      <c r="F20" s="5">
        <v>0.015</v>
      </c>
      <c r="G20" s="5" t="s">
        <v>2747</v>
      </c>
      <c r="H20" s="5">
        <v>0.635</v>
      </c>
    </row>
    <row r="21" spans="1:8">
      <c r="A21" s="31"/>
      <c r="B21" s="113"/>
      <c r="C21" s="31" t="s">
        <v>2725</v>
      </c>
      <c r="D21" s="8"/>
      <c r="E21" s="5">
        <v>0.001</v>
      </c>
      <c r="F21" s="5">
        <v>0.024</v>
      </c>
      <c r="G21" s="5" t="s">
        <v>2748</v>
      </c>
      <c r="H21" s="5">
        <v>0.976</v>
      </c>
    </row>
    <row r="22" spans="1:8">
      <c r="A22" s="31"/>
      <c r="B22" s="110"/>
      <c r="C22" s="31" t="s">
        <v>2727</v>
      </c>
      <c r="D22" s="9"/>
      <c r="E22" s="5">
        <v>0.003</v>
      </c>
      <c r="F22" s="5">
        <v>0.008</v>
      </c>
      <c r="G22" s="5" t="s">
        <v>2749</v>
      </c>
      <c r="H22" s="5">
        <v>0.638</v>
      </c>
    </row>
  </sheetData>
  <mergeCells count="10">
    <mergeCell ref="A1:H1"/>
    <mergeCell ref="A3:A6"/>
    <mergeCell ref="A7:A14"/>
    <mergeCell ref="A15:A22"/>
    <mergeCell ref="B3:B14"/>
    <mergeCell ref="B15:B18"/>
    <mergeCell ref="B19:B22"/>
    <mergeCell ref="D3:D6"/>
    <mergeCell ref="D15:D18"/>
    <mergeCell ref="D19:D2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zoomScale="144" zoomScaleNormal="144" topLeftCell="A3" workbookViewId="0">
      <selection activeCell="B21" sqref="B21"/>
    </sheetView>
  </sheetViews>
  <sheetFormatPr defaultColWidth="11" defaultRowHeight="17.6" outlineLevelCol="5"/>
  <cols>
    <col min="1" max="1" width="20.6666666666667" customWidth="1"/>
    <col min="2" max="2" width="17.1666666666667" customWidth="1"/>
    <col min="3" max="3" width="13.6666666666667" customWidth="1"/>
    <col min="4" max="4" width="25" customWidth="1"/>
    <col min="5" max="5" width="22.6666666666667" customWidth="1"/>
    <col min="6" max="6" width="15.5" customWidth="1"/>
  </cols>
  <sheetData>
    <row r="1" s="1" customFormat="1" ht="20.4" spans="1:6">
      <c r="A1" s="2" t="s">
        <v>2750</v>
      </c>
      <c r="B1" s="3"/>
      <c r="C1" s="3"/>
      <c r="D1" s="3"/>
      <c r="E1" s="3"/>
      <c r="F1" s="12"/>
    </row>
    <row r="2" spans="1:6">
      <c r="A2" s="4" t="s">
        <v>2751</v>
      </c>
      <c r="B2" s="4"/>
      <c r="C2" s="4"/>
      <c r="D2" s="4"/>
      <c r="E2" s="4"/>
      <c r="F2" s="4"/>
    </row>
    <row r="3" s="1" customFormat="1" ht="22" spans="1:6">
      <c r="A3" s="74" t="s">
        <v>2713</v>
      </c>
      <c r="B3" s="74" t="s">
        <v>2714</v>
      </c>
      <c r="C3" s="74" t="s">
        <v>2715</v>
      </c>
      <c r="D3" s="74" t="s">
        <v>2752</v>
      </c>
      <c r="E3" s="74" t="s">
        <v>2753</v>
      </c>
      <c r="F3" s="74" t="s">
        <v>2754</v>
      </c>
    </row>
    <row r="4" spans="1:6">
      <c r="A4" s="5" t="s">
        <v>2719</v>
      </c>
      <c r="B4" s="5" t="s">
        <v>2755</v>
      </c>
      <c r="C4" s="5" t="s">
        <v>2756</v>
      </c>
      <c r="D4" s="5">
        <v>32.671</v>
      </c>
      <c r="E4" s="5">
        <v>29</v>
      </c>
      <c r="F4" s="5">
        <v>0.285</v>
      </c>
    </row>
    <row r="5" spans="1:6">
      <c r="A5" s="5"/>
      <c r="B5" s="5"/>
      <c r="C5" s="5" t="s">
        <v>2721</v>
      </c>
      <c r="D5" s="5">
        <v>32.815</v>
      </c>
      <c r="E5" s="5">
        <v>28</v>
      </c>
      <c r="F5" s="5">
        <v>0.248</v>
      </c>
    </row>
    <row r="6" spans="1:6">
      <c r="A6" s="5" t="s">
        <v>2757</v>
      </c>
      <c r="B6" s="5"/>
      <c r="C6" s="5" t="s">
        <v>2756</v>
      </c>
      <c r="D6" s="5">
        <v>14.127</v>
      </c>
      <c r="E6" s="5">
        <v>13</v>
      </c>
      <c r="F6" s="5">
        <v>0.365</v>
      </c>
    </row>
    <row r="7" spans="1:6">
      <c r="A7" s="5"/>
      <c r="B7" s="5"/>
      <c r="C7" s="5" t="s">
        <v>2721</v>
      </c>
      <c r="D7" s="5">
        <v>14.699</v>
      </c>
      <c r="E7" s="5">
        <v>14</v>
      </c>
      <c r="F7" s="5">
        <v>0.399</v>
      </c>
    </row>
    <row r="8" s="1" customFormat="1" spans="1:6">
      <c r="A8" s="4" t="s">
        <v>2758</v>
      </c>
      <c r="B8" s="4"/>
      <c r="C8" s="4"/>
      <c r="D8" s="4"/>
      <c r="E8" s="4"/>
      <c r="F8" s="4"/>
    </row>
    <row r="9" s="1" customFormat="1" ht="22" spans="1:6">
      <c r="A9" s="74" t="s">
        <v>2713</v>
      </c>
      <c r="B9" s="74" t="s">
        <v>2714</v>
      </c>
      <c r="C9" s="74" t="s">
        <v>2715</v>
      </c>
      <c r="D9" s="74" t="s">
        <v>2759</v>
      </c>
      <c r="E9" s="74" t="s">
        <v>2760</v>
      </c>
      <c r="F9" s="74" t="s">
        <v>2761</v>
      </c>
    </row>
    <row r="10" spans="1:6">
      <c r="A10" s="5" t="s">
        <v>2719</v>
      </c>
      <c r="B10" s="5" t="s">
        <v>2755</v>
      </c>
      <c r="C10" s="5" t="s">
        <v>2756</v>
      </c>
      <c r="D10" s="5">
        <v>-0.00385</v>
      </c>
      <c r="E10" s="5">
        <v>0.011</v>
      </c>
      <c r="F10" s="5">
        <v>0.728</v>
      </c>
    </row>
    <row r="11" spans="1:6">
      <c r="A11" s="5" t="s">
        <v>2757</v>
      </c>
      <c r="B11" s="5"/>
      <c r="C11" s="5" t="s">
        <v>2756</v>
      </c>
      <c r="D11" s="82">
        <v>-0.003641047</v>
      </c>
      <c r="E11" s="5">
        <v>0.005</v>
      </c>
      <c r="F11" s="5">
        <v>0.481</v>
      </c>
    </row>
  </sheetData>
  <mergeCells count="7">
    <mergeCell ref="A1:F1"/>
    <mergeCell ref="A2:F2"/>
    <mergeCell ref="A8:F8"/>
    <mergeCell ref="A4:A5"/>
    <mergeCell ref="A6:A7"/>
    <mergeCell ref="B4:B7"/>
    <mergeCell ref="B10:B1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1" sqref="A1"/>
    </sheetView>
  </sheetViews>
  <sheetFormatPr defaultColWidth="10.8333333333333" defaultRowHeight="17.6" outlineLevelRow="5" outlineLevelCol="7"/>
  <cols>
    <col min="1" max="1" width="24" style="114" customWidth="1"/>
    <col min="2" max="2" width="22" style="114" customWidth="1"/>
    <col min="3" max="16384" width="10.8333333333333" style="114"/>
  </cols>
  <sheetData>
    <row r="1" ht="20.4" spans="1:1">
      <c r="A1" s="115" t="s">
        <v>6</v>
      </c>
    </row>
    <row r="2" spans="1:8">
      <c r="A2" s="28" t="s">
        <v>2713</v>
      </c>
      <c r="B2" s="28" t="s">
        <v>2762</v>
      </c>
      <c r="C2" s="116" t="s">
        <v>2763</v>
      </c>
      <c r="D2" s="116"/>
      <c r="E2" s="116"/>
      <c r="F2" s="116"/>
      <c r="G2" s="116"/>
      <c r="H2" s="116"/>
    </row>
    <row r="3" spans="1:8">
      <c r="A3" s="28"/>
      <c r="B3" s="28"/>
      <c r="C3" s="117">
        <v>0</v>
      </c>
      <c r="D3" s="31">
        <v>0.1</v>
      </c>
      <c r="E3" s="31">
        <v>0.2</v>
      </c>
      <c r="F3" s="31">
        <v>0.3</v>
      </c>
      <c r="G3" s="31">
        <v>0.4</v>
      </c>
      <c r="H3" s="31">
        <v>0.5</v>
      </c>
    </row>
    <row r="4" ht="18" spans="1:8">
      <c r="A4" s="27" t="s">
        <v>2764</v>
      </c>
      <c r="B4" s="27" t="s">
        <v>2765</v>
      </c>
      <c r="C4" s="106" t="s">
        <v>2766</v>
      </c>
      <c r="D4" s="106" t="s">
        <v>2766</v>
      </c>
      <c r="E4" s="106" t="s">
        <v>2767</v>
      </c>
      <c r="F4" s="106" t="s">
        <v>2767</v>
      </c>
      <c r="G4" s="106" t="s">
        <v>2768</v>
      </c>
      <c r="H4" s="106" t="s">
        <v>2769</v>
      </c>
    </row>
    <row r="5" spans="1:8">
      <c r="A5" s="27" t="s">
        <v>2770</v>
      </c>
      <c r="B5" s="27" t="s">
        <v>2765</v>
      </c>
      <c r="C5" s="31" t="s">
        <v>2766</v>
      </c>
      <c r="D5" s="31" t="s">
        <v>2767</v>
      </c>
      <c r="E5" s="31" t="s">
        <v>2767</v>
      </c>
      <c r="F5" s="31" t="s">
        <v>2768</v>
      </c>
      <c r="G5" s="31" t="s">
        <v>2768</v>
      </c>
      <c r="H5" s="31" t="s">
        <v>2771</v>
      </c>
    </row>
    <row r="6" spans="1:1">
      <c r="A6" s="114" t="s">
        <v>2772</v>
      </c>
    </row>
  </sheetData>
  <mergeCells count="3">
    <mergeCell ref="C2:H2"/>
    <mergeCell ref="A2:A3"/>
    <mergeCell ref="B2:B3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1" sqref="A1:K1"/>
    </sheetView>
  </sheetViews>
  <sheetFormatPr defaultColWidth="9" defaultRowHeight="17.6"/>
  <cols>
    <col min="1" max="1" width="25.6666666666667" customWidth="1"/>
    <col min="2" max="2" width="11.8333333333333" customWidth="1"/>
    <col min="3" max="3" width="9" customWidth="1"/>
    <col min="4" max="4" width="8.33333333333333" customWidth="1"/>
    <col min="5" max="5" width="19.5" customWidth="1"/>
    <col min="6" max="6" width="12.8333333333333" customWidth="1"/>
    <col min="7" max="7" width="18.1666666666667" customWidth="1"/>
    <col min="8" max="9" width="15.5" customWidth="1"/>
  </cols>
  <sheetData>
    <row r="1" ht="20.4" spans="1:11">
      <c r="A1" s="102" t="s">
        <v>7</v>
      </c>
      <c r="B1" s="103"/>
      <c r="C1" s="103"/>
      <c r="D1" s="103"/>
      <c r="E1" s="103"/>
      <c r="F1" s="103"/>
      <c r="G1" s="103"/>
      <c r="H1" s="103"/>
      <c r="I1" s="103"/>
      <c r="J1" s="103"/>
      <c r="K1" s="112"/>
    </row>
    <row r="2" spans="1:11">
      <c r="A2" s="29" t="s">
        <v>2713</v>
      </c>
      <c r="B2" s="29" t="s">
        <v>2715</v>
      </c>
      <c r="C2" s="29" t="s">
        <v>18</v>
      </c>
      <c r="D2" s="29" t="s">
        <v>19</v>
      </c>
      <c r="E2" s="29" t="s">
        <v>2773</v>
      </c>
      <c r="F2" s="29" t="s">
        <v>2718</v>
      </c>
      <c r="G2" s="29" t="s">
        <v>2774</v>
      </c>
      <c r="H2" s="29"/>
      <c r="I2" s="29" t="s">
        <v>2775</v>
      </c>
      <c r="J2" s="29"/>
      <c r="K2" s="29"/>
    </row>
    <row r="3" spans="1:11">
      <c r="A3" s="29"/>
      <c r="B3" s="29"/>
      <c r="C3" s="29"/>
      <c r="D3" s="29"/>
      <c r="E3" s="29"/>
      <c r="F3" s="29"/>
      <c r="G3" s="29" t="s">
        <v>2776</v>
      </c>
      <c r="H3" s="29" t="s">
        <v>2718</v>
      </c>
      <c r="I3" s="29" t="s">
        <v>2777</v>
      </c>
      <c r="J3" s="29" t="s">
        <v>19</v>
      </c>
      <c r="K3" s="29" t="s">
        <v>2718</v>
      </c>
    </row>
    <row r="4" spans="1:11">
      <c r="A4" s="28" t="s">
        <v>2720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>
      <c r="A5" s="31" t="s">
        <v>2778</v>
      </c>
      <c r="B5" s="31" t="s">
        <v>2779</v>
      </c>
      <c r="C5" s="104">
        <v>0.141</v>
      </c>
      <c r="D5" s="104">
        <v>0.064</v>
      </c>
      <c r="E5" s="107" t="s">
        <v>2780</v>
      </c>
      <c r="F5" s="104">
        <v>0.028371425</v>
      </c>
      <c r="G5" s="108">
        <v>23.826</v>
      </c>
      <c r="H5" s="108">
        <v>0.397</v>
      </c>
      <c r="I5" s="108">
        <v>0.002</v>
      </c>
      <c r="J5" s="108">
        <v>0.003</v>
      </c>
      <c r="K5" s="108">
        <v>0.535</v>
      </c>
    </row>
    <row r="6" spans="1:11">
      <c r="A6" s="31" t="s">
        <v>2781</v>
      </c>
      <c r="B6" s="31"/>
      <c r="C6" s="104">
        <v>0.048</v>
      </c>
      <c r="D6" s="104">
        <v>0.034</v>
      </c>
      <c r="E6" s="107" t="s">
        <v>2782</v>
      </c>
      <c r="F6" s="109">
        <v>0.167518961</v>
      </c>
      <c r="G6" s="110"/>
      <c r="H6" s="110"/>
      <c r="I6" s="113"/>
      <c r="J6" s="113"/>
      <c r="K6" s="113"/>
    </row>
    <row r="7" spans="1:11">
      <c r="A7" s="31" t="s">
        <v>2778</v>
      </c>
      <c r="B7" s="31" t="s">
        <v>2783</v>
      </c>
      <c r="C7" s="31">
        <v>0.11</v>
      </c>
      <c r="D7" s="31">
        <v>0.063</v>
      </c>
      <c r="E7" s="31" t="s">
        <v>2784</v>
      </c>
      <c r="F7" s="31">
        <v>0.081</v>
      </c>
      <c r="G7" s="108">
        <v>23.404</v>
      </c>
      <c r="H7" s="108">
        <v>0.496</v>
      </c>
      <c r="I7" s="113"/>
      <c r="J7" s="113"/>
      <c r="K7" s="113"/>
    </row>
    <row r="8" spans="1:11">
      <c r="A8" s="31" t="s">
        <v>2781</v>
      </c>
      <c r="B8" s="31"/>
      <c r="C8" s="31">
        <v>0.03</v>
      </c>
      <c r="D8" s="31">
        <v>0.042</v>
      </c>
      <c r="E8" s="33" t="s">
        <v>2785</v>
      </c>
      <c r="F8" s="33">
        <v>0.466</v>
      </c>
      <c r="G8" s="110"/>
      <c r="H8" s="110"/>
      <c r="I8" s="110"/>
      <c r="J8" s="110"/>
      <c r="K8" s="110"/>
    </row>
    <row r="9" spans="1:11">
      <c r="A9" s="28" t="s">
        <v>2720</v>
      </c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1">
      <c r="A10" s="31" t="s">
        <v>2778</v>
      </c>
      <c r="B10" s="31" t="s">
        <v>2779</v>
      </c>
      <c r="C10" s="105">
        <v>0.12827179</v>
      </c>
      <c r="D10" s="104">
        <v>0.064</v>
      </c>
      <c r="E10" s="31" t="s">
        <v>2786</v>
      </c>
      <c r="F10" s="31">
        <v>0.046</v>
      </c>
      <c r="G10" s="31">
        <v>26.281</v>
      </c>
      <c r="H10" s="31">
        <v>0.291</v>
      </c>
      <c r="I10" s="104">
        <v>-0.0009525139</v>
      </c>
      <c r="J10" s="31">
        <v>0.004</v>
      </c>
      <c r="K10" s="31">
        <v>0.814</v>
      </c>
    </row>
    <row r="11" spans="1:11">
      <c r="A11" s="31" t="s">
        <v>2787</v>
      </c>
      <c r="B11" s="31"/>
      <c r="C11" s="31">
        <v>-0.016</v>
      </c>
      <c r="D11" s="31">
        <v>0.027</v>
      </c>
      <c r="E11" s="31" t="s">
        <v>2788</v>
      </c>
      <c r="F11" s="31">
        <v>0.537</v>
      </c>
      <c r="G11" s="31"/>
      <c r="H11" s="31"/>
      <c r="I11" s="104"/>
      <c r="J11" s="31"/>
      <c r="K11" s="31"/>
    </row>
    <row r="12" spans="1:11">
      <c r="A12" s="31" t="s">
        <v>2778</v>
      </c>
      <c r="B12" s="31" t="s">
        <v>2783</v>
      </c>
      <c r="C12" s="104">
        <v>0.136810894</v>
      </c>
      <c r="D12" s="31">
        <v>0.07496842</v>
      </c>
      <c r="E12" s="31" t="s">
        <v>2789</v>
      </c>
      <c r="F12" s="31">
        <v>0.068</v>
      </c>
      <c r="G12" s="31">
        <v>26.153</v>
      </c>
      <c r="H12" s="31">
        <v>0.245</v>
      </c>
      <c r="I12" s="104"/>
      <c r="J12" s="31"/>
      <c r="K12" s="31"/>
    </row>
    <row r="13" spans="1:11">
      <c r="A13" s="31" t="s">
        <v>2787</v>
      </c>
      <c r="B13" s="31"/>
      <c r="C13" s="104">
        <v>-0.009612161</v>
      </c>
      <c r="D13" s="104">
        <v>0.03974496</v>
      </c>
      <c r="E13" s="104" t="s">
        <v>2790</v>
      </c>
      <c r="F13" s="31">
        <v>0.809</v>
      </c>
      <c r="G13" s="31"/>
      <c r="H13" s="31"/>
      <c r="I13" s="104"/>
      <c r="J13" s="31"/>
      <c r="K13" s="31"/>
    </row>
    <row r="14" spans="1:11">
      <c r="A14" s="28" t="s">
        <v>2720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</row>
    <row r="15" spans="1:11">
      <c r="A15" s="31" t="s">
        <v>2778</v>
      </c>
      <c r="B15" s="31" t="s">
        <v>2779</v>
      </c>
      <c r="C15" s="31">
        <v>0.161</v>
      </c>
      <c r="D15" s="31">
        <v>0.072</v>
      </c>
      <c r="E15" s="31" t="s">
        <v>2791</v>
      </c>
      <c r="F15" s="31">
        <v>0.026</v>
      </c>
      <c r="G15" s="108">
        <v>31.946</v>
      </c>
      <c r="H15" s="108">
        <v>26</v>
      </c>
      <c r="I15" s="108">
        <v>0.0003</v>
      </c>
      <c r="J15" s="31">
        <v>0.004</v>
      </c>
      <c r="K15" s="108">
        <v>0.946</v>
      </c>
    </row>
    <row r="16" spans="1:11">
      <c r="A16" s="31" t="s">
        <v>2792</v>
      </c>
      <c r="B16" s="31"/>
      <c r="C16" s="31">
        <v>-0.018</v>
      </c>
      <c r="D16" s="31">
        <v>0.032</v>
      </c>
      <c r="E16" s="31" t="s">
        <v>2793</v>
      </c>
      <c r="F16" s="31">
        <v>0.581</v>
      </c>
      <c r="G16" s="110"/>
      <c r="H16" s="110"/>
      <c r="I16" s="113"/>
      <c r="J16" s="31"/>
      <c r="K16" s="113"/>
    </row>
    <row r="17" spans="1:11">
      <c r="A17" s="31" t="s">
        <v>2778</v>
      </c>
      <c r="B17" s="31" t="s">
        <v>2783</v>
      </c>
      <c r="C17" s="31">
        <v>0.159</v>
      </c>
      <c r="D17" s="31">
        <v>0.042</v>
      </c>
      <c r="E17" s="31" t="s">
        <v>2794</v>
      </c>
      <c r="F17" s="31">
        <v>0.046</v>
      </c>
      <c r="G17" s="108">
        <v>31.94</v>
      </c>
      <c r="H17" s="108">
        <v>25</v>
      </c>
      <c r="I17" s="113"/>
      <c r="J17" s="31"/>
      <c r="K17" s="113"/>
    </row>
    <row r="18" ht="18" spans="1:11">
      <c r="A18" s="106" t="s">
        <v>2792</v>
      </c>
      <c r="B18" s="31"/>
      <c r="C18" s="31">
        <v>-0.019</v>
      </c>
      <c r="D18" s="31">
        <v>0.08</v>
      </c>
      <c r="E18" s="31" t="s">
        <v>2795</v>
      </c>
      <c r="F18" s="31">
        <v>0.647</v>
      </c>
      <c r="G18" s="110"/>
      <c r="H18" s="110"/>
      <c r="I18" s="110"/>
      <c r="J18" s="31"/>
      <c r="K18" s="110"/>
    </row>
    <row r="19" spans="5:5">
      <c r="E19" s="111"/>
    </row>
  </sheetData>
  <mergeCells count="39">
    <mergeCell ref="A1:K1"/>
    <mergeCell ref="G2:H2"/>
    <mergeCell ref="I2:K2"/>
    <mergeCell ref="A4:K4"/>
    <mergeCell ref="A9:K9"/>
    <mergeCell ref="A14:K14"/>
    <mergeCell ref="A2:A3"/>
    <mergeCell ref="B2:B3"/>
    <mergeCell ref="B5:B6"/>
    <mergeCell ref="B7:B8"/>
    <mergeCell ref="B10:B11"/>
    <mergeCell ref="B12:B13"/>
    <mergeCell ref="B15:B16"/>
    <mergeCell ref="B17:B18"/>
    <mergeCell ref="C2:C3"/>
    <mergeCell ref="D2:D3"/>
    <mergeCell ref="E2:E3"/>
    <mergeCell ref="F2:F3"/>
    <mergeCell ref="G5:G6"/>
    <mergeCell ref="G7:G8"/>
    <mergeCell ref="G10:G11"/>
    <mergeCell ref="G12:G13"/>
    <mergeCell ref="G15:G16"/>
    <mergeCell ref="G17:G18"/>
    <mergeCell ref="H5:H6"/>
    <mergeCell ref="H7:H8"/>
    <mergeCell ref="H10:H11"/>
    <mergeCell ref="H12:H13"/>
    <mergeCell ref="H15:H16"/>
    <mergeCell ref="H17:H18"/>
    <mergeCell ref="I5:I8"/>
    <mergeCell ref="I10:I13"/>
    <mergeCell ref="I15:I18"/>
    <mergeCell ref="J5:J8"/>
    <mergeCell ref="J10:J13"/>
    <mergeCell ref="J15:J18"/>
    <mergeCell ref="K5:K8"/>
    <mergeCell ref="K10:K13"/>
    <mergeCell ref="K15:K18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5"/>
  <sheetViews>
    <sheetView zoomScale="94" zoomScaleNormal="94" workbookViewId="0">
      <selection activeCell="D22" sqref="D22"/>
    </sheetView>
  </sheetViews>
  <sheetFormatPr defaultColWidth="9" defaultRowHeight="17.6"/>
  <cols>
    <col min="1" max="1" width="17" style="90" customWidth="1"/>
    <col min="2" max="2" width="18.3333333333333" customWidth="1"/>
    <col min="3" max="3" width="17.1666666666667" customWidth="1"/>
    <col min="4" max="4" width="19.8333333333333" customWidth="1"/>
    <col min="5" max="5" width="13.8333333333333" customWidth="1"/>
    <col min="6" max="6" width="20.1666666666667" customWidth="1"/>
    <col min="7" max="7" width="9.33333333333333" style="13" customWidth="1"/>
    <col min="8" max="8" width="12.8333333333333" style="35" customWidth="1"/>
    <col min="10" max="10" width="22" customWidth="1"/>
    <col min="11" max="12" width="9.83333333333333"/>
  </cols>
  <sheetData>
    <row r="1" ht="20.4" spans="1:10">
      <c r="A1" s="91" t="s">
        <v>8</v>
      </c>
      <c r="B1" s="92"/>
      <c r="C1" s="92"/>
      <c r="D1" s="92"/>
      <c r="E1" s="92"/>
      <c r="F1" s="92"/>
      <c r="G1" s="92"/>
      <c r="H1" s="97"/>
      <c r="J1" s="13"/>
    </row>
    <row r="2" spans="1:12">
      <c r="A2" s="93" t="s">
        <v>2713</v>
      </c>
      <c r="B2" s="94" t="s">
        <v>2715</v>
      </c>
      <c r="C2" s="94" t="s">
        <v>2796</v>
      </c>
      <c r="D2" s="94" t="s">
        <v>2797</v>
      </c>
      <c r="E2" s="94" t="s">
        <v>19</v>
      </c>
      <c r="F2" s="94" t="s">
        <v>2717</v>
      </c>
      <c r="G2" s="98" t="s">
        <v>2718</v>
      </c>
      <c r="H2" s="29" t="s">
        <v>2798</v>
      </c>
      <c r="K2" s="13"/>
      <c r="L2" s="13"/>
    </row>
    <row r="3" spans="1:12">
      <c r="A3" s="60" t="s">
        <v>92</v>
      </c>
      <c r="B3" s="5" t="s">
        <v>2721</v>
      </c>
      <c r="C3" s="5">
        <v>4</v>
      </c>
      <c r="D3" s="5" t="s">
        <v>2799</v>
      </c>
      <c r="E3" s="5">
        <v>0.028</v>
      </c>
      <c r="F3" s="5" t="s">
        <v>2800</v>
      </c>
      <c r="G3" s="11">
        <v>0.033</v>
      </c>
      <c r="H3" s="99">
        <v>0.09166667</v>
      </c>
      <c r="K3" s="13"/>
      <c r="L3" s="13"/>
    </row>
    <row r="4" spans="1:12">
      <c r="A4" s="60"/>
      <c r="B4" s="5" t="s">
        <v>2723</v>
      </c>
      <c r="C4" s="5"/>
      <c r="D4" s="5" t="s">
        <v>2801</v>
      </c>
      <c r="E4" s="5">
        <v>0.034</v>
      </c>
      <c r="F4" s="5" t="s">
        <v>2800</v>
      </c>
      <c r="G4" s="11">
        <v>0.078</v>
      </c>
      <c r="H4" s="99" t="s">
        <v>2800</v>
      </c>
      <c r="K4" s="13"/>
      <c r="L4" s="13"/>
    </row>
    <row r="5" spans="1:12">
      <c r="A5" s="60"/>
      <c r="B5" s="5" t="s">
        <v>2725</v>
      </c>
      <c r="C5" s="5"/>
      <c r="D5" s="5" t="s">
        <v>2802</v>
      </c>
      <c r="E5" s="5">
        <v>0.076</v>
      </c>
      <c r="F5" s="5" t="s">
        <v>2800</v>
      </c>
      <c r="G5" s="11">
        <v>0.45</v>
      </c>
      <c r="H5" s="99" t="s">
        <v>2800</v>
      </c>
      <c r="K5" s="13"/>
      <c r="L5" s="13"/>
    </row>
    <row r="6" spans="1:12">
      <c r="A6" s="60" t="s">
        <v>97</v>
      </c>
      <c r="B6" s="5" t="s">
        <v>2721</v>
      </c>
      <c r="C6" s="5">
        <v>8</v>
      </c>
      <c r="D6" s="5" t="s">
        <v>2803</v>
      </c>
      <c r="E6" s="5">
        <v>0.03</v>
      </c>
      <c r="F6" s="5" t="s">
        <v>2800</v>
      </c>
      <c r="G6" s="11">
        <v>0.53</v>
      </c>
      <c r="H6" s="99">
        <v>0.6309524</v>
      </c>
      <c r="K6" s="13"/>
      <c r="L6" s="13"/>
    </row>
    <row r="7" spans="1:12">
      <c r="A7" s="60"/>
      <c r="B7" s="5" t="s">
        <v>2723</v>
      </c>
      <c r="C7" s="5"/>
      <c r="D7" s="5" t="s">
        <v>2804</v>
      </c>
      <c r="E7" s="5">
        <v>0.049</v>
      </c>
      <c r="F7" s="5" t="s">
        <v>2800</v>
      </c>
      <c r="G7" s="11">
        <v>0.794</v>
      </c>
      <c r="H7" s="99" t="s">
        <v>2800</v>
      </c>
      <c r="K7" s="13"/>
      <c r="L7" s="13"/>
    </row>
    <row r="8" spans="1:12">
      <c r="A8" s="60"/>
      <c r="B8" s="5" t="s">
        <v>2725</v>
      </c>
      <c r="C8" s="5"/>
      <c r="D8" s="5" t="s">
        <v>2805</v>
      </c>
      <c r="E8" s="5">
        <v>0.064</v>
      </c>
      <c r="F8" s="5" t="s">
        <v>2800</v>
      </c>
      <c r="G8" s="11">
        <v>0.472</v>
      </c>
      <c r="H8" s="99" t="s">
        <v>2800</v>
      </c>
      <c r="K8" s="13"/>
      <c r="L8" s="13"/>
    </row>
    <row r="9" spans="1:12">
      <c r="A9" s="60" t="s">
        <v>107</v>
      </c>
      <c r="B9" s="5" t="s">
        <v>2721</v>
      </c>
      <c r="C9" s="5">
        <v>17</v>
      </c>
      <c r="D9" s="5" t="s">
        <v>2806</v>
      </c>
      <c r="E9" s="5">
        <v>0.017</v>
      </c>
      <c r="F9" s="5" t="s">
        <v>2800</v>
      </c>
      <c r="G9" s="11">
        <v>0.008</v>
      </c>
      <c r="H9" s="99">
        <v>0.02857143</v>
      </c>
      <c r="K9" s="13"/>
      <c r="L9" s="13"/>
    </row>
    <row r="10" spans="1:12">
      <c r="A10" s="60"/>
      <c r="B10" s="5" t="s">
        <v>2723</v>
      </c>
      <c r="C10" s="5"/>
      <c r="D10" s="5" t="s">
        <v>2807</v>
      </c>
      <c r="E10" s="5">
        <v>0.024</v>
      </c>
      <c r="F10" s="5" t="s">
        <v>2800</v>
      </c>
      <c r="G10" s="11">
        <v>0.096</v>
      </c>
      <c r="H10" s="99" t="s">
        <v>2800</v>
      </c>
      <c r="K10" s="13"/>
      <c r="L10" s="13"/>
    </row>
    <row r="11" spans="1:12">
      <c r="A11" s="60"/>
      <c r="B11" s="5" t="s">
        <v>2725</v>
      </c>
      <c r="C11" s="5"/>
      <c r="D11" s="5" t="s">
        <v>2808</v>
      </c>
      <c r="E11" s="5">
        <v>0.038</v>
      </c>
      <c r="F11" s="5" t="s">
        <v>2800</v>
      </c>
      <c r="G11" s="11">
        <v>0.19</v>
      </c>
      <c r="H11" s="99" t="s">
        <v>2800</v>
      </c>
      <c r="K11" s="13"/>
      <c r="L11" s="13"/>
    </row>
    <row r="12" spans="1:12">
      <c r="A12" s="60" t="s">
        <v>127</v>
      </c>
      <c r="B12" s="5" t="s">
        <v>2721</v>
      </c>
      <c r="C12" s="5">
        <v>10</v>
      </c>
      <c r="D12" s="5" t="s">
        <v>2809</v>
      </c>
      <c r="E12" s="5">
        <v>0.016</v>
      </c>
      <c r="F12" s="5" t="s">
        <v>2800</v>
      </c>
      <c r="G12" s="11">
        <v>0.085</v>
      </c>
      <c r="H12" s="99">
        <v>0.1931818</v>
      </c>
      <c r="K12" s="13"/>
      <c r="L12" s="13"/>
    </row>
    <row r="13" spans="1:12">
      <c r="A13" s="60"/>
      <c r="B13" s="5" t="s">
        <v>2723</v>
      </c>
      <c r="C13" s="5"/>
      <c r="D13" s="5" t="s">
        <v>2810</v>
      </c>
      <c r="E13" s="5">
        <v>0.022</v>
      </c>
      <c r="F13" s="5" t="s">
        <v>2800</v>
      </c>
      <c r="G13" s="11">
        <v>0.07</v>
      </c>
      <c r="H13" s="99" t="s">
        <v>2800</v>
      </c>
      <c r="K13" s="13"/>
      <c r="L13" s="13"/>
    </row>
    <row r="14" spans="1:12">
      <c r="A14" s="60"/>
      <c r="B14" s="5" t="s">
        <v>2725</v>
      </c>
      <c r="C14" s="5"/>
      <c r="D14" s="5" t="s">
        <v>2811</v>
      </c>
      <c r="E14" s="5">
        <v>0.04</v>
      </c>
      <c r="F14" s="5" t="s">
        <v>2800</v>
      </c>
      <c r="G14" s="11">
        <v>0.386</v>
      </c>
      <c r="H14" s="99" t="s">
        <v>2800</v>
      </c>
      <c r="K14" s="13"/>
      <c r="L14" s="13"/>
    </row>
    <row r="15" spans="1:12">
      <c r="A15" s="60" t="s">
        <v>138</v>
      </c>
      <c r="B15" s="5" t="s">
        <v>2721</v>
      </c>
      <c r="C15" s="5">
        <v>11</v>
      </c>
      <c r="D15" s="5" t="s">
        <v>2812</v>
      </c>
      <c r="E15" s="5">
        <v>0.02</v>
      </c>
      <c r="F15" s="5" t="s">
        <v>2800</v>
      </c>
      <c r="G15" s="11">
        <v>0.043</v>
      </c>
      <c r="H15" s="99">
        <v>0.1075</v>
      </c>
      <c r="K15" s="13"/>
      <c r="L15" s="13"/>
    </row>
    <row r="16" spans="1:12">
      <c r="A16" s="60"/>
      <c r="B16" s="5" t="s">
        <v>2723</v>
      </c>
      <c r="C16" s="5"/>
      <c r="D16" s="5" t="s">
        <v>2813</v>
      </c>
      <c r="E16" s="5">
        <v>0.027</v>
      </c>
      <c r="F16" s="5" t="s">
        <v>2800</v>
      </c>
      <c r="G16" s="11">
        <v>0.097</v>
      </c>
      <c r="H16" s="99" t="s">
        <v>2800</v>
      </c>
      <c r="K16" s="13"/>
      <c r="L16" s="13"/>
    </row>
    <row r="17" spans="1:12">
      <c r="A17" s="60"/>
      <c r="B17" s="5" t="s">
        <v>2725</v>
      </c>
      <c r="C17" s="5"/>
      <c r="D17" s="5" t="s">
        <v>2814</v>
      </c>
      <c r="E17" s="5">
        <v>0.048</v>
      </c>
      <c r="F17" s="5" t="s">
        <v>2800</v>
      </c>
      <c r="G17" s="11">
        <v>0.618</v>
      </c>
      <c r="H17" s="99" t="s">
        <v>2800</v>
      </c>
      <c r="K17" s="13"/>
      <c r="L17" s="13"/>
    </row>
    <row r="18" spans="1:12">
      <c r="A18" s="60" t="s">
        <v>152</v>
      </c>
      <c r="B18" s="5" t="s">
        <v>2721</v>
      </c>
      <c r="C18" s="5">
        <v>11</v>
      </c>
      <c r="D18" s="5" t="s">
        <v>2815</v>
      </c>
      <c r="E18" s="5">
        <v>0.029</v>
      </c>
      <c r="F18" s="5" t="s">
        <v>2800</v>
      </c>
      <c r="G18" s="11">
        <v>0.25</v>
      </c>
      <c r="H18" s="99">
        <v>0.3472222</v>
      </c>
      <c r="K18" s="13"/>
      <c r="L18" s="13"/>
    </row>
    <row r="19" spans="1:12">
      <c r="A19" s="60"/>
      <c r="B19" s="5" t="s">
        <v>2723</v>
      </c>
      <c r="C19" s="5"/>
      <c r="D19" s="5" t="s">
        <v>2816</v>
      </c>
      <c r="E19" s="5">
        <v>0.014</v>
      </c>
      <c r="F19" s="5" t="s">
        <v>2800</v>
      </c>
      <c r="G19" s="11">
        <v>0.21</v>
      </c>
      <c r="H19" s="99" t="s">
        <v>2800</v>
      </c>
      <c r="K19" s="13"/>
      <c r="L19" s="13"/>
    </row>
    <row r="20" spans="1:12">
      <c r="A20" s="60"/>
      <c r="B20" s="5" t="s">
        <v>2725</v>
      </c>
      <c r="C20" s="5"/>
      <c r="D20" s="5" t="s">
        <v>2817</v>
      </c>
      <c r="E20" s="5">
        <v>0.047</v>
      </c>
      <c r="F20" s="5" t="s">
        <v>2800</v>
      </c>
      <c r="G20" s="11">
        <v>0.86</v>
      </c>
      <c r="H20" s="99" t="s">
        <v>2800</v>
      </c>
      <c r="K20" s="13"/>
      <c r="L20" s="13"/>
    </row>
    <row r="21" spans="1:12">
      <c r="A21" s="60" t="s">
        <v>164</v>
      </c>
      <c r="B21" s="5" t="s">
        <v>2721</v>
      </c>
      <c r="C21" s="5">
        <v>29</v>
      </c>
      <c r="D21" s="5" t="s">
        <v>2818</v>
      </c>
      <c r="E21" s="5">
        <v>0.04</v>
      </c>
      <c r="F21" s="5" t="s">
        <v>2800</v>
      </c>
      <c r="G21" s="11">
        <v>0.649</v>
      </c>
      <c r="H21" s="99">
        <v>0.717</v>
      </c>
      <c r="K21" s="13"/>
      <c r="L21" s="13"/>
    </row>
    <row r="22" spans="1:12">
      <c r="A22" s="60"/>
      <c r="B22" s="5" t="s">
        <v>2723</v>
      </c>
      <c r="C22" s="5"/>
      <c r="D22" s="5" t="s">
        <v>2819</v>
      </c>
      <c r="E22" s="5">
        <v>0.044</v>
      </c>
      <c r="F22" s="5" t="s">
        <v>2800</v>
      </c>
      <c r="G22" s="11">
        <v>0.889</v>
      </c>
      <c r="H22" s="99" t="s">
        <v>2800</v>
      </c>
      <c r="K22" s="13"/>
      <c r="L22" s="13"/>
    </row>
    <row r="23" spans="1:12">
      <c r="A23" s="60"/>
      <c r="B23" s="5" t="s">
        <v>2725</v>
      </c>
      <c r="C23" s="5"/>
      <c r="D23" s="142" t="s">
        <v>2820</v>
      </c>
      <c r="E23" s="5">
        <v>0.086</v>
      </c>
      <c r="F23" s="5" t="s">
        <v>2800</v>
      </c>
      <c r="G23" s="11">
        <v>0.306</v>
      </c>
      <c r="H23" s="99" t="s">
        <v>2800</v>
      </c>
      <c r="K23" s="13"/>
      <c r="L23" s="13"/>
    </row>
    <row r="24" spans="1:12">
      <c r="A24" s="95" t="s">
        <v>195</v>
      </c>
      <c r="B24" s="96" t="s">
        <v>2721</v>
      </c>
      <c r="C24" s="96">
        <v>375</v>
      </c>
      <c r="D24" s="96" t="s">
        <v>2821</v>
      </c>
      <c r="E24" s="96">
        <v>0.025</v>
      </c>
      <c r="F24" s="96" t="s">
        <v>2800</v>
      </c>
      <c r="G24" s="51">
        <v>0.167</v>
      </c>
      <c r="H24" s="100">
        <v>0.2609375</v>
      </c>
      <c r="K24" s="13"/>
      <c r="L24" s="13"/>
    </row>
    <row r="25" spans="1:12">
      <c r="A25" s="95"/>
      <c r="B25" s="96" t="s">
        <v>2723</v>
      </c>
      <c r="C25" s="96"/>
      <c r="D25" s="96" t="s">
        <v>2822</v>
      </c>
      <c r="E25" s="96">
        <v>0.034</v>
      </c>
      <c r="F25" s="96" t="s">
        <v>2800</v>
      </c>
      <c r="G25" s="51">
        <v>0.553</v>
      </c>
      <c r="H25" s="100" t="s">
        <v>2800</v>
      </c>
      <c r="K25" s="13"/>
      <c r="L25" s="13"/>
    </row>
    <row r="26" spans="1:8">
      <c r="A26" s="95"/>
      <c r="B26" s="96" t="s">
        <v>2725</v>
      </c>
      <c r="C26" s="96"/>
      <c r="D26" s="96" t="s">
        <v>2823</v>
      </c>
      <c r="E26" s="96">
        <v>0.051</v>
      </c>
      <c r="F26" s="96" t="s">
        <v>2800</v>
      </c>
      <c r="G26" s="51">
        <v>0.022</v>
      </c>
      <c r="H26" s="100" t="s">
        <v>2800</v>
      </c>
    </row>
    <row r="27" spans="1:8">
      <c r="A27" s="60" t="s">
        <v>572</v>
      </c>
      <c r="B27" s="5" t="s">
        <v>2721</v>
      </c>
      <c r="C27" s="5">
        <v>168</v>
      </c>
      <c r="D27" s="5" t="s">
        <v>2824</v>
      </c>
      <c r="E27" s="5">
        <v>0.025</v>
      </c>
      <c r="F27" s="5" t="s">
        <v>2800</v>
      </c>
      <c r="G27" s="11">
        <v>0.355</v>
      </c>
      <c r="H27" s="99">
        <v>0.4441053</v>
      </c>
    </row>
    <row r="28" spans="1:8">
      <c r="A28" s="60"/>
      <c r="B28" s="5" t="s">
        <v>2723</v>
      </c>
      <c r="C28" s="5"/>
      <c r="D28" s="5" t="s">
        <v>2825</v>
      </c>
      <c r="E28" s="5">
        <v>0.026</v>
      </c>
      <c r="F28" s="5" t="s">
        <v>2800</v>
      </c>
      <c r="G28" s="11">
        <v>0.882</v>
      </c>
      <c r="H28" s="99" t="s">
        <v>2800</v>
      </c>
    </row>
    <row r="29" spans="1:8">
      <c r="A29" s="60"/>
      <c r="B29" s="5" t="s">
        <v>2725</v>
      </c>
      <c r="C29" s="5"/>
      <c r="D29" s="5" t="s">
        <v>2826</v>
      </c>
      <c r="E29" s="5">
        <v>0.05</v>
      </c>
      <c r="F29" s="5" t="s">
        <v>2800</v>
      </c>
      <c r="G29" s="11">
        <v>0.78</v>
      </c>
      <c r="H29" s="99" t="s">
        <v>2800</v>
      </c>
    </row>
    <row r="30" spans="1:8">
      <c r="A30" s="60" t="s">
        <v>735</v>
      </c>
      <c r="B30" s="5" t="s">
        <v>2721</v>
      </c>
      <c r="C30" s="5">
        <v>18</v>
      </c>
      <c r="D30" s="5" t="s">
        <v>2827</v>
      </c>
      <c r="E30" s="5">
        <v>0.024</v>
      </c>
      <c r="F30" s="5" t="s">
        <v>2800</v>
      </c>
      <c r="G30" s="11">
        <v>0.697</v>
      </c>
      <c r="H30" s="99">
        <v>0.716875</v>
      </c>
    </row>
    <row r="31" spans="1:8">
      <c r="A31" s="60"/>
      <c r="B31" s="5" t="s">
        <v>2723</v>
      </c>
      <c r="C31" s="5"/>
      <c r="D31" s="5" t="s">
        <v>2828</v>
      </c>
      <c r="E31" s="5">
        <v>0.034</v>
      </c>
      <c r="F31" s="5" t="s">
        <v>2800</v>
      </c>
      <c r="G31" s="11">
        <v>0.483</v>
      </c>
      <c r="H31" s="99" t="s">
        <v>2800</v>
      </c>
    </row>
    <row r="32" spans="1:8">
      <c r="A32" s="60"/>
      <c r="B32" s="5" t="s">
        <v>2725</v>
      </c>
      <c r="C32" s="5"/>
      <c r="D32" s="5" t="s">
        <v>2829</v>
      </c>
      <c r="E32" s="5">
        <v>0.046</v>
      </c>
      <c r="F32" s="5" t="s">
        <v>2800</v>
      </c>
      <c r="G32" s="11">
        <v>0.496</v>
      </c>
      <c r="H32" s="99" t="s">
        <v>2800</v>
      </c>
    </row>
    <row r="33" spans="1:8">
      <c r="A33" s="60" t="s">
        <v>754</v>
      </c>
      <c r="B33" s="5" t="s">
        <v>2721</v>
      </c>
      <c r="C33" s="5">
        <v>8</v>
      </c>
      <c r="D33" s="5" t="s">
        <v>2830</v>
      </c>
      <c r="E33" s="5">
        <v>0.106</v>
      </c>
      <c r="F33" s="5" t="s">
        <v>2800</v>
      </c>
      <c r="G33" s="11">
        <v>0.011</v>
      </c>
      <c r="H33" s="99">
        <v>0.034375</v>
      </c>
    </row>
    <row r="34" spans="1:8">
      <c r="A34" s="60"/>
      <c r="B34" s="5" t="s">
        <v>2723</v>
      </c>
      <c r="C34" s="5"/>
      <c r="D34" s="5" t="s">
        <v>2831</v>
      </c>
      <c r="E34" s="5">
        <v>0.136</v>
      </c>
      <c r="F34" s="5" t="s">
        <v>2800</v>
      </c>
      <c r="G34" s="11">
        <v>0.071</v>
      </c>
      <c r="H34" s="99" t="s">
        <v>2800</v>
      </c>
    </row>
    <row r="35" spans="1:8">
      <c r="A35" s="60"/>
      <c r="B35" s="5" t="s">
        <v>2725</v>
      </c>
      <c r="C35" s="5"/>
      <c r="D35" s="5" t="s">
        <v>2832</v>
      </c>
      <c r="E35" s="5">
        <v>0.252</v>
      </c>
      <c r="F35" s="5" t="s">
        <v>2800</v>
      </c>
      <c r="G35" s="11">
        <v>0.128</v>
      </c>
      <c r="H35" s="99" t="s">
        <v>2800</v>
      </c>
    </row>
    <row r="36" spans="1:8">
      <c r="A36" s="60" t="s">
        <v>765</v>
      </c>
      <c r="B36" s="5" t="s">
        <v>2721</v>
      </c>
      <c r="C36" s="5">
        <v>117</v>
      </c>
      <c r="D36" s="5" t="s">
        <v>2833</v>
      </c>
      <c r="E36" s="5">
        <v>0.055</v>
      </c>
      <c r="F36" s="5" t="s">
        <v>2800</v>
      </c>
      <c r="G36" s="11">
        <v>0.156</v>
      </c>
      <c r="H36" s="99">
        <v>0.26</v>
      </c>
    </row>
    <row r="37" spans="1:8">
      <c r="A37" s="60"/>
      <c r="B37" s="5" t="s">
        <v>2723</v>
      </c>
      <c r="C37" s="5"/>
      <c r="D37" s="5" t="s">
        <v>2834</v>
      </c>
      <c r="E37" s="5">
        <v>0.052</v>
      </c>
      <c r="F37" s="5" t="s">
        <v>2800</v>
      </c>
      <c r="G37" s="11">
        <v>0.138</v>
      </c>
      <c r="H37" s="99" t="s">
        <v>2800</v>
      </c>
    </row>
    <row r="38" spans="1:8">
      <c r="A38" s="60"/>
      <c r="B38" s="5" t="s">
        <v>2725</v>
      </c>
      <c r="C38" s="5"/>
      <c r="D38" s="5" t="s">
        <v>2835</v>
      </c>
      <c r="E38" s="5">
        <v>0.087</v>
      </c>
      <c r="F38" s="5" t="s">
        <v>2800</v>
      </c>
      <c r="G38" s="11">
        <v>0.699</v>
      </c>
      <c r="H38" s="99" t="s">
        <v>2800</v>
      </c>
    </row>
    <row r="39" spans="1:8">
      <c r="A39" s="60" t="s">
        <v>881</v>
      </c>
      <c r="B39" s="5" t="s">
        <v>2721</v>
      </c>
      <c r="C39" s="5">
        <v>179</v>
      </c>
      <c r="D39" s="5" t="s">
        <v>2836</v>
      </c>
      <c r="E39" s="5">
        <v>0.098</v>
      </c>
      <c r="F39" s="5" t="s">
        <v>2837</v>
      </c>
      <c r="G39" s="11">
        <v>6.67e-25</v>
      </c>
      <c r="H39" s="99">
        <v>8.3375e-24</v>
      </c>
    </row>
    <row r="40" spans="1:8">
      <c r="A40" s="60"/>
      <c r="B40" s="5" t="s">
        <v>2723</v>
      </c>
      <c r="C40" s="5"/>
      <c r="D40" s="5" t="s">
        <v>2838</v>
      </c>
      <c r="E40" s="5">
        <v>0.128</v>
      </c>
      <c r="F40" s="5" t="s">
        <v>2839</v>
      </c>
      <c r="G40" s="11">
        <v>1.34e-15</v>
      </c>
      <c r="H40" s="99" t="s">
        <v>2800</v>
      </c>
    </row>
    <row r="41" spans="1:8">
      <c r="A41" s="60"/>
      <c r="B41" s="5" t="s">
        <v>2725</v>
      </c>
      <c r="C41" s="5"/>
      <c r="D41" s="5" t="s">
        <v>2840</v>
      </c>
      <c r="E41" s="5">
        <v>0.283</v>
      </c>
      <c r="F41" s="5" t="s">
        <v>2841</v>
      </c>
      <c r="G41" s="11">
        <v>1.682e-5</v>
      </c>
      <c r="H41" s="99" t="s">
        <v>2800</v>
      </c>
    </row>
    <row r="42" spans="1:8">
      <c r="A42" s="60" t="s">
        <v>1060</v>
      </c>
      <c r="B42" s="5" t="s">
        <v>2721</v>
      </c>
      <c r="C42" s="5">
        <v>359</v>
      </c>
      <c r="D42" s="5" t="s">
        <v>2842</v>
      </c>
      <c r="E42" s="5">
        <v>0.002</v>
      </c>
      <c r="F42" s="5" t="s">
        <v>2800</v>
      </c>
      <c r="G42" s="11">
        <v>2.698e-11</v>
      </c>
      <c r="H42" s="99">
        <v>2.25e-10</v>
      </c>
    </row>
    <row r="43" spans="1:8">
      <c r="A43" s="60"/>
      <c r="B43" s="5" t="s">
        <v>2723</v>
      </c>
      <c r="C43" s="5"/>
      <c r="D43" s="5" t="s">
        <v>2843</v>
      </c>
      <c r="E43" s="5">
        <v>0.002</v>
      </c>
      <c r="F43" s="5" t="s">
        <v>2800</v>
      </c>
      <c r="G43" s="11">
        <v>8.93e-12</v>
      </c>
      <c r="H43" s="99" t="s">
        <v>2800</v>
      </c>
    </row>
    <row r="44" spans="1:8">
      <c r="A44" s="60"/>
      <c r="B44" s="5" t="s">
        <v>2725</v>
      </c>
      <c r="C44" s="5"/>
      <c r="D44" s="5" t="s">
        <v>2844</v>
      </c>
      <c r="E44" s="5">
        <v>0.003</v>
      </c>
      <c r="F44" s="5" t="s">
        <v>2800</v>
      </c>
      <c r="G44" s="11">
        <v>0.00658</v>
      </c>
      <c r="H44" s="99" t="s">
        <v>2800</v>
      </c>
    </row>
    <row r="45" spans="1:8">
      <c r="A45" s="60" t="s">
        <v>1435</v>
      </c>
      <c r="B45" s="5" t="s">
        <v>2721</v>
      </c>
      <c r="C45" s="5">
        <v>395</v>
      </c>
      <c r="D45" s="5" t="s">
        <v>2845</v>
      </c>
      <c r="E45" s="5">
        <v>0.004</v>
      </c>
      <c r="F45" s="5" t="s">
        <v>2800</v>
      </c>
      <c r="G45" s="11">
        <v>3.24e-8</v>
      </c>
      <c r="H45" s="99">
        <v>2.025e-7</v>
      </c>
    </row>
    <row r="46" spans="1:8">
      <c r="A46" s="60"/>
      <c r="B46" s="5" t="s">
        <v>2723</v>
      </c>
      <c r="C46" s="5"/>
      <c r="D46" s="5" t="s">
        <v>2846</v>
      </c>
      <c r="E46" s="5">
        <v>0.004</v>
      </c>
      <c r="F46" s="5" t="s">
        <v>2800</v>
      </c>
      <c r="G46" s="11">
        <v>1.97e-5</v>
      </c>
      <c r="H46" s="99" t="s">
        <v>2800</v>
      </c>
    </row>
    <row r="47" spans="1:8">
      <c r="A47" s="60"/>
      <c r="B47" s="5" t="s">
        <v>2725</v>
      </c>
      <c r="C47" s="5"/>
      <c r="D47" s="5" t="s">
        <v>2847</v>
      </c>
      <c r="E47" s="5">
        <v>0.01</v>
      </c>
      <c r="F47" s="5" t="s">
        <v>2800</v>
      </c>
      <c r="G47" s="11">
        <v>0.535</v>
      </c>
      <c r="H47" s="99" t="s">
        <v>2800</v>
      </c>
    </row>
    <row r="48" spans="1:8">
      <c r="A48" s="60" t="s">
        <v>2195</v>
      </c>
      <c r="B48" s="5" t="s">
        <v>2721</v>
      </c>
      <c r="C48" s="5">
        <v>14</v>
      </c>
      <c r="D48" s="5" t="s">
        <v>2848</v>
      </c>
      <c r="E48" s="5">
        <v>0.192</v>
      </c>
      <c r="F48" s="5" t="s">
        <v>2800</v>
      </c>
      <c r="G48" s="11">
        <v>0.269</v>
      </c>
      <c r="H48" s="99">
        <v>0.3539474</v>
      </c>
    </row>
    <row r="49" spans="1:8">
      <c r="A49" s="60"/>
      <c r="B49" s="5" t="s">
        <v>2723</v>
      </c>
      <c r="C49" s="5"/>
      <c r="D49" s="5" t="s">
        <v>2849</v>
      </c>
      <c r="E49" s="5">
        <v>0.204</v>
      </c>
      <c r="F49" s="5" t="s">
        <v>2800</v>
      </c>
      <c r="G49" s="11">
        <v>0.375</v>
      </c>
      <c r="H49" s="99" t="s">
        <v>2800</v>
      </c>
    </row>
    <row r="50" spans="1:8">
      <c r="A50" s="60"/>
      <c r="B50" s="5" t="s">
        <v>2725</v>
      </c>
      <c r="C50" s="5"/>
      <c r="D50" s="5" t="s">
        <v>2850</v>
      </c>
      <c r="E50" s="5">
        <v>1.084</v>
      </c>
      <c r="F50" s="5" t="s">
        <v>2800</v>
      </c>
      <c r="G50" s="11">
        <v>0.727</v>
      </c>
      <c r="H50" s="99" t="s">
        <v>2800</v>
      </c>
    </row>
    <row r="51" spans="1:8">
      <c r="A51" s="64" t="s">
        <v>2210</v>
      </c>
      <c r="B51" s="5" t="s">
        <v>2721</v>
      </c>
      <c r="C51" s="5">
        <v>30</v>
      </c>
      <c r="D51" s="5" t="s">
        <v>2851</v>
      </c>
      <c r="E51" s="5">
        <v>0.079</v>
      </c>
      <c r="F51" s="5" t="s">
        <v>2800</v>
      </c>
      <c r="G51" s="11">
        <v>0.141</v>
      </c>
      <c r="H51" s="99">
        <v>0.2589286</v>
      </c>
    </row>
    <row r="52" spans="1:8">
      <c r="A52" s="64"/>
      <c r="B52" s="5" t="s">
        <v>2723</v>
      </c>
      <c r="C52" s="5"/>
      <c r="D52" s="5" t="s">
        <v>2852</v>
      </c>
      <c r="E52" s="5">
        <v>0.091</v>
      </c>
      <c r="F52" s="5" t="s">
        <v>2800</v>
      </c>
      <c r="G52" s="11">
        <v>0.494</v>
      </c>
      <c r="H52" s="99" t="s">
        <v>2800</v>
      </c>
    </row>
    <row r="53" spans="1:8">
      <c r="A53" s="64"/>
      <c r="B53" s="5" t="s">
        <v>2725</v>
      </c>
      <c r="C53" s="5"/>
      <c r="D53" s="5" t="s">
        <v>2853</v>
      </c>
      <c r="E53" s="5">
        <v>0.169</v>
      </c>
      <c r="F53" s="5" t="s">
        <v>2800</v>
      </c>
      <c r="G53" s="11">
        <v>0.949</v>
      </c>
      <c r="H53" s="99" t="s">
        <v>2800</v>
      </c>
    </row>
    <row r="54" spans="1:8">
      <c r="A54" s="64" t="s">
        <v>1754</v>
      </c>
      <c r="B54" s="5" t="s">
        <v>2721</v>
      </c>
      <c r="C54" s="5">
        <v>11</v>
      </c>
      <c r="D54" s="5" t="s">
        <v>2854</v>
      </c>
      <c r="E54" s="5">
        <v>0.097</v>
      </c>
      <c r="F54" s="5" t="s">
        <v>2800</v>
      </c>
      <c r="G54" s="11">
        <v>0.004</v>
      </c>
      <c r="H54" s="99">
        <v>0.01666667</v>
      </c>
    </row>
    <row r="55" spans="1:8">
      <c r="A55" s="64"/>
      <c r="B55" s="5" t="s">
        <v>2723</v>
      </c>
      <c r="C55" s="5"/>
      <c r="D55" s="5" t="s">
        <v>2855</v>
      </c>
      <c r="E55" s="5">
        <v>0.131</v>
      </c>
      <c r="F55" s="5" t="s">
        <v>2800</v>
      </c>
      <c r="G55" s="11">
        <v>0.013</v>
      </c>
      <c r="H55" s="99" t="s">
        <v>2800</v>
      </c>
    </row>
    <row r="56" spans="1:8">
      <c r="A56" s="64"/>
      <c r="B56" s="5" t="s">
        <v>2725</v>
      </c>
      <c r="C56" s="5"/>
      <c r="D56" s="5" t="s">
        <v>2856</v>
      </c>
      <c r="E56" s="5">
        <v>0.427</v>
      </c>
      <c r="F56" s="5" t="s">
        <v>2800</v>
      </c>
      <c r="G56" s="11">
        <v>0.236</v>
      </c>
      <c r="H56" s="99" t="s">
        <v>2800</v>
      </c>
    </row>
    <row r="57" spans="1:10">
      <c r="A57" s="60" t="s">
        <v>1769</v>
      </c>
      <c r="B57" s="5" t="s">
        <v>2721</v>
      </c>
      <c r="C57" s="5">
        <v>428</v>
      </c>
      <c r="D57" s="5" t="s">
        <v>2857</v>
      </c>
      <c r="E57" s="5">
        <v>0.032</v>
      </c>
      <c r="F57" s="5" t="s">
        <v>2800</v>
      </c>
      <c r="G57" s="11">
        <v>7.703e-55</v>
      </c>
      <c r="H57" s="99">
        <v>1.925e-53</v>
      </c>
      <c r="J57" s="13"/>
    </row>
    <row r="58" spans="1:10">
      <c r="A58" s="60"/>
      <c r="B58" s="5" t="s">
        <v>2723</v>
      </c>
      <c r="C58" s="5"/>
      <c r="D58" s="5" t="s">
        <v>2858</v>
      </c>
      <c r="E58" s="5">
        <v>0.044</v>
      </c>
      <c r="F58" s="5" t="s">
        <v>2800</v>
      </c>
      <c r="G58" s="11">
        <v>3.73e-23</v>
      </c>
      <c r="H58" s="99" t="s">
        <v>2800</v>
      </c>
      <c r="J58" s="13"/>
    </row>
    <row r="59" spans="1:10">
      <c r="A59" s="60"/>
      <c r="B59" s="5" t="s">
        <v>2725</v>
      </c>
      <c r="C59" s="5"/>
      <c r="D59" s="5" t="s">
        <v>2859</v>
      </c>
      <c r="E59" s="5">
        <v>0.082</v>
      </c>
      <c r="F59" s="5" t="s">
        <v>2800</v>
      </c>
      <c r="G59" s="11">
        <v>7.23e-10</v>
      </c>
      <c r="H59" s="99" t="s">
        <v>2800</v>
      </c>
      <c r="J59" s="13"/>
    </row>
    <row r="60" spans="1:10">
      <c r="A60" s="60" t="s">
        <v>2263</v>
      </c>
      <c r="B60" s="5" t="s">
        <v>2721</v>
      </c>
      <c r="C60" s="5">
        <v>131</v>
      </c>
      <c r="D60" s="5" t="s">
        <v>2860</v>
      </c>
      <c r="E60" s="5">
        <v>0.033</v>
      </c>
      <c r="F60" s="5" t="s">
        <v>2800</v>
      </c>
      <c r="G60" s="11">
        <v>0.717</v>
      </c>
      <c r="H60" s="99">
        <v>0.717</v>
      </c>
      <c r="J60" s="13"/>
    </row>
    <row r="61" spans="1:10">
      <c r="A61" s="60"/>
      <c r="B61" s="5" t="s">
        <v>2723</v>
      </c>
      <c r="C61" s="5"/>
      <c r="D61" s="5" t="s">
        <v>2861</v>
      </c>
      <c r="E61" s="5">
        <v>0.047</v>
      </c>
      <c r="F61" s="5" t="s">
        <v>2800</v>
      </c>
      <c r="G61" s="11">
        <v>0.448</v>
      </c>
      <c r="H61" s="99" t="s">
        <v>2800</v>
      </c>
      <c r="J61" s="13"/>
    </row>
    <row r="62" spans="1:10">
      <c r="A62" s="60"/>
      <c r="B62" s="5" t="s">
        <v>2725</v>
      </c>
      <c r="C62" s="5"/>
      <c r="D62" s="5" t="s">
        <v>2862</v>
      </c>
      <c r="E62" s="5">
        <v>0.054</v>
      </c>
      <c r="F62" s="5" t="s">
        <v>2800</v>
      </c>
      <c r="G62" s="11">
        <v>0.347</v>
      </c>
      <c r="H62" s="99" t="s">
        <v>2800</v>
      </c>
      <c r="J62" s="13"/>
    </row>
    <row r="63" spans="1:8">
      <c r="A63" s="60" t="s">
        <v>2386</v>
      </c>
      <c r="B63" s="5" t="s">
        <v>2721</v>
      </c>
      <c r="C63" s="5">
        <v>267</v>
      </c>
      <c r="D63" s="5" t="s">
        <v>2863</v>
      </c>
      <c r="E63" s="5">
        <v>0.027</v>
      </c>
      <c r="F63" s="5" t="s">
        <v>2800</v>
      </c>
      <c r="G63" s="11">
        <v>0.145</v>
      </c>
      <c r="H63" s="99">
        <v>0.2589286</v>
      </c>
    </row>
    <row r="64" spans="1:8">
      <c r="A64" s="60"/>
      <c r="B64" s="5" t="s">
        <v>2723</v>
      </c>
      <c r="C64" s="5"/>
      <c r="D64" s="5" t="s">
        <v>2864</v>
      </c>
      <c r="E64" s="5">
        <v>0.043</v>
      </c>
      <c r="F64" s="5" t="s">
        <v>2800</v>
      </c>
      <c r="G64" s="11">
        <v>0.522</v>
      </c>
      <c r="H64" s="99" t="s">
        <v>2800</v>
      </c>
    </row>
    <row r="65" spans="1:8">
      <c r="A65" s="60"/>
      <c r="B65" s="5" t="s">
        <v>2725</v>
      </c>
      <c r="C65" s="5"/>
      <c r="D65" s="5" t="s">
        <v>2865</v>
      </c>
      <c r="E65" s="5">
        <v>0.043</v>
      </c>
      <c r="F65" s="5" t="s">
        <v>2800</v>
      </c>
      <c r="G65" s="11">
        <v>0.773</v>
      </c>
      <c r="H65" s="99" t="s">
        <v>2800</v>
      </c>
    </row>
    <row r="66" spans="1:8">
      <c r="A66" s="60" t="s">
        <v>2253</v>
      </c>
      <c r="B66" s="5" t="s">
        <v>2721</v>
      </c>
      <c r="C66" s="5">
        <v>8</v>
      </c>
      <c r="D66" s="5" t="s">
        <v>2866</v>
      </c>
      <c r="E66" s="5">
        <v>0.046</v>
      </c>
      <c r="F66" s="5" t="s">
        <v>2800</v>
      </c>
      <c r="G66" s="11">
        <v>0.673</v>
      </c>
      <c r="H66" s="99">
        <v>0.717</v>
      </c>
    </row>
    <row r="67" spans="1:8">
      <c r="A67" s="60"/>
      <c r="B67" s="5" t="s">
        <v>2723</v>
      </c>
      <c r="C67" s="5"/>
      <c r="D67" s="5" t="s">
        <v>2867</v>
      </c>
      <c r="E67" s="5">
        <v>0.045</v>
      </c>
      <c r="F67" s="5" t="s">
        <v>2800</v>
      </c>
      <c r="G67" s="11">
        <v>0.116</v>
      </c>
      <c r="H67" s="99" t="s">
        <v>2800</v>
      </c>
    </row>
    <row r="68" spans="1:8">
      <c r="A68" s="60"/>
      <c r="B68" s="5" t="s">
        <v>2725</v>
      </c>
      <c r="C68" s="5"/>
      <c r="D68" s="5" t="s">
        <v>2868</v>
      </c>
      <c r="E68" s="5">
        <v>0.154</v>
      </c>
      <c r="F68" s="5" t="s">
        <v>2800</v>
      </c>
      <c r="G68" s="11">
        <v>0.989</v>
      </c>
      <c r="H68" s="99" t="s">
        <v>2800</v>
      </c>
    </row>
    <row r="69" spans="1:8">
      <c r="A69" s="60" t="s">
        <v>2869</v>
      </c>
      <c r="B69" s="5" t="s">
        <v>2721</v>
      </c>
      <c r="C69" s="5">
        <v>21</v>
      </c>
      <c r="D69" s="5" t="s">
        <v>2870</v>
      </c>
      <c r="E69" s="5">
        <v>0.442</v>
      </c>
      <c r="F69" s="5" t="s">
        <v>2871</v>
      </c>
      <c r="G69" s="11">
        <v>0.004</v>
      </c>
      <c r="H69" s="99">
        <v>0.01666667</v>
      </c>
    </row>
    <row r="70" spans="1:8">
      <c r="A70" s="60"/>
      <c r="B70" s="5" t="s">
        <v>2723</v>
      </c>
      <c r="C70" s="5"/>
      <c r="D70" s="5" t="s">
        <v>2872</v>
      </c>
      <c r="E70" s="5">
        <v>0.597</v>
      </c>
      <c r="F70" s="5" t="s">
        <v>2873</v>
      </c>
      <c r="G70" s="11">
        <v>0.026</v>
      </c>
      <c r="H70" s="99" t="s">
        <v>2800</v>
      </c>
    </row>
    <row r="71" spans="1:8">
      <c r="A71" s="60"/>
      <c r="B71" s="5" t="s">
        <v>2725</v>
      </c>
      <c r="C71" s="5"/>
      <c r="D71" s="5" t="s">
        <v>2874</v>
      </c>
      <c r="E71" s="5">
        <v>1.065</v>
      </c>
      <c r="F71" s="5" t="s">
        <v>2875</v>
      </c>
      <c r="G71" s="11">
        <v>0.23</v>
      </c>
      <c r="H71" s="99" t="s">
        <v>2800</v>
      </c>
    </row>
    <row r="72" spans="1:8">
      <c r="A72" s="60" t="s">
        <v>2639</v>
      </c>
      <c r="B72" s="5" t="s">
        <v>2721</v>
      </c>
      <c r="C72" s="5">
        <v>31</v>
      </c>
      <c r="D72" s="5" t="s">
        <v>2876</v>
      </c>
      <c r="E72" s="5">
        <v>0.18</v>
      </c>
      <c r="F72" s="5" t="s">
        <v>2877</v>
      </c>
      <c r="G72" s="11">
        <v>0.219</v>
      </c>
      <c r="H72" s="99">
        <v>0.3220588</v>
      </c>
    </row>
    <row r="73" spans="1:8">
      <c r="A73" s="60"/>
      <c r="B73" s="5" t="s">
        <v>2723</v>
      </c>
      <c r="C73" s="5"/>
      <c r="D73" s="5" t="s">
        <v>2878</v>
      </c>
      <c r="E73" s="5">
        <v>0.213</v>
      </c>
      <c r="F73" s="5" t="s">
        <v>2879</v>
      </c>
      <c r="G73" s="11">
        <v>0.858</v>
      </c>
      <c r="H73" s="99" t="s">
        <v>2800</v>
      </c>
    </row>
    <row r="74" spans="1:8">
      <c r="A74" s="60"/>
      <c r="B74" s="5" t="s">
        <v>2725</v>
      </c>
      <c r="C74" s="5"/>
      <c r="D74" s="5" t="s">
        <v>2880</v>
      </c>
      <c r="E74" s="5">
        <v>0.993</v>
      </c>
      <c r="F74" s="5" t="s">
        <v>2881</v>
      </c>
      <c r="G74" s="11">
        <v>0.833</v>
      </c>
      <c r="H74" s="99" t="s">
        <v>2800</v>
      </c>
    </row>
    <row r="75" spans="1:8">
      <c r="A75" s="64" t="s">
        <v>2672</v>
      </c>
      <c r="B75" s="5" t="s">
        <v>2721</v>
      </c>
      <c r="C75" s="5">
        <v>40</v>
      </c>
      <c r="D75" s="5" t="s">
        <v>2882</v>
      </c>
      <c r="E75" s="5">
        <v>0.049</v>
      </c>
      <c r="F75" s="5" t="s">
        <v>2883</v>
      </c>
      <c r="G75" s="11">
        <v>0.11</v>
      </c>
      <c r="H75" s="99">
        <v>0.2291667</v>
      </c>
    </row>
    <row r="76" spans="1:8">
      <c r="A76" s="64"/>
      <c r="B76" s="5" t="s">
        <v>2723</v>
      </c>
      <c r="C76" s="5"/>
      <c r="D76" s="5" t="s">
        <v>2884</v>
      </c>
      <c r="E76" s="5">
        <v>0.061</v>
      </c>
      <c r="F76" s="5" t="s">
        <v>2885</v>
      </c>
      <c r="G76" s="11">
        <v>0.455</v>
      </c>
      <c r="H76" s="31" t="s">
        <v>2800</v>
      </c>
    </row>
    <row r="77" spans="1:8">
      <c r="A77" s="64"/>
      <c r="B77" s="5" t="s">
        <v>2725</v>
      </c>
      <c r="C77" s="5"/>
      <c r="D77" s="5" t="s">
        <v>2886</v>
      </c>
      <c r="E77" s="5">
        <v>0.267</v>
      </c>
      <c r="F77" s="5" t="s">
        <v>2887</v>
      </c>
      <c r="G77" s="11">
        <v>0.628</v>
      </c>
      <c r="H77" s="31" t="s">
        <v>2800</v>
      </c>
    </row>
    <row r="78" spans="8:8">
      <c r="H78" s="101"/>
    </row>
    <row r="79" spans="8:8">
      <c r="H79" s="101"/>
    </row>
    <row r="80" spans="8:8">
      <c r="H80" s="101"/>
    </row>
    <row r="81" spans="8:8">
      <c r="H81" s="101"/>
    </row>
    <row r="82" spans="8:8">
      <c r="H82" s="101"/>
    </row>
    <row r="83" spans="8:8">
      <c r="H83" s="101"/>
    </row>
    <row r="84" spans="8:8">
      <c r="H84" s="101"/>
    </row>
    <row r="85" spans="8:8">
      <c r="H85" s="101"/>
    </row>
    <row r="86" spans="8:8">
      <c r="H86" s="101"/>
    </row>
    <row r="87" spans="8:8">
      <c r="H87" s="101"/>
    </row>
    <row r="88" spans="8:8">
      <c r="H88" s="101"/>
    </row>
    <row r="89" spans="8:8">
      <c r="H89" s="101"/>
    </row>
    <row r="90" spans="8:8">
      <c r="H90" s="101"/>
    </row>
    <row r="91" spans="8:8">
      <c r="H91" s="101"/>
    </row>
    <row r="92" spans="8:8">
      <c r="H92" s="101"/>
    </row>
    <row r="93" spans="8:8">
      <c r="H93" s="101"/>
    </row>
    <row r="94" spans="8:8">
      <c r="H94" s="101"/>
    </row>
    <row r="95" spans="8:8">
      <c r="H95" s="101"/>
    </row>
    <row r="96" spans="8:8">
      <c r="H96" s="101"/>
    </row>
    <row r="97" spans="8:8">
      <c r="H97" s="101"/>
    </row>
    <row r="98" spans="8:8">
      <c r="H98" s="101"/>
    </row>
    <row r="99" spans="8:8">
      <c r="H99" s="101"/>
    </row>
    <row r="100" spans="8:8">
      <c r="H100" s="101"/>
    </row>
    <row r="101" spans="8:8">
      <c r="H101" s="101"/>
    </row>
    <row r="102" spans="8:8">
      <c r="H102" s="101"/>
    </row>
    <row r="103" spans="8:8">
      <c r="H103" s="101"/>
    </row>
    <row r="104" spans="8:8">
      <c r="H104" s="101"/>
    </row>
    <row r="105" spans="8:8">
      <c r="H105" s="101"/>
    </row>
    <row r="106" spans="8:8">
      <c r="H106" s="101"/>
    </row>
    <row r="107" spans="8:8">
      <c r="H107" s="101"/>
    </row>
    <row r="108" spans="8:8">
      <c r="H108" s="101"/>
    </row>
    <row r="109" spans="8:8">
      <c r="H109" s="101"/>
    </row>
    <row r="110" spans="8:8">
      <c r="H110" s="101"/>
    </row>
    <row r="111" spans="8:8">
      <c r="H111" s="101"/>
    </row>
    <row r="112" spans="8:8">
      <c r="H112" s="101"/>
    </row>
    <row r="113" spans="8:8">
      <c r="H113" s="101"/>
    </row>
    <row r="114" spans="8:8">
      <c r="H114" s="101"/>
    </row>
    <row r="115" spans="8:8">
      <c r="H115" s="101"/>
    </row>
    <row r="116" spans="8:8">
      <c r="H116" s="101"/>
    </row>
    <row r="117" spans="8:8">
      <c r="H117" s="101"/>
    </row>
    <row r="118" spans="8:8">
      <c r="H118" s="101"/>
    </row>
    <row r="119" spans="8:8">
      <c r="H119" s="101"/>
    </row>
    <row r="120" spans="8:8">
      <c r="H120" s="101"/>
    </row>
    <row r="121" spans="8:8">
      <c r="H121" s="101"/>
    </row>
    <row r="122" spans="8:8">
      <c r="H122" s="101"/>
    </row>
    <row r="123" spans="8:8">
      <c r="H123" s="101"/>
    </row>
    <row r="124" spans="8:8">
      <c r="H124" s="101"/>
    </row>
    <row r="125" spans="8:8">
      <c r="H125" s="101"/>
    </row>
  </sheetData>
  <mergeCells count="51">
    <mergeCell ref="A1:H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  <mergeCell ref="A66:A68"/>
    <mergeCell ref="A69:A71"/>
    <mergeCell ref="A72:A74"/>
    <mergeCell ref="A75:A77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C57:C59"/>
    <mergeCell ref="C60:C62"/>
    <mergeCell ref="C63:C65"/>
    <mergeCell ref="C66:C68"/>
    <mergeCell ref="C69:C71"/>
    <mergeCell ref="C72:C74"/>
    <mergeCell ref="C75:C77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workbookViewId="0">
      <selection activeCell="A1" sqref="A1:E1"/>
    </sheetView>
  </sheetViews>
  <sheetFormatPr defaultColWidth="9" defaultRowHeight="17.6" outlineLevelCol="6"/>
  <cols>
    <col min="1" max="1" width="27.8333333333333" customWidth="1"/>
    <col min="2" max="2" width="20.3333333333333" customWidth="1"/>
    <col min="3" max="3" width="22" style="72" customWidth="1"/>
    <col min="4" max="4" width="23.1666666666667" customWidth="1"/>
    <col min="5" max="5" width="22.6666666666667" style="13" customWidth="1"/>
    <col min="8" max="8" width="11"/>
    <col min="9" max="9" width="9.33333333333333"/>
    <col min="10" max="10" width="11"/>
    <col min="11" max="11" width="9.33333333333333"/>
  </cols>
  <sheetData>
    <row r="1" s="71" customFormat="1" ht="20.5" customHeight="1" spans="1:5">
      <c r="A1" s="2" t="s">
        <v>9</v>
      </c>
      <c r="B1" s="3"/>
      <c r="C1" s="3"/>
      <c r="D1" s="3"/>
      <c r="E1" s="83"/>
    </row>
    <row r="2" spans="1:5">
      <c r="A2" s="4" t="s">
        <v>2751</v>
      </c>
      <c r="B2" s="4"/>
      <c r="C2" s="73"/>
      <c r="D2" s="4"/>
      <c r="E2" s="10"/>
    </row>
    <row r="3" s="1" customFormat="1" ht="22" spans="1:5">
      <c r="A3" s="74" t="s">
        <v>2713</v>
      </c>
      <c r="B3" s="74" t="s">
        <v>2715</v>
      </c>
      <c r="C3" s="75" t="s">
        <v>2752</v>
      </c>
      <c r="D3" s="74" t="s">
        <v>2753</v>
      </c>
      <c r="E3" s="84" t="s">
        <v>2754</v>
      </c>
    </row>
    <row r="4" spans="1:5">
      <c r="A4" s="6" t="s">
        <v>92</v>
      </c>
      <c r="B4" s="5" t="s">
        <v>2756</v>
      </c>
      <c r="C4" s="52">
        <v>0.2705223</v>
      </c>
      <c r="D4" s="5">
        <v>2</v>
      </c>
      <c r="E4" s="11">
        <v>0.8734878</v>
      </c>
    </row>
    <row r="5" spans="1:5">
      <c r="A5" s="6"/>
      <c r="B5" s="5" t="s">
        <v>2721</v>
      </c>
      <c r="C5" s="52">
        <v>0.2911156</v>
      </c>
      <c r="D5" s="5">
        <v>3</v>
      </c>
      <c r="E5" s="11">
        <v>0.9616906</v>
      </c>
    </row>
    <row r="6" spans="1:5">
      <c r="A6" s="6" t="s">
        <v>97</v>
      </c>
      <c r="B6" s="5" t="s">
        <v>2756</v>
      </c>
      <c r="C6" s="52">
        <v>2.340682</v>
      </c>
      <c r="D6" s="76">
        <v>6</v>
      </c>
      <c r="E6" s="11">
        <v>0.8858545</v>
      </c>
    </row>
    <row r="7" spans="1:5">
      <c r="A7" s="6"/>
      <c r="B7" s="5" t="s">
        <v>2721</v>
      </c>
      <c r="C7" s="52">
        <v>3.809222</v>
      </c>
      <c r="D7" s="76">
        <v>7</v>
      </c>
      <c r="E7" s="11">
        <v>0.8014705</v>
      </c>
    </row>
    <row r="8" spans="1:5">
      <c r="A8" s="5" t="s">
        <v>107</v>
      </c>
      <c r="B8" s="5" t="s">
        <v>2756</v>
      </c>
      <c r="C8" s="52">
        <v>7.236</v>
      </c>
      <c r="D8" s="5">
        <v>16</v>
      </c>
      <c r="E8" s="11">
        <v>0.952</v>
      </c>
    </row>
    <row r="9" spans="1:5">
      <c r="A9" s="5"/>
      <c r="B9" s="5" t="s">
        <v>2721</v>
      </c>
      <c r="C9" s="52">
        <v>7.195</v>
      </c>
      <c r="D9" s="5">
        <v>15</v>
      </c>
      <c r="E9" s="11">
        <v>0.968</v>
      </c>
    </row>
    <row r="10" spans="1:5">
      <c r="A10" s="5" t="s">
        <v>127</v>
      </c>
      <c r="B10" s="5" t="s">
        <v>2756</v>
      </c>
      <c r="C10" s="52">
        <v>6.664045</v>
      </c>
      <c r="D10" s="5">
        <v>8</v>
      </c>
      <c r="E10" s="11">
        <v>0.5732747</v>
      </c>
    </row>
    <row r="11" spans="1:5">
      <c r="A11" s="5"/>
      <c r="B11" s="5" t="s">
        <v>2721</v>
      </c>
      <c r="C11" s="52">
        <v>6.720904</v>
      </c>
      <c r="D11" s="5">
        <v>9</v>
      </c>
      <c r="E11" s="11">
        <v>0.6661513</v>
      </c>
    </row>
    <row r="12" spans="1:5">
      <c r="A12" s="5" t="s">
        <v>138</v>
      </c>
      <c r="B12" s="5" t="s">
        <v>2756</v>
      </c>
      <c r="C12" s="52">
        <v>5.093</v>
      </c>
      <c r="D12" s="5">
        <v>10</v>
      </c>
      <c r="E12" s="11">
        <v>0.885</v>
      </c>
    </row>
    <row r="13" spans="1:5">
      <c r="A13" s="5"/>
      <c r="B13" s="5" t="s">
        <v>2721</v>
      </c>
      <c r="C13" s="52">
        <v>4.967</v>
      </c>
      <c r="D13" s="5">
        <v>9</v>
      </c>
      <c r="E13" s="11">
        <v>0.837</v>
      </c>
    </row>
    <row r="14" spans="1:5">
      <c r="A14" s="5" t="s">
        <v>152</v>
      </c>
      <c r="B14" s="5" t="s">
        <v>2756</v>
      </c>
      <c r="C14" s="52">
        <v>48.805</v>
      </c>
      <c r="D14" s="5">
        <v>10</v>
      </c>
      <c r="E14" s="11">
        <v>1.61e-7</v>
      </c>
    </row>
    <row r="15" spans="1:5">
      <c r="A15" s="5"/>
      <c r="B15" s="5" t="s">
        <v>2721</v>
      </c>
      <c r="C15" s="52">
        <v>51.192</v>
      </c>
      <c r="D15" s="5">
        <v>9</v>
      </c>
      <c r="E15" s="11">
        <v>1.81e-7</v>
      </c>
    </row>
    <row r="16" spans="1:5">
      <c r="A16" s="5" t="s">
        <v>164</v>
      </c>
      <c r="B16" s="5" t="s">
        <v>2756</v>
      </c>
      <c r="C16" s="52">
        <v>47.43361</v>
      </c>
      <c r="D16" s="5">
        <v>27</v>
      </c>
      <c r="E16" s="11">
        <v>0.008875449</v>
      </c>
    </row>
    <row r="17" spans="1:5">
      <c r="A17" s="5"/>
      <c r="B17" s="5" t="s">
        <v>2721</v>
      </c>
      <c r="C17" s="52">
        <v>50.95129</v>
      </c>
      <c r="D17" s="5">
        <v>28</v>
      </c>
      <c r="E17" s="11">
        <v>0.005055251</v>
      </c>
    </row>
    <row r="18" spans="1:5">
      <c r="A18" s="7" t="s">
        <v>195</v>
      </c>
      <c r="B18" s="5" t="s">
        <v>2756</v>
      </c>
      <c r="C18" s="52">
        <v>656.2791</v>
      </c>
      <c r="D18" s="5">
        <v>384</v>
      </c>
      <c r="E18" s="11">
        <v>1.464597e-16</v>
      </c>
    </row>
    <row r="19" spans="1:5">
      <c r="A19" s="9"/>
      <c r="B19" s="5" t="s">
        <v>2721</v>
      </c>
      <c r="C19" s="52">
        <v>665.1464</v>
      </c>
      <c r="D19" s="5">
        <v>385</v>
      </c>
      <c r="E19" s="11">
        <v>2.929723e-17</v>
      </c>
    </row>
    <row r="20" spans="1:5">
      <c r="A20" s="7" t="s">
        <v>572</v>
      </c>
      <c r="B20" s="5" t="s">
        <v>2756</v>
      </c>
      <c r="C20" s="52">
        <v>473.2977</v>
      </c>
      <c r="D20" s="5">
        <v>166</v>
      </c>
      <c r="E20" s="11">
        <v>2.555932e-31</v>
      </c>
    </row>
    <row r="21" spans="1:5">
      <c r="A21" s="9"/>
      <c r="B21" s="5" t="s">
        <v>2721</v>
      </c>
      <c r="C21" s="52">
        <v>473.4188</v>
      </c>
      <c r="D21" s="5">
        <v>167</v>
      </c>
      <c r="E21" s="11">
        <v>4.167889e-31</v>
      </c>
    </row>
    <row r="22" spans="1:5">
      <c r="A22" s="7" t="s">
        <v>2888</v>
      </c>
      <c r="B22" s="5" t="s">
        <v>2756</v>
      </c>
      <c r="C22" s="52">
        <v>11.92888</v>
      </c>
      <c r="D22" s="5">
        <v>8</v>
      </c>
      <c r="E22" s="11">
        <v>0.1544052</v>
      </c>
    </row>
    <row r="23" spans="1:5">
      <c r="A23" s="9"/>
      <c r="B23" s="5" t="s">
        <v>2721</v>
      </c>
      <c r="C23" s="52">
        <v>12.48056</v>
      </c>
      <c r="D23" s="5">
        <v>9</v>
      </c>
      <c r="E23" s="11">
        <v>0.1875526</v>
      </c>
    </row>
    <row r="24" spans="1:5">
      <c r="A24" s="7" t="s">
        <v>754</v>
      </c>
      <c r="B24" s="5" t="s">
        <v>2756</v>
      </c>
      <c r="C24" s="52">
        <v>64.95689</v>
      </c>
      <c r="D24" s="5">
        <v>3</v>
      </c>
      <c r="E24" s="55">
        <v>5.123676e-14</v>
      </c>
    </row>
    <row r="25" spans="1:5">
      <c r="A25" s="9"/>
      <c r="B25" s="5" t="s">
        <v>2721</v>
      </c>
      <c r="C25" s="52">
        <v>113.96743</v>
      </c>
      <c r="D25" s="5">
        <v>4</v>
      </c>
      <c r="E25" s="55">
        <v>1.036557e-23</v>
      </c>
    </row>
    <row r="26" spans="1:5">
      <c r="A26" s="7" t="s">
        <v>765</v>
      </c>
      <c r="B26" s="5" t="s">
        <v>2756</v>
      </c>
      <c r="C26" s="52">
        <v>255.6071</v>
      </c>
      <c r="D26" s="5">
        <v>98</v>
      </c>
      <c r="E26" s="11">
        <v>5.213844e-16</v>
      </c>
    </row>
    <row r="27" spans="1:5">
      <c r="A27" s="9"/>
      <c r="B27" s="5" t="s">
        <v>2721</v>
      </c>
      <c r="C27" s="52">
        <v>256.7001</v>
      </c>
      <c r="D27" s="5">
        <v>99</v>
      </c>
      <c r="E27" s="55">
        <v>6.033122e-16</v>
      </c>
    </row>
    <row r="28" spans="1:5">
      <c r="A28" s="7" t="s">
        <v>881</v>
      </c>
      <c r="B28" s="5" t="s">
        <v>2756</v>
      </c>
      <c r="C28" s="52">
        <v>288.647</v>
      </c>
      <c r="D28" s="5">
        <v>178</v>
      </c>
      <c r="E28" s="11">
        <v>2.78e-7</v>
      </c>
    </row>
    <row r="29" spans="1:5">
      <c r="A29" s="9"/>
      <c r="B29" s="5" t="s">
        <v>2721</v>
      </c>
      <c r="C29" s="52">
        <v>287.646</v>
      </c>
      <c r="D29" s="5">
        <v>177</v>
      </c>
      <c r="E29" s="11">
        <v>2.81e-7</v>
      </c>
    </row>
    <row r="30" spans="1:5">
      <c r="A30" s="7" t="s">
        <v>1060</v>
      </c>
      <c r="B30" s="5" t="s">
        <v>2756</v>
      </c>
      <c r="C30" s="52">
        <v>1089.121</v>
      </c>
      <c r="D30" s="5">
        <v>393</v>
      </c>
      <c r="E30" s="55">
        <v>1.072335e-66</v>
      </c>
    </row>
    <row r="31" spans="1:5">
      <c r="A31" s="9"/>
      <c r="B31" s="5" t="s">
        <v>2721</v>
      </c>
      <c r="C31" s="52">
        <v>1089.23</v>
      </c>
      <c r="D31" s="5">
        <v>394</v>
      </c>
      <c r="E31" s="55">
        <v>1.727493e-66</v>
      </c>
    </row>
    <row r="32" spans="1:5">
      <c r="A32" s="7" t="s">
        <v>1435</v>
      </c>
      <c r="B32" s="5" t="s">
        <v>2756</v>
      </c>
      <c r="C32" s="52">
        <v>1171.84</v>
      </c>
      <c r="D32" s="5">
        <v>393</v>
      </c>
      <c r="E32" s="11">
        <v>1.84863e-78</v>
      </c>
    </row>
    <row r="33" spans="1:5">
      <c r="A33" s="9"/>
      <c r="B33" s="5" t="s">
        <v>2721</v>
      </c>
      <c r="C33" s="52">
        <v>1181.25</v>
      </c>
      <c r="D33" s="5">
        <v>394</v>
      </c>
      <c r="E33" s="11">
        <v>1.382335e-79</v>
      </c>
    </row>
    <row r="34" spans="1:5">
      <c r="A34" s="7" t="s">
        <v>1754</v>
      </c>
      <c r="B34" s="5" t="s">
        <v>2756</v>
      </c>
      <c r="C34" s="52">
        <v>64.95689</v>
      </c>
      <c r="D34" s="5">
        <v>3</v>
      </c>
      <c r="E34" s="55">
        <v>5.123676e-14</v>
      </c>
    </row>
    <row r="35" spans="1:5">
      <c r="A35" s="9"/>
      <c r="B35" s="5" t="s">
        <v>2721</v>
      </c>
      <c r="C35" s="52">
        <v>113.96743</v>
      </c>
      <c r="D35" s="5">
        <v>4</v>
      </c>
      <c r="E35" s="55">
        <v>1.036557e-23</v>
      </c>
    </row>
    <row r="36" spans="1:5">
      <c r="A36" s="7" t="s">
        <v>1769</v>
      </c>
      <c r="B36" s="5" t="s">
        <v>2756</v>
      </c>
      <c r="C36" s="52">
        <v>747.9999</v>
      </c>
      <c r="D36" s="5">
        <v>426</v>
      </c>
      <c r="E36" s="55">
        <v>5.098147e-20</v>
      </c>
    </row>
    <row r="37" spans="1:5">
      <c r="A37" s="9"/>
      <c r="B37" s="5" t="s">
        <v>2721</v>
      </c>
      <c r="C37" s="52">
        <v>748.1142</v>
      </c>
      <c r="D37" s="5">
        <v>427</v>
      </c>
      <c r="E37" s="55">
        <v>6.613264e-20</v>
      </c>
    </row>
    <row r="38" spans="1:5">
      <c r="A38" s="7" t="s">
        <v>2195</v>
      </c>
      <c r="B38" s="5" t="s">
        <v>2756</v>
      </c>
      <c r="C38" s="52">
        <v>747.9999</v>
      </c>
      <c r="D38" s="5">
        <v>426</v>
      </c>
      <c r="E38" s="55">
        <v>5.098147e-20</v>
      </c>
    </row>
    <row r="39" spans="1:5">
      <c r="A39" s="9"/>
      <c r="B39" s="5" t="s">
        <v>2721</v>
      </c>
      <c r="C39" s="52">
        <v>748.1142</v>
      </c>
      <c r="D39" s="5">
        <v>427</v>
      </c>
      <c r="E39" s="55">
        <v>6.613264e-20</v>
      </c>
    </row>
    <row r="40" spans="1:5">
      <c r="A40" s="7" t="s">
        <v>2210</v>
      </c>
      <c r="B40" s="5" t="s">
        <v>2756</v>
      </c>
      <c r="C40" s="52">
        <v>33.99509</v>
      </c>
      <c r="D40" s="5">
        <v>17</v>
      </c>
      <c r="E40" s="85">
        <v>0.008408</v>
      </c>
    </row>
    <row r="41" spans="1:5">
      <c r="A41" s="9"/>
      <c r="B41" s="5" t="s">
        <v>2721</v>
      </c>
      <c r="C41" s="52">
        <v>34.65211</v>
      </c>
      <c r="D41" s="5">
        <v>18</v>
      </c>
      <c r="E41" s="86">
        <v>0.010452</v>
      </c>
    </row>
    <row r="42" spans="1:5">
      <c r="A42" s="77" t="s">
        <v>2231</v>
      </c>
      <c r="B42" s="5" t="s">
        <v>2756</v>
      </c>
      <c r="C42" s="52">
        <v>20.92599</v>
      </c>
      <c r="D42" s="5">
        <v>19</v>
      </c>
      <c r="E42" s="11">
        <v>0.3409046</v>
      </c>
    </row>
    <row r="43" spans="1:5">
      <c r="A43" s="78"/>
      <c r="B43" s="5" t="s">
        <v>2721</v>
      </c>
      <c r="C43" s="52">
        <v>20.9481</v>
      </c>
      <c r="D43" s="5">
        <v>20</v>
      </c>
      <c r="E43" s="11">
        <v>0.400193</v>
      </c>
    </row>
    <row r="44" spans="1:5">
      <c r="A44" s="7" t="s">
        <v>2253</v>
      </c>
      <c r="B44" s="5" t="s">
        <v>2756</v>
      </c>
      <c r="C44" s="52">
        <v>15.01829</v>
      </c>
      <c r="D44" s="5">
        <v>6</v>
      </c>
      <c r="E44" s="11">
        <v>0.02011492</v>
      </c>
    </row>
    <row r="45" spans="1:5">
      <c r="A45" s="9"/>
      <c r="B45" s="5" t="s">
        <v>2721</v>
      </c>
      <c r="C45" s="52">
        <v>15.05407</v>
      </c>
      <c r="D45" s="5">
        <v>7</v>
      </c>
      <c r="E45" s="11">
        <v>0.03531251</v>
      </c>
    </row>
    <row r="46" spans="1:5">
      <c r="A46" s="7" t="s">
        <v>2263</v>
      </c>
      <c r="B46" s="5" t="s">
        <v>2756</v>
      </c>
      <c r="C46" s="52">
        <v>33.99509</v>
      </c>
      <c r="D46" s="5">
        <v>17</v>
      </c>
      <c r="E46" s="85">
        <v>0.008408</v>
      </c>
    </row>
    <row r="47" spans="1:7">
      <c r="A47" s="9"/>
      <c r="B47" s="5" t="s">
        <v>2721</v>
      </c>
      <c r="C47" s="52">
        <v>34.65211</v>
      </c>
      <c r="D47" s="5">
        <v>18</v>
      </c>
      <c r="E47" s="86">
        <v>0.010452</v>
      </c>
      <c r="G47" s="87"/>
    </row>
    <row r="48" spans="1:5">
      <c r="A48" s="7" t="s">
        <v>2386</v>
      </c>
      <c r="B48" s="5" t="s">
        <v>2756</v>
      </c>
      <c r="C48" s="52">
        <v>492.9282</v>
      </c>
      <c r="D48" s="5">
        <v>265</v>
      </c>
      <c r="E48" s="11">
        <v>6.558594e-16</v>
      </c>
    </row>
    <row r="49" spans="1:5">
      <c r="A49" s="9"/>
      <c r="B49" s="5" t="s">
        <v>2721</v>
      </c>
      <c r="C49" s="52">
        <v>497.5926</v>
      </c>
      <c r="D49" s="5">
        <v>266</v>
      </c>
      <c r="E49" s="11">
        <v>2.994805e-16</v>
      </c>
    </row>
    <row r="50" spans="1:5">
      <c r="A50" s="7" t="s">
        <v>2639</v>
      </c>
      <c r="B50" s="5" t="s">
        <v>2756</v>
      </c>
      <c r="C50" s="52">
        <v>51.60323</v>
      </c>
      <c r="D50" s="5">
        <v>30</v>
      </c>
      <c r="E50" s="57">
        <v>0.008401897</v>
      </c>
    </row>
    <row r="51" spans="1:5">
      <c r="A51" s="9"/>
      <c r="B51" s="5" t="s">
        <v>2721</v>
      </c>
      <c r="C51" s="52">
        <v>55.4007</v>
      </c>
      <c r="D51" s="5">
        <v>31</v>
      </c>
      <c r="E51" s="57">
        <v>0.004520662</v>
      </c>
    </row>
    <row r="52" spans="1:5">
      <c r="A52" s="7" t="s">
        <v>2672</v>
      </c>
      <c r="B52" s="5" t="s">
        <v>2756</v>
      </c>
      <c r="C52" s="52">
        <v>47.80503</v>
      </c>
      <c r="D52" s="5">
        <v>38</v>
      </c>
      <c r="E52" s="57">
        <v>0.1323396</v>
      </c>
    </row>
    <row r="53" spans="1:5">
      <c r="A53" s="9"/>
      <c r="B53" s="5" t="s">
        <v>2721</v>
      </c>
      <c r="C53" s="52">
        <v>50.92039</v>
      </c>
      <c r="D53" s="5">
        <v>39</v>
      </c>
      <c r="E53" s="57">
        <v>0.0957238</v>
      </c>
    </row>
    <row r="54" spans="1:5">
      <c r="A54" s="4" t="s">
        <v>2758</v>
      </c>
      <c r="B54" s="4"/>
      <c r="C54" s="4"/>
      <c r="D54" s="4"/>
      <c r="E54" s="10"/>
    </row>
    <row r="55" ht="22" spans="1:5">
      <c r="A55" s="79" t="s">
        <v>2713</v>
      </c>
      <c r="B55" s="79" t="s">
        <v>2715</v>
      </c>
      <c r="C55" s="79" t="s">
        <v>2759</v>
      </c>
      <c r="D55" s="79" t="s">
        <v>2760</v>
      </c>
      <c r="E55" s="88" t="s">
        <v>2889</v>
      </c>
    </row>
    <row r="56" ht="18" spans="1:5">
      <c r="A56" s="6" t="s">
        <v>92</v>
      </c>
      <c r="B56" s="5" t="s">
        <v>2756</v>
      </c>
      <c r="C56" s="52">
        <v>-0.003024128</v>
      </c>
      <c r="D56" s="5">
        <v>0.02107352</v>
      </c>
      <c r="E56" s="11">
        <v>0.899046</v>
      </c>
    </row>
    <row r="57" ht="18" spans="1:5">
      <c r="A57" s="6" t="s">
        <v>97</v>
      </c>
      <c r="B57" s="5" t="s">
        <v>2756</v>
      </c>
      <c r="C57" s="52">
        <v>0.008489052</v>
      </c>
      <c r="D57" s="5">
        <v>0.007005132</v>
      </c>
      <c r="E57" s="11">
        <v>0.2711292</v>
      </c>
    </row>
    <row r="58" spans="1:5">
      <c r="A58" s="5" t="s">
        <v>107</v>
      </c>
      <c r="B58" s="5" t="s">
        <v>2756</v>
      </c>
      <c r="C58" s="80">
        <v>-0.001347369</v>
      </c>
      <c r="D58" s="81">
        <v>0.006646184</v>
      </c>
      <c r="E58" s="89">
        <v>0.842</v>
      </c>
    </row>
    <row r="59" spans="1:5">
      <c r="A59" s="5" t="s">
        <v>127</v>
      </c>
      <c r="B59" s="5" t="s">
        <v>2756</v>
      </c>
      <c r="C59" s="52">
        <v>-0.002088585</v>
      </c>
      <c r="D59" s="5">
        <v>0.008758954</v>
      </c>
      <c r="E59" s="11">
        <v>0.8175255</v>
      </c>
    </row>
    <row r="60" spans="1:5">
      <c r="A60" s="5" t="s">
        <v>138</v>
      </c>
      <c r="B60" s="5" t="s">
        <v>2756</v>
      </c>
      <c r="C60" s="5">
        <v>0.00322</v>
      </c>
      <c r="D60" s="5">
        <v>0.009</v>
      </c>
      <c r="E60" s="11">
        <v>0.731</v>
      </c>
    </row>
    <row r="61" spans="1:5">
      <c r="A61" s="5" t="s">
        <v>152</v>
      </c>
      <c r="B61" s="5" t="s">
        <v>2756</v>
      </c>
      <c r="C61" s="52">
        <v>0.007</v>
      </c>
      <c r="D61" s="5">
        <v>0.011</v>
      </c>
      <c r="E61" s="11">
        <v>0.524</v>
      </c>
    </row>
    <row r="62" spans="1:5">
      <c r="A62" s="5" t="s">
        <v>164</v>
      </c>
      <c r="B62" s="5" t="s">
        <v>2756</v>
      </c>
      <c r="C62" s="52">
        <v>0.01025083</v>
      </c>
      <c r="D62" s="5">
        <v>0.00724424</v>
      </c>
      <c r="E62" s="11">
        <v>0.1684897</v>
      </c>
    </row>
    <row r="63" spans="1:5">
      <c r="A63" s="5" t="s">
        <v>195</v>
      </c>
      <c r="B63" s="5" t="s">
        <v>2756</v>
      </c>
      <c r="C63" s="52">
        <v>-0.002232861</v>
      </c>
      <c r="D63" s="5">
        <v>0.001193983</v>
      </c>
      <c r="E63" s="11">
        <v>0.06225377</v>
      </c>
    </row>
    <row r="64" spans="1:5">
      <c r="A64" s="5" t="s">
        <v>572</v>
      </c>
      <c r="B64" s="5" t="s">
        <v>2756</v>
      </c>
      <c r="C64" s="82">
        <v>0.0004609794</v>
      </c>
      <c r="D64" s="5">
        <v>0.002236777</v>
      </c>
      <c r="E64" s="11">
        <v>0.8369724</v>
      </c>
    </row>
    <row r="65" spans="1:5">
      <c r="A65" s="5" t="s">
        <v>2888</v>
      </c>
      <c r="B65" s="5" t="s">
        <v>2756</v>
      </c>
      <c r="C65" s="52">
        <v>-0.004685379</v>
      </c>
      <c r="D65" s="5">
        <v>0.007702943</v>
      </c>
      <c r="E65" s="11">
        <v>0.559884</v>
      </c>
    </row>
    <row r="66" spans="1:5">
      <c r="A66" s="5" t="s">
        <v>754</v>
      </c>
      <c r="B66" s="5" t="s">
        <v>2756</v>
      </c>
      <c r="C66" s="57">
        <v>0.109894</v>
      </c>
      <c r="D66" s="57">
        <v>0.07304345</v>
      </c>
      <c r="E66" s="57">
        <v>0.229506</v>
      </c>
    </row>
    <row r="67" spans="1:5">
      <c r="A67" s="5" t="s">
        <v>765</v>
      </c>
      <c r="B67" s="5" t="s">
        <v>2756</v>
      </c>
      <c r="C67" s="57">
        <v>0.001469898</v>
      </c>
      <c r="D67" s="57">
        <v>0.002270625</v>
      </c>
      <c r="E67" s="57">
        <v>0.5189166</v>
      </c>
    </row>
    <row r="68" spans="1:5">
      <c r="A68" s="5" t="s">
        <v>881</v>
      </c>
      <c r="B68" s="5" t="s">
        <v>2756</v>
      </c>
      <c r="C68" s="5">
        <v>-0.00208</v>
      </c>
      <c r="D68" s="5">
        <v>0.002</v>
      </c>
      <c r="E68" s="11">
        <v>0.368</v>
      </c>
    </row>
    <row r="69" spans="1:5">
      <c r="A69" s="5" t="s">
        <v>1060</v>
      </c>
      <c r="B69" s="5" t="s">
        <v>2756</v>
      </c>
      <c r="C69" s="57">
        <v>-0.0003629617</v>
      </c>
      <c r="D69" s="57">
        <v>0.001831567</v>
      </c>
      <c r="E69" s="57">
        <v>0.8430145</v>
      </c>
    </row>
    <row r="70" spans="1:5">
      <c r="A70" s="5" t="s">
        <v>1435</v>
      </c>
      <c r="B70" s="5" t="s">
        <v>2756</v>
      </c>
      <c r="C70" s="52">
        <v>0.003201304</v>
      </c>
      <c r="D70" s="5">
        <v>0.001802041</v>
      </c>
      <c r="E70" s="11">
        <v>0.07642612</v>
      </c>
    </row>
    <row r="71" spans="1:5">
      <c r="A71" s="5" t="s">
        <v>1754</v>
      </c>
      <c r="B71" s="5" t="s">
        <v>2756</v>
      </c>
      <c r="C71" s="57">
        <v>0.109894</v>
      </c>
      <c r="D71" s="57">
        <v>0.07304345</v>
      </c>
      <c r="E71" s="57">
        <v>0.229506</v>
      </c>
    </row>
    <row r="72" spans="1:5">
      <c r="A72" s="5" t="s">
        <v>1769</v>
      </c>
      <c r="B72" s="5" t="s">
        <v>2756</v>
      </c>
      <c r="C72" s="57">
        <v>-0.0003491</v>
      </c>
      <c r="D72" s="57">
        <v>0.001367791</v>
      </c>
      <c r="E72" s="57">
        <v>0.7986694</v>
      </c>
    </row>
    <row r="73" spans="1:5">
      <c r="A73" s="5" t="s">
        <v>2195</v>
      </c>
      <c r="B73" s="5" t="s">
        <v>2756</v>
      </c>
      <c r="C73" s="57">
        <v>0.002895006</v>
      </c>
      <c r="D73" s="57">
        <v>0.01761172</v>
      </c>
      <c r="E73" s="57">
        <v>0.8721687</v>
      </c>
    </row>
    <row r="74" spans="1:5">
      <c r="A74" s="5" t="s">
        <v>2210</v>
      </c>
      <c r="B74" s="5" t="s">
        <v>2756</v>
      </c>
      <c r="C74" s="57">
        <v>-0.00363132</v>
      </c>
      <c r="D74" s="57">
        <v>0.006335166</v>
      </c>
      <c r="E74" s="57">
        <v>0.5740137</v>
      </c>
    </row>
    <row r="75" ht="18" spans="1:5">
      <c r="A75" s="6" t="s">
        <v>2231</v>
      </c>
      <c r="B75" s="5" t="s">
        <v>2756</v>
      </c>
      <c r="C75" s="52">
        <v>0.000743605</v>
      </c>
      <c r="D75" s="5">
        <v>0.005248447</v>
      </c>
      <c r="E75" s="11">
        <v>0.8888235</v>
      </c>
    </row>
    <row r="76" spans="1:5">
      <c r="A76" s="5" t="s">
        <v>2253</v>
      </c>
      <c r="B76" s="5" t="s">
        <v>2756</v>
      </c>
      <c r="C76" s="52">
        <v>0.002104945</v>
      </c>
      <c r="D76" s="5">
        <v>0.01760614</v>
      </c>
      <c r="E76" s="11">
        <v>0.9087365</v>
      </c>
    </row>
    <row r="77" spans="1:5">
      <c r="A77" s="5" t="s">
        <v>2263</v>
      </c>
      <c r="B77" s="5" t="s">
        <v>2756</v>
      </c>
      <c r="C77" s="57">
        <v>-0.004505762</v>
      </c>
      <c r="D77" s="57">
        <v>0.00197546</v>
      </c>
      <c r="E77" s="57">
        <v>0.02412241</v>
      </c>
    </row>
    <row r="78" spans="1:5">
      <c r="A78" s="5" t="s">
        <v>2386</v>
      </c>
      <c r="B78" s="5" t="s">
        <v>2756</v>
      </c>
      <c r="C78" s="52">
        <v>-0.001852345</v>
      </c>
      <c r="D78" s="5">
        <v>0.001169742</v>
      </c>
      <c r="E78" s="11">
        <v>0.1144889</v>
      </c>
    </row>
    <row r="79" spans="1:5">
      <c r="A79" s="5" t="s">
        <v>2639</v>
      </c>
      <c r="B79" s="5" t="s">
        <v>2756</v>
      </c>
      <c r="C79" s="57">
        <v>0.008721295</v>
      </c>
      <c r="D79" s="57">
        <v>0.005869637</v>
      </c>
      <c r="E79" s="57">
        <v>0.1477576</v>
      </c>
    </row>
    <row r="80" spans="1:5">
      <c r="A80" s="5" t="s">
        <v>2672</v>
      </c>
      <c r="B80" s="5" t="s">
        <v>2756</v>
      </c>
      <c r="C80" s="57">
        <v>-0.01246871</v>
      </c>
      <c r="D80" s="57">
        <v>0.007923409</v>
      </c>
      <c r="E80" s="57">
        <v>0.1238575</v>
      </c>
    </row>
  </sheetData>
  <mergeCells count="28">
    <mergeCell ref="A1:E1"/>
    <mergeCell ref="A2:E2"/>
    <mergeCell ref="A54:E54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Summary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Hannah</cp:lastModifiedBy>
  <dcterms:created xsi:type="dcterms:W3CDTF">2023-06-30T11:42:00Z</dcterms:created>
  <dcterms:modified xsi:type="dcterms:W3CDTF">2023-10-20T23:24:46Z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2052-6.2.1.8344</vt:lpwstr>
  </property>
  <property fmtid="{D5CDD505-2E9C-101B-9397-08002B2CF9AE}" pid="3" name="ICV">
    <vt:lpwstr>5B420994428E95607F85046553AD412E_43</vt:lpwstr>
  </property>
</Properties>
</file>