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GKMS-AAS\Sugarcane\"/>
    </mc:Choice>
  </mc:AlternateContent>
  <xr:revisionPtr revIDLastSave="0" documentId="13_ncr:1_{CB55AD2A-13D2-4D8D-B604-9EC2E625D53F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VELLORE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K17" i="2" s="1"/>
  <c r="J16" i="2"/>
  <c r="K16" i="2" s="1"/>
  <c r="J15" i="2"/>
  <c r="K15" i="2" s="1"/>
  <c r="J14" i="2"/>
  <c r="K14" i="2" s="1"/>
  <c r="J13" i="2"/>
  <c r="K13" i="2" s="1"/>
  <c r="V84" i="2"/>
  <c r="W84" i="2" s="1"/>
  <c r="V83" i="2"/>
  <c r="W83" i="2" s="1"/>
  <c r="V82" i="2"/>
  <c r="W82" i="2" s="1"/>
  <c r="V81" i="2"/>
  <c r="W81" i="2" s="1"/>
  <c r="V80" i="2"/>
  <c r="W80" i="2" s="1"/>
  <c r="V81" i="1"/>
  <c r="V82" i="1"/>
  <c r="V83" i="1"/>
  <c r="V84" i="1"/>
  <c r="V80" i="1"/>
</calcChain>
</file>

<file path=xl/sharedStrings.xml><?xml version="1.0" encoding="utf-8"?>
<sst xmlns="http://schemas.openxmlformats.org/spreadsheetml/2006/main" count="63" uniqueCount="17">
  <si>
    <t>y</t>
  </si>
  <si>
    <t>et</t>
  </si>
  <si>
    <t>wp</t>
  </si>
  <si>
    <t>North eastern Zone</t>
  </si>
  <si>
    <t>North  Western Zone</t>
  </si>
  <si>
    <t>Cauvery Delta Zone</t>
  </si>
  <si>
    <t>Southern Zone</t>
  </si>
  <si>
    <t>Western Zone</t>
  </si>
  <si>
    <t>Vellore</t>
  </si>
  <si>
    <t>Dharmapuri</t>
  </si>
  <si>
    <t>Tiruppur</t>
  </si>
  <si>
    <t>Dindigul</t>
  </si>
  <si>
    <t>Tiruchirapalli</t>
  </si>
  <si>
    <t>200-280 mm</t>
  </si>
  <si>
    <t>Normal</t>
  </si>
  <si>
    <t>North Eastern Zone</t>
  </si>
  <si>
    <t>1500-2500m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</si>
</sst>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5F636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1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VELLORE!$S$80:$S$84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VELLORE!$U$80:$U$84</c:f>
              <c:numCache>
                <c:formatCode>General</c:formatCode>
                <c:ptCount val="5"/>
                <c:pt idx="0">
                  <c:v>1700</c:v>
                </c:pt>
                <c:pt idx="1">
                  <c:v>1612</c:v>
                </c:pt>
                <c:pt idx="2">
                  <c:v>1590</c:v>
                </c:pt>
                <c:pt idx="3">
                  <c:v>1540</c:v>
                </c:pt>
                <c:pt idx="4">
                  <c:v>1630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D1-4529-BD8A-142FB16560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2926720"/>
        <c:axId val="72928256"/>
      </c:barChart>
      <c:catAx>
        <c:axId val="72926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Agro Climatice Zones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928256"/>
        <c:crosses val="autoZero"/>
        <c:auto val="1"/>
        <c:lblAlgn val="ctr"/>
        <c:lblOffset val="100"/>
        <c:noMultiLvlLbl val="0"/>
      </c:catAx>
      <c:valAx>
        <c:axId val="729282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Water requirement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926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06602468940167E-2"/>
          <c:y val="2.4882860935044888E-2"/>
          <c:w val="0.92559339753105985"/>
          <c:h val="0.766119343469011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VELLORE!$AC$94:$AC$98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VELLORE!$AD$94:$AD$98</c:f>
              <c:numCache>
                <c:formatCode>0.0</c:formatCode>
                <c:ptCount val="5"/>
                <c:pt idx="0">
                  <c:v>513.83196721311481</c:v>
                </c:pt>
                <c:pt idx="1">
                  <c:v>352.46205109218806</c:v>
                </c:pt>
                <c:pt idx="2">
                  <c:v>461.82669789227168</c:v>
                </c:pt>
                <c:pt idx="3">
                  <c:v>417.36818785999117</c:v>
                </c:pt>
                <c:pt idx="4">
                  <c:v>379.24307452204448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4-4B6A-B746-02D1B12EE3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1697792"/>
        <c:axId val="81711872"/>
      </c:barChart>
      <c:catAx>
        <c:axId val="81697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Agro Climatic Zones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11872"/>
        <c:crosses val="autoZero"/>
        <c:auto val="1"/>
        <c:lblAlgn val="ctr"/>
        <c:lblOffset val="100"/>
        <c:noMultiLvlLbl val="0"/>
      </c:catAx>
      <c:valAx>
        <c:axId val="81711872"/>
        <c:scaling>
          <c:orientation val="minMax"/>
          <c:min val="5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WUE (Kg ha-1mm-1)</a:t>
                </a:r>
              </a:p>
            </c:rich>
          </c:tx>
          <c:layout>
            <c:manualLayout>
              <c:xMode val="edge"/>
              <c:yMode val="edge"/>
              <c:x val="1.4095785148349815E-2"/>
              <c:y val="0.24861422168344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7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VELLORE!$S$80:$S$84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VELLORE!$U$80:$U$84</c:f>
              <c:numCache>
                <c:formatCode>General</c:formatCode>
                <c:ptCount val="5"/>
                <c:pt idx="0">
                  <c:v>1700</c:v>
                </c:pt>
                <c:pt idx="1">
                  <c:v>1612</c:v>
                </c:pt>
                <c:pt idx="2">
                  <c:v>1590</c:v>
                </c:pt>
                <c:pt idx="3">
                  <c:v>1540</c:v>
                </c:pt>
                <c:pt idx="4">
                  <c:v>1630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2-4A95-B960-348B774D30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2926720"/>
        <c:axId val="72928256"/>
      </c:barChart>
      <c:catAx>
        <c:axId val="72926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Agro Climatice Zones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928256"/>
        <c:crosses val="autoZero"/>
        <c:auto val="1"/>
        <c:lblAlgn val="ctr"/>
        <c:lblOffset val="100"/>
        <c:noMultiLvlLbl val="0"/>
      </c:catAx>
      <c:valAx>
        <c:axId val="729282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Water requirement (mm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926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06602468940167E-2"/>
          <c:y val="2.4882860935044888E-2"/>
          <c:w val="0.92559339753105985"/>
          <c:h val="0.766119343469011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VELLORE!$AC$94:$AC$98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VELLORE!$AD$94:$AD$98</c:f>
              <c:numCache>
                <c:formatCode>0.0</c:formatCode>
                <c:ptCount val="5"/>
                <c:pt idx="0">
                  <c:v>513.83196721311481</c:v>
                </c:pt>
                <c:pt idx="1">
                  <c:v>352.46205109218806</c:v>
                </c:pt>
                <c:pt idx="2">
                  <c:v>461.82669789227168</c:v>
                </c:pt>
                <c:pt idx="3">
                  <c:v>417.36818785999117</c:v>
                </c:pt>
                <c:pt idx="4">
                  <c:v>379.24307452204448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32-4E4F-BB16-6F15857D5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97792"/>
        <c:axId val="81711872"/>
      </c:barChart>
      <c:catAx>
        <c:axId val="81697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Agro</a:t>
                </a:r>
                <a:r>
                  <a:rPr lang="en-US" baseline="0"/>
                  <a:t> Climatic Zones</a:t>
                </a: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81711872"/>
        <c:crosses val="autoZero"/>
        <c:auto val="1"/>
        <c:lblAlgn val="ctr"/>
        <c:lblOffset val="100"/>
        <c:noMultiLvlLbl val="0"/>
      </c:catAx>
      <c:valAx>
        <c:axId val="81711872"/>
        <c:scaling>
          <c:orientation val="minMax"/>
          <c:max val="7"/>
          <c:min val="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WUE</a:t>
                </a:r>
                <a:r>
                  <a:rPr lang="en-US" baseline="0"/>
                  <a:t> (Kg ha</a:t>
                </a:r>
                <a:r>
                  <a:rPr lang="en-US" sz="900" baseline="0"/>
                  <a:t>-1</a:t>
                </a:r>
                <a:r>
                  <a:rPr lang="en-US" baseline="0"/>
                  <a:t>mm-1)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4095785148349815E-2"/>
              <c:y val="0.2486142216834488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81697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Sheet1!$G$13:$G$17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Sheet1!$H$13:$H$17</c:f>
              <c:numCache>
                <c:formatCode>General</c:formatCode>
                <c:ptCount val="5"/>
                <c:pt idx="0">
                  <c:v>100.3</c:v>
                </c:pt>
                <c:pt idx="1">
                  <c:v>95.2</c:v>
                </c:pt>
                <c:pt idx="2">
                  <c:v>98.6</c:v>
                </c:pt>
                <c:pt idx="3">
                  <c:v>94.2</c:v>
                </c:pt>
                <c:pt idx="4">
                  <c:v>97.2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2-4D95-B2AC-28392FF1C6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29324735"/>
        <c:axId val="1529330015"/>
      </c:barChart>
      <c:catAx>
        <c:axId val="15293247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Agro Climatic Zones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9330015"/>
        <c:crosses val="autoZero"/>
        <c:auto val="1"/>
        <c:lblAlgn val="ctr"/>
        <c:lblOffset val="100"/>
        <c:noMultiLvlLbl val="0"/>
      </c:catAx>
      <c:valAx>
        <c:axId val="152933001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Yield (tonnes/ha)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9324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95770</xdr:colOff>
      <xdr:row>52</xdr:row>
      <xdr:rowOff>85620</xdr:rowOff>
    </xdr:from>
    <xdr:to>
      <xdr:col>34</xdr:col>
      <xdr:colOff>476249</xdr:colOff>
      <xdr:row>70</xdr:row>
      <xdr:rowOff>74413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61316</xdr:colOff>
      <xdr:row>88</xdr:row>
      <xdr:rowOff>60125</xdr:rowOff>
    </xdr:from>
    <xdr:to>
      <xdr:col>24</xdr:col>
      <xdr:colOff>282774</xdr:colOff>
      <xdr:row>108</xdr:row>
      <xdr:rowOff>104179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393425</xdr:colOff>
      <xdr:row>57</xdr:row>
      <xdr:rowOff>26090</xdr:rowOff>
    </xdr:from>
    <xdr:to>
      <xdr:col>43</xdr:col>
      <xdr:colOff>538369</xdr:colOff>
      <xdr:row>86</xdr:row>
      <xdr:rowOff>41414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9617DC-4CCE-44E1-844E-BE23ED75E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1785</xdr:colOff>
      <xdr:row>89</xdr:row>
      <xdr:rowOff>75008</xdr:rowOff>
    </xdr:from>
    <xdr:to>
      <xdr:col>24</xdr:col>
      <xdr:colOff>223243</xdr:colOff>
      <xdr:row>109</xdr:row>
      <xdr:rowOff>119062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30D7DA-8D63-4C33-BD67-805BC04BA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152400</xdr:colOff>
      <xdr:row>17</xdr:row>
      <xdr:rowOff>128587</xdr:rowOff>
    </xdr:from>
    <xdr:to>
      <xdr:col>16</xdr:col>
      <xdr:colOff>457200</xdr:colOff>
      <xdr:row>32</xdr:row>
      <xdr:rowOff>14287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E93D004-D003-23F7-D30A-9E3EF88CFF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1:AN98"/>
  <sheetViews>
    <sheetView topLeftCell="A67" zoomScale="64" zoomScaleNormal="64" workbookViewId="0">
      <selection activeCell="AC74" sqref="AC74"/>
    </sheetView>
  </sheetViews>
  <sheetFormatPr defaultRowHeight="15" x14ac:dyDescent="0.25"/>
  <cols>
    <col min="19" max="19" width="18.5703125" customWidth="1"/>
  </cols>
  <sheetData>
    <row r="1" spans="8:27" x14ac:dyDescent="0.25">
      <c r="H1" s="1"/>
      <c r="J1" s="2"/>
    </row>
    <row r="6" spans="8:27" x14ac:dyDescent="0.25">
      <c r="V6" s="3"/>
      <c r="W6" s="3"/>
      <c r="X6" s="3"/>
      <c r="Y6" s="3"/>
      <c r="Z6" s="3"/>
      <c r="AA6" s="3"/>
    </row>
    <row r="7" spans="8:27" x14ac:dyDescent="0.25">
      <c r="V7" s="3"/>
      <c r="W7" s="3"/>
      <c r="X7" s="3"/>
      <c r="Y7" s="3"/>
      <c r="Z7" s="3"/>
      <c r="AA7" s="3"/>
    </row>
    <row r="8" spans="8:27" x14ac:dyDescent="0.25">
      <c r="V8" s="3"/>
      <c r="W8" s="3"/>
      <c r="X8" s="3"/>
      <c r="Y8" s="3"/>
      <c r="Z8" s="3"/>
      <c r="AA8" s="3"/>
    </row>
    <row r="9" spans="8:27" x14ac:dyDescent="0.25">
      <c r="V9" s="3"/>
      <c r="W9" s="3"/>
      <c r="X9" s="3"/>
      <c r="Y9" s="3"/>
      <c r="Z9" s="3"/>
      <c r="AA9" s="3"/>
    </row>
    <row r="10" spans="8:27" x14ac:dyDescent="0.25">
      <c r="V10" s="3"/>
      <c r="W10" s="3"/>
      <c r="X10" s="3"/>
      <c r="Y10" s="3"/>
      <c r="Z10" s="3"/>
      <c r="AA10" s="3"/>
    </row>
    <row r="11" spans="8:27" x14ac:dyDescent="0.25">
      <c r="V11" s="3"/>
      <c r="W11" s="3"/>
      <c r="X11" s="3"/>
      <c r="Y11" s="3"/>
      <c r="Z11" s="3"/>
      <c r="AA11" s="3"/>
    </row>
    <row r="12" spans="8:27" x14ac:dyDescent="0.25">
      <c r="V12" s="3"/>
      <c r="W12" s="3"/>
      <c r="X12" s="3"/>
      <c r="Y12" s="3"/>
      <c r="Z12" s="3"/>
      <c r="AA12" s="3"/>
    </row>
    <row r="13" spans="8:27" x14ac:dyDescent="0.25">
      <c r="V13" s="3"/>
      <c r="W13" s="3"/>
      <c r="X13" s="3"/>
      <c r="Y13" s="3"/>
      <c r="Z13" s="3"/>
      <c r="AA13" s="3"/>
    </row>
    <row r="14" spans="8:27" x14ac:dyDescent="0.25">
      <c r="V14" s="3"/>
      <c r="W14" s="3"/>
      <c r="X14" s="3"/>
      <c r="Y14" s="3"/>
      <c r="Z14" s="3"/>
      <c r="AA14" s="3"/>
    </row>
    <row r="15" spans="8:27" x14ac:dyDescent="0.25">
      <c r="V15" s="3"/>
      <c r="W15" s="3"/>
      <c r="X15" s="3"/>
      <c r="Y15" s="3"/>
      <c r="Z15" s="3"/>
      <c r="AA15" s="3"/>
    </row>
    <row r="16" spans="8:27" x14ac:dyDescent="0.25">
      <c r="V16" s="3"/>
      <c r="W16" s="3"/>
      <c r="X16" s="3"/>
      <c r="Y16" s="3"/>
      <c r="Z16" s="3"/>
      <c r="AA16" s="3"/>
    </row>
    <row r="17" spans="22:27" x14ac:dyDescent="0.25">
      <c r="V17" s="3"/>
      <c r="W17" s="3"/>
      <c r="X17" s="3"/>
      <c r="Y17" s="3"/>
      <c r="Z17" s="3"/>
      <c r="AA17" s="3"/>
    </row>
    <row r="18" spans="22:27" x14ac:dyDescent="0.25">
      <c r="V18" s="3"/>
      <c r="W18" s="3"/>
      <c r="X18" s="3"/>
      <c r="Y18" s="3"/>
      <c r="Z18" s="3"/>
      <c r="AA18" s="3"/>
    </row>
    <row r="19" spans="22:27" x14ac:dyDescent="0.25">
      <c r="V19" s="3"/>
      <c r="W19" s="3"/>
      <c r="X19" s="3"/>
      <c r="Y19" s="3"/>
      <c r="Z19" s="3"/>
      <c r="AA19" s="3"/>
    </row>
    <row r="20" spans="22:27" x14ac:dyDescent="0.25">
      <c r="V20" s="3"/>
      <c r="W20" s="3"/>
      <c r="X20" s="3"/>
      <c r="Y20" s="3"/>
      <c r="Z20" s="3"/>
      <c r="AA20" s="3"/>
    </row>
    <row r="21" spans="22:27" x14ac:dyDescent="0.25">
      <c r="V21" s="3"/>
      <c r="W21" s="3"/>
      <c r="X21" s="3"/>
      <c r="Y21" s="3"/>
      <c r="Z21" s="3"/>
      <c r="AA21" s="3"/>
    </row>
    <row r="22" spans="22:27" x14ac:dyDescent="0.25">
      <c r="V22" s="3"/>
      <c r="W22" s="3"/>
      <c r="X22" s="3"/>
      <c r="Y22" s="3"/>
      <c r="Z22" s="3"/>
      <c r="AA22" s="3"/>
    </row>
    <row r="23" spans="22:27" x14ac:dyDescent="0.25">
      <c r="V23" s="3"/>
      <c r="W23" s="3"/>
      <c r="X23" s="3"/>
      <c r="Y23" s="3"/>
      <c r="Z23" s="3"/>
      <c r="AA23" s="3"/>
    </row>
    <row r="24" spans="22:27" x14ac:dyDescent="0.25">
      <c r="V24" s="3"/>
      <c r="W24" s="3"/>
      <c r="X24" s="3"/>
      <c r="Y24" s="3"/>
      <c r="Z24" s="3"/>
      <c r="AA24" s="3"/>
    </row>
    <row r="25" spans="22:27" x14ac:dyDescent="0.25">
      <c r="V25" s="3"/>
      <c r="W25" s="3"/>
      <c r="X25" s="3"/>
      <c r="Y25" s="3"/>
      <c r="Z25" s="3"/>
      <c r="AA25" s="3"/>
    </row>
    <row r="26" spans="22:27" x14ac:dyDescent="0.25">
      <c r="V26" s="3"/>
      <c r="W26" s="3"/>
      <c r="X26" s="3"/>
      <c r="Y26" s="3"/>
      <c r="Z26" s="3"/>
      <c r="AA26" s="3"/>
    </row>
    <row r="27" spans="22:27" x14ac:dyDescent="0.25">
      <c r="V27" s="3"/>
      <c r="W27" s="3"/>
      <c r="X27" s="3"/>
      <c r="Y27" s="3"/>
      <c r="Z27" s="3"/>
      <c r="AA27" s="3"/>
    </row>
    <row r="28" spans="22:27" x14ac:dyDescent="0.25">
      <c r="V28" s="3"/>
      <c r="W28" s="3"/>
      <c r="X28" s="3"/>
      <c r="Y28" s="3"/>
      <c r="Z28" s="3"/>
      <c r="AA28" s="3"/>
    </row>
    <row r="29" spans="22:27" x14ac:dyDescent="0.25">
      <c r="V29" s="3"/>
      <c r="W29" s="3"/>
      <c r="X29" s="3"/>
      <c r="Y29" s="3"/>
      <c r="Z29" s="3"/>
      <c r="AA29" s="3"/>
    </row>
    <row r="30" spans="22:27" x14ac:dyDescent="0.25">
      <c r="V30" s="3"/>
      <c r="W30" s="3"/>
      <c r="X30" s="3"/>
      <c r="Y30" s="3"/>
      <c r="Z30" s="3"/>
      <c r="AA30" s="3"/>
    </row>
    <row r="31" spans="22:27" x14ac:dyDescent="0.25">
      <c r="V31" s="3"/>
      <c r="W31" s="3"/>
      <c r="X31" s="3"/>
      <c r="Y31" s="3"/>
      <c r="Z31" s="3"/>
      <c r="AA31" s="3"/>
    </row>
    <row r="32" spans="22:27" x14ac:dyDescent="0.25">
      <c r="V32" s="3"/>
      <c r="W32" s="3"/>
      <c r="X32" s="3"/>
      <c r="Y32" s="3"/>
      <c r="Z32" s="3"/>
      <c r="AA32" s="3"/>
    </row>
    <row r="33" spans="22:27" x14ac:dyDescent="0.25">
      <c r="V33" s="3"/>
      <c r="W33" s="3"/>
      <c r="X33" s="3"/>
      <c r="Y33" s="3"/>
      <c r="Z33" s="3"/>
      <c r="AA33" s="3"/>
    </row>
    <row r="34" spans="22:27" x14ac:dyDescent="0.25">
      <c r="V34" s="3"/>
      <c r="W34" s="3"/>
      <c r="X34" s="3"/>
      <c r="Y34" s="3"/>
      <c r="Z34" s="3"/>
      <c r="AA34" s="3"/>
    </row>
    <row r="35" spans="22:27" x14ac:dyDescent="0.25">
      <c r="V35" s="3"/>
      <c r="W35" s="3"/>
      <c r="X35" s="3"/>
      <c r="Y35" s="3"/>
      <c r="Z35" s="3"/>
      <c r="AA35" s="3"/>
    </row>
    <row r="36" spans="22:27" x14ac:dyDescent="0.25">
      <c r="V36" s="4"/>
      <c r="W36" s="4"/>
      <c r="X36" s="4"/>
      <c r="Y36" s="4"/>
      <c r="Z36" s="4"/>
      <c r="AA36" s="4"/>
    </row>
    <row r="71" spans="18:27" x14ac:dyDescent="0.25">
      <c r="V71" s="4"/>
      <c r="W71" s="4"/>
      <c r="X71" s="4"/>
      <c r="Y71" s="4"/>
      <c r="Z71" s="4"/>
      <c r="AA71" s="4"/>
    </row>
    <row r="72" spans="18:27" x14ac:dyDescent="0.25">
      <c r="V72" t="s">
        <v>14</v>
      </c>
      <c r="W72" s="6" t="s">
        <v>16</v>
      </c>
    </row>
    <row r="79" spans="18:27" x14ac:dyDescent="0.25">
      <c r="T79" t="s">
        <v>0</v>
      </c>
      <c r="U79" t="s">
        <v>1</v>
      </c>
      <c r="W79" t="s">
        <v>2</v>
      </c>
    </row>
    <row r="80" spans="18:27" x14ac:dyDescent="0.25">
      <c r="R80" t="s">
        <v>8</v>
      </c>
      <c r="S80" t="s">
        <v>15</v>
      </c>
      <c r="T80">
        <v>100.3</v>
      </c>
      <c r="U80">
        <v>1700</v>
      </c>
      <c r="V80">
        <f>T80*1000</f>
        <v>100300</v>
      </c>
      <c r="W80" s="5">
        <v>513.83196721311481</v>
      </c>
      <c r="AA80">
        <v>1700</v>
      </c>
    </row>
    <row r="81" spans="18:40" x14ac:dyDescent="0.25">
      <c r="R81" t="s">
        <v>9</v>
      </c>
      <c r="S81" t="s">
        <v>4</v>
      </c>
      <c r="T81">
        <v>95.2</v>
      </c>
      <c r="U81">
        <v>1612</v>
      </c>
      <c r="V81">
        <f t="shared" ref="V81:V84" si="0">T81*1000</f>
        <v>95200</v>
      </c>
      <c r="W81" s="5">
        <v>352.46205109218806</v>
      </c>
      <c r="AA81">
        <v>1612</v>
      </c>
    </row>
    <row r="82" spans="18:40" x14ac:dyDescent="0.25">
      <c r="R82" t="s">
        <v>12</v>
      </c>
      <c r="S82" t="s">
        <v>5</v>
      </c>
      <c r="T82">
        <v>98.6</v>
      </c>
      <c r="U82">
        <v>1590</v>
      </c>
      <c r="V82">
        <f t="shared" si="0"/>
        <v>98600</v>
      </c>
      <c r="W82" s="5">
        <v>461.82669789227168</v>
      </c>
      <c r="AA82">
        <v>1590</v>
      </c>
    </row>
    <row r="83" spans="18:40" x14ac:dyDescent="0.25">
      <c r="R83" t="s">
        <v>11</v>
      </c>
      <c r="S83" t="s">
        <v>6</v>
      </c>
      <c r="T83">
        <v>94.2</v>
      </c>
      <c r="U83">
        <v>1540</v>
      </c>
      <c r="V83">
        <f t="shared" si="0"/>
        <v>94200</v>
      </c>
      <c r="W83" s="5">
        <v>417.36818785999117</v>
      </c>
      <c r="AA83">
        <v>1540</v>
      </c>
    </row>
    <row r="84" spans="18:40" x14ac:dyDescent="0.25">
      <c r="R84" t="s">
        <v>10</v>
      </c>
      <c r="S84" t="s">
        <v>7</v>
      </c>
      <c r="T84">
        <v>97.2</v>
      </c>
      <c r="U84">
        <v>1630</v>
      </c>
      <c r="V84">
        <f t="shared" si="0"/>
        <v>97200</v>
      </c>
      <c r="W84" s="5">
        <v>379.24307452204448</v>
      </c>
      <c r="AA84">
        <v>1630</v>
      </c>
    </row>
    <row r="92" spans="18:40" x14ac:dyDescent="0.25">
      <c r="AJ92">
        <v>1.2937333333333001</v>
      </c>
      <c r="AK92">
        <v>1.4326666666666696</v>
      </c>
      <c r="AL92">
        <v>1.0513333333333001</v>
      </c>
      <c r="AM92">
        <v>1.2502666666667004</v>
      </c>
      <c r="AN92">
        <v>0.954666666666661</v>
      </c>
    </row>
    <row r="94" spans="18:40" x14ac:dyDescent="0.25">
      <c r="AC94" t="s">
        <v>15</v>
      </c>
      <c r="AD94" s="3">
        <v>513.83196721311481</v>
      </c>
      <c r="AJ94" t="s">
        <v>3</v>
      </c>
      <c r="AK94" t="s">
        <v>4</v>
      </c>
      <c r="AL94" t="s">
        <v>5</v>
      </c>
      <c r="AM94" t="s">
        <v>6</v>
      </c>
      <c r="AN94" t="s">
        <v>7</v>
      </c>
    </row>
    <row r="95" spans="18:40" x14ac:dyDescent="0.25">
      <c r="AC95" t="s">
        <v>4</v>
      </c>
      <c r="AD95" s="3">
        <v>352.46205109218806</v>
      </c>
      <c r="AJ95">
        <v>1.2937333333333001</v>
      </c>
      <c r="AK95">
        <v>1.4326666666666696</v>
      </c>
      <c r="AL95">
        <v>1.0513333333333001</v>
      </c>
      <c r="AM95">
        <v>1.2502666666667004</v>
      </c>
      <c r="AN95">
        <v>0.954666666666661</v>
      </c>
    </row>
    <row r="96" spans="18:40" x14ac:dyDescent="0.25">
      <c r="AC96" t="s">
        <v>5</v>
      </c>
      <c r="AD96" s="3">
        <v>461.82669789227168</v>
      </c>
      <c r="AJ96" s="3">
        <v>6.6277322404369885</v>
      </c>
      <c r="AK96" s="3">
        <v>5.3042083179069586</v>
      </c>
      <c r="AL96" s="3">
        <v>4.9242779078843091</v>
      </c>
      <c r="AM96" s="3">
        <v>5.5395067198347379</v>
      </c>
      <c r="AN96" s="3">
        <v>3.7248016647158058</v>
      </c>
    </row>
    <row r="97" spans="29:30" x14ac:dyDescent="0.25">
      <c r="AC97" t="s">
        <v>6</v>
      </c>
      <c r="AD97" s="3">
        <v>417.36818785999117</v>
      </c>
    </row>
    <row r="98" spans="29:30" x14ac:dyDescent="0.25">
      <c r="AC98" t="s">
        <v>7</v>
      </c>
      <c r="AD98" s="3">
        <v>379.24307452204448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6C2C-F24D-4BBF-9505-16A53401130D}">
  <dimension ref="F1:AN98"/>
  <sheetViews>
    <sheetView tabSelected="1" workbookViewId="0">
      <selection activeCell="N4" sqref="N4"/>
    </sheetView>
  </sheetViews>
  <sheetFormatPr defaultRowHeight="15" x14ac:dyDescent="0.25"/>
  <cols>
    <col min="8" max="8" width="16" customWidth="1"/>
    <col min="9" max="9" width="15.42578125" customWidth="1"/>
    <col min="19" max="19" width="18.5703125" customWidth="1"/>
  </cols>
  <sheetData>
    <row r="1" spans="6:27" x14ac:dyDescent="0.25">
      <c r="H1" s="1"/>
      <c r="J1" s="2"/>
    </row>
    <row r="6" spans="6:27" x14ac:dyDescent="0.25">
      <c r="V6" s="3"/>
      <c r="W6" s="3"/>
      <c r="X6" s="3"/>
      <c r="Y6" s="3"/>
      <c r="Z6" s="3"/>
      <c r="AA6" s="3"/>
    </row>
    <row r="7" spans="6:27" x14ac:dyDescent="0.25">
      <c r="V7" s="3"/>
      <c r="W7" s="3"/>
      <c r="X7" s="3"/>
      <c r="Y7" s="3"/>
      <c r="Z7" s="3"/>
      <c r="AA7" s="3"/>
    </row>
    <row r="8" spans="6:27" x14ac:dyDescent="0.25">
      <c r="V8" s="3"/>
      <c r="W8" s="3"/>
      <c r="X8" s="3"/>
      <c r="Y8" s="3"/>
      <c r="Z8" s="3"/>
      <c r="AA8" s="3"/>
    </row>
    <row r="9" spans="6:27" x14ac:dyDescent="0.25">
      <c r="V9" s="3"/>
      <c r="W9" s="3"/>
      <c r="X9" s="3"/>
      <c r="Y9" s="3"/>
      <c r="Z9" s="3"/>
      <c r="AA9" s="3"/>
    </row>
    <row r="10" spans="6:27" x14ac:dyDescent="0.25">
      <c r="V10" s="3"/>
      <c r="W10" s="3"/>
      <c r="X10" s="3"/>
      <c r="Y10" s="3"/>
      <c r="Z10" s="3"/>
      <c r="AA10" s="3"/>
    </row>
    <row r="11" spans="6:27" x14ac:dyDescent="0.25">
      <c r="V11" s="3"/>
      <c r="W11" s="3"/>
      <c r="X11" s="3"/>
      <c r="Y11" s="3"/>
      <c r="Z11" s="3"/>
      <c r="AA11" s="3"/>
    </row>
    <row r="12" spans="6:27" x14ac:dyDescent="0.25">
      <c r="H12" t="s">
        <v>0</v>
      </c>
      <c r="I12" t="s">
        <v>1</v>
      </c>
      <c r="K12" t="s">
        <v>2</v>
      </c>
      <c r="V12" s="3"/>
      <c r="W12" s="3"/>
      <c r="X12" s="3"/>
      <c r="Y12" s="3"/>
      <c r="Z12" s="3"/>
      <c r="AA12" s="3"/>
    </row>
    <row r="13" spans="6:27" x14ac:dyDescent="0.25">
      <c r="F13" t="s">
        <v>8</v>
      </c>
      <c r="G13" t="s">
        <v>15</v>
      </c>
      <c r="H13">
        <v>100.3</v>
      </c>
      <c r="I13">
        <v>195.2</v>
      </c>
      <c r="J13">
        <f>H13*1000</f>
        <v>100300</v>
      </c>
      <c r="K13" s="5">
        <f>J13/I13</f>
        <v>513.83196721311481</v>
      </c>
      <c r="V13" s="3"/>
      <c r="W13" s="3"/>
      <c r="X13" s="3"/>
      <c r="Y13" s="3"/>
      <c r="Z13" s="3"/>
      <c r="AA13" s="3"/>
    </row>
    <row r="14" spans="6:27" x14ac:dyDescent="0.25">
      <c r="F14" t="s">
        <v>9</v>
      </c>
      <c r="G14" t="s">
        <v>4</v>
      </c>
      <c r="H14">
        <v>95.2</v>
      </c>
      <c r="I14">
        <v>270.10000000000002</v>
      </c>
      <c r="J14">
        <f t="shared" ref="J14:J17" si="0">H14*1000</f>
        <v>95200</v>
      </c>
      <c r="K14" s="5">
        <f t="shared" ref="K14:K16" si="1">J14/I14</f>
        <v>352.46205109218806</v>
      </c>
      <c r="V14" s="3"/>
      <c r="W14" s="3"/>
      <c r="X14" s="3"/>
      <c r="Y14" s="3"/>
      <c r="Z14" s="3"/>
      <c r="AA14" s="3"/>
    </row>
    <row r="15" spans="6:27" x14ac:dyDescent="0.25">
      <c r="F15" t="s">
        <v>12</v>
      </c>
      <c r="G15" t="s">
        <v>5</v>
      </c>
      <c r="H15">
        <v>98.6</v>
      </c>
      <c r="I15">
        <v>213.5</v>
      </c>
      <c r="J15">
        <f t="shared" si="0"/>
        <v>98600</v>
      </c>
      <c r="K15" s="5">
        <f t="shared" si="1"/>
        <v>461.82669789227168</v>
      </c>
      <c r="V15" s="3"/>
      <c r="W15" s="3"/>
      <c r="X15" s="3"/>
      <c r="Y15" s="3"/>
      <c r="Z15" s="3"/>
      <c r="AA15" s="3"/>
    </row>
    <row r="16" spans="6:27" x14ac:dyDescent="0.25">
      <c r="F16" t="s">
        <v>11</v>
      </c>
      <c r="G16" t="s">
        <v>6</v>
      </c>
      <c r="H16">
        <v>94.2</v>
      </c>
      <c r="I16">
        <v>225.7</v>
      </c>
      <c r="J16">
        <f t="shared" si="0"/>
        <v>94200</v>
      </c>
      <c r="K16" s="5">
        <f t="shared" si="1"/>
        <v>417.36818785999117</v>
      </c>
      <c r="V16" s="3"/>
      <c r="W16" s="3"/>
      <c r="X16" s="3"/>
      <c r="Y16" s="3"/>
      <c r="Z16" s="3"/>
      <c r="AA16" s="3"/>
    </row>
    <row r="17" spans="6:27" x14ac:dyDescent="0.25">
      <c r="F17" t="s">
        <v>10</v>
      </c>
      <c r="G17" t="s">
        <v>7</v>
      </c>
      <c r="H17">
        <v>97.2</v>
      </c>
      <c r="I17">
        <v>256.3</v>
      </c>
      <c r="J17">
        <f t="shared" si="0"/>
        <v>97200</v>
      </c>
      <c r="K17" s="5">
        <f>J17/I17</f>
        <v>379.24307452204448</v>
      </c>
      <c r="V17" s="3"/>
      <c r="W17" s="3"/>
      <c r="X17" s="3"/>
      <c r="Y17" s="3"/>
      <c r="Z17" s="3"/>
      <c r="AA17" s="3"/>
    </row>
    <row r="18" spans="6:27" x14ac:dyDescent="0.25">
      <c r="V18" s="3"/>
      <c r="W18" s="3"/>
      <c r="X18" s="3"/>
      <c r="Y18" s="3"/>
      <c r="Z18" s="3"/>
      <c r="AA18" s="3"/>
    </row>
    <row r="19" spans="6:27" x14ac:dyDescent="0.25">
      <c r="V19" s="3"/>
      <c r="W19" s="3"/>
      <c r="X19" s="3"/>
      <c r="Y19" s="3"/>
      <c r="Z19" s="3"/>
      <c r="AA19" s="3"/>
    </row>
    <row r="20" spans="6:27" x14ac:dyDescent="0.25">
      <c r="V20" s="3"/>
      <c r="W20" s="3"/>
      <c r="X20" s="3"/>
      <c r="Y20" s="3"/>
      <c r="Z20" s="3"/>
      <c r="AA20" s="3"/>
    </row>
    <row r="21" spans="6:27" x14ac:dyDescent="0.25">
      <c r="V21" s="3"/>
      <c r="W21" s="3"/>
      <c r="X21" s="3"/>
      <c r="Y21" s="3"/>
      <c r="Z21" s="3"/>
      <c r="AA21" s="3"/>
    </row>
    <row r="22" spans="6:27" x14ac:dyDescent="0.25">
      <c r="I22">
        <v>100.3</v>
      </c>
      <c r="V22" s="3"/>
      <c r="W22" s="3"/>
      <c r="X22" s="3"/>
      <c r="Y22" s="3"/>
      <c r="Z22" s="3"/>
      <c r="AA22" s="3"/>
    </row>
    <row r="23" spans="6:27" x14ac:dyDescent="0.25">
      <c r="I23">
        <v>95.2</v>
      </c>
      <c r="V23" s="3"/>
      <c r="W23" s="3"/>
      <c r="X23" s="3"/>
      <c r="Y23" s="3"/>
      <c r="Z23" s="3"/>
      <c r="AA23" s="3"/>
    </row>
    <row r="24" spans="6:27" x14ac:dyDescent="0.25">
      <c r="I24">
        <v>98.6</v>
      </c>
      <c r="V24" s="3"/>
      <c r="W24" s="3"/>
      <c r="X24" s="3"/>
      <c r="Y24" s="3"/>
      <c r="Z24" s="3"/>
      <c r="AA24" s="3"/>
    </row>
    <row r="25" spans="6:27" x14ac:dyDescent="0.25">
      <c r="I25">
        <v>94.2</v>
      </c>
      <c r="V25" s="3"/>
      <c r="W25" s="3"/>
      <c r="X25" s="3"/>
      <c r="Y25" s="3"/>
      <c r="Z25" s="3"/>
      <c r="AA25" s="3"/>
    </row>
    <row r="26" spans="6:27" x14ac:dyDescent="0.25">
      <c r="I26">
        <v>97.2</v>
      </c>
      <c r="V26" s="3"/>
      <c r="W26" s="3"/>
      <c r="X26" s="3"/>
      <c r="Y26" s="3"/>
      <c r="Z26" s="3"/>
      <c r="AA26" s="3"/>
    </row>
    <row r="27" spans="6:27" x14ac:dyDescent="0.25">
      <c r="V27" s="3"/>
      <c r="W27" s="3"/>
      <c r="X27" s="3"/>
      <c r="Y27" s="3"/>
      <c r="Z27" s="3"/>
      <c r="AA27" s="3"/>
    </row>
    <row r="28" spans="6:27" x14ac:dyDescent="0.25">
      <c r="V28" s="3"/>
      <c r="W28" s="3"/>
      <c r="X28" s="3"/>
      <c r="Y28" s="3"/>
      <c r="Z28" s="3"/>
      <c r="AA28" s="3"/>
    </row>
    <row r="29" spans="6:27" x14ac:dyDescent="0.25">
      <c r="V29" s="3"/>
      <c r="W29" s="3"/>
      <c r="X29" s="3"/>
      <c r="Y29" s="3"/>
      <c r="Z29" s="3"/>
      <c r="AA29" s="3"/>
    </row>
    <row r="30" spans="6:27" x14ac:dyDescent="0.25">
      <c r="V30" s="3"/>
      <c r="W30" s="3"/>
      <c r="X30" s="3"/>
      <c r="Y30" s="3"/>
      <c r="Z30" s="3"/>
      <c r="AA30" s="3"/>
    </row>
    <row r="31" spans="6:27" x14ac:dyDescent="0.25">
      <c r="V31" s="3"/>
      <c r="W31" s="3"/>
      <c r="X31" s="3"/>
      <c r="Y31" s="3"/>
      <c r="Z31" s="3"/>
      <c r="AA31" s="3"/>
    </row>
    <row r="32" spans="6:27" x14ac:dyDescent="0.25">
      <c r="V32" s="3"/>
      <c r="W32" s="3"/>
      <c r="X32" s="3"/>
      <c r="Y32" s="3"/>
      <c r="Z32" s="3"/>
      <c r="AA32" s="3"/>
    </row>
    <row r="33" spans="22:27" x14ac:dyDescent="0.25">
      <c r="V33" s="3"/>
      <c r="W33" s="3"/>
      <c r="X33" s="3"/>
      <c r="Y33" s="3"/>
      <c r="Z33" s="3"/>
      <c r="AA33" s="3"/>
    </row>
    <row r="34" spans="22:27" x14ac:dyDescent="0.25">
      <c r="V34" s="3"/>
      <c r="W34" s="3"/>
      <c r="X34" s="3"/>
      <c r="Y34" s="3"/>
      <c r="Z34" s="3"/>
      <c r="AA34" s="3"/>
    </row>
    <row r="35" spans="22:27" x14ac:dyDescent="0.25">
      <c r="V35" s="3"/>
      <c r="W35" s="3"/>
      <c r="X35" s="3"/>
      <c r="Y35" s="3"/>
      <c r="Z35" s="3"/>
      <c r="AA35" s="3"/>
    </row>
    <row r="36" spans="22:27" x14ac:dyDescent="0.25">
      <c r="V36" s="4"/>
      <c r="W36" s="4"/>
      <c r="X36" s="4"/>
      <c r="Y36" s="4"/>
      <c r="Z36" s="4"/>
      <c r="AA36" s="4"/>
    </row>
    <row r="71" spans="18:27" x14ac:dyDescent="0.25">
      <c r="V71" s="4"/>
      <c r="W71" s="4"/>
      <c r="X71" s="4"/>
      <c r="Y71" s="4"/>
      <c r="Z71" s="4"/>
      <c r="AA71" s="4"/>
    </row>
    <row r="72" spans="18:27" x14ac:dyDescent="0.25">
      <c r="V72" t="s">
        <v>14</v>
      </c>
      <c r="W72" s="6" t="s">
        <v>13</v>
      </c>
    </row>
    <row r="79" spans="18:27" x14ac:dyDescent="0.25">
      <c r="T79" t="s">
        <v>0</v>
      </c>
      <c r="U79" t="s">
        <v>1</v>
      </c>
      <c r="W79" t="s">
        <v>2</v>
      </c>
    </row>
    <row r="80" spans="18:27" x14ac:dyDescent="0.25">
      <c r="R80" t="s">
        <v>8</v>
      </c>
      <c r="S80" t="s">
        <v>15</v>
      </c>
      <c r="T80">
        <v>1.2937333333333001</v>
      </c>
      <c r="U80">
        <v>195.2</v>
      </c>
      <c r="V80">
        <f>T80*1000</f>
        <v>1293.7333333333002</v>
      </c>
      <c r="W80" s="5">
        <f>V80/U80</f>
        <v>6.6277322404369885</v>
      </c>
    </row>
    <row r="81" spans="18:40" x14ac:dyDescent="0.25">
      <c r="R81" t="s">
        <v>9</v>
      </c>
      <c r="S81" t="s">
        <v>4</v>
      </c>
      <c r="T81">
        <v>1.4326666666666696</v>
      </c>
      <c r="U81">
        <v>270.10000000000002</v>
      </c>
      <c r="V81">
        <f t="shared" ref="V81:V84" si="2">T81*1000</f>
        <v>1432.6666666666697</v>
      </c>
      <c r="W81" s="5">
        <f t="shared" ref="W81:W83" si="3">V81/U81</f>
        <v>5.3042083179069586</v>
      </c>
    </row>
    <row r="82" spans="18:40" x14ac:dyDescent="0.25">
      <c r="R82" t="s">
        <v>12</v>
      </c>
      <c r="S82" t="s">
        <v>5</v>
      </c>
      <c r="T82">
        <v>1.0513333333333001</v>
      </c>
      <c r="U82">
        <v>213.5</v>
      </c>
      <c r="V82">
        <f t="shared" si="2"/>
        <v>1051.3333333333001</v>
      </c>
      <c r="W82" s="5">
        <f t="shared" si="3"/>
        <v>4.9242779078843091</v>
      </c>
    </row>
    <row r="83" spans="18:40" x14ac:dyDescent="0.25">
      <c r="R83" t="s">
        <v>11</v>
      </c>
      <c r="S83" t="s">
        <v>6</v>
      </c>
      <c r="T83">
        <v>1.2502666666667004</v>
      </c>
      <c r="U83">
        <v>225.7</v>
      </c>
      <c r="V83">
        <f t="shared" si="2"/>
        <v>1250.2666666667003</v>
      </c>
      <c r="W83" s="5">
        <f t="shared" si="3"/>
        <v>5.5395067198347379</v>
      </c>
    </row>
    <row r="84" spans="18:40" x14ac:dyDescent="0.25">
      <c r="R84" t="s">
        <v>10</v>
      </c>
      <c r="S84" t="s">
        <v>7</v>
      </c>
      <c r="T84">
        <v>0.954666666666661</v>
      </c>
      <c r="U84">
        <v>256.3</v>
      </c>
      <c r="V84">
        <f t="shared" si="2"/>
        <v>954.66666666666106</v>
      </c>
      <c r="W84" s="5">
        <f>V84/U84</f>
        <v>3.7248016647158058</v>
      </c>
    </row>
    <row r="92" spans="18:40" x14ac:dyDescent="0.25">
      <c r="AJ92">
        <v>1.2937333333333001</v>
      </c>
      <c r="AK92">
        <v>1.4326666666666696</v>
      </c>
      <c r="AL92">
        <v>1.0513333333333001</v>
      </c>
      <c r="AM92">
        <v>1.2502666666667004</v>
      </c>
      <c r="AN92">
        <v>0.954666666666661</v>
      </c>
    </row>
    <row r="94" spans="18:40" x14ac:dyDescent="0.25">
      <c r="AC94" t="s">
        <v>15</v>
      </c>
      <c r="AD94" s="3">
        <v>6.6277322404369885</v>
      </c>
      <c r="AJ94" t="s">
        <v>3</v>
      </c>
      <c r="AK94" t="s">
        <v>4</v>
      </c>
      <c r="AL94" t="s">
        <v>5</v>
      </c>
      <c r="AM94" t="s">
        <v>6</v>
      </c>
      <c r="AN94" t="s">
        <v>7</v>
      </c>
    </row>
    <row r="95" spans="18:40" x14ac:dyDescent="0.25">
      <c r="AC95" t="s">
        <v>4</v>
      </c>
      <c r="AD95" s="3">
        <v>5.3042083179069586</v>
      </c>
      <c r="AJ95">
        <v>1.2937333333333001</v>
      </c>
      <c r="AK95">
        <v>1.4326666666666696</v>
      </c>
      <c r="AL95">
        <v>1.0513333333333001</v>
      </c>
      <c r="AM95">
        <v>1.2502666666667004</v>
      </c>
      <c r="AN95">
        <v>0.954666666666661</v>
      </c>
    </row>
    <row r="96" spans="18:40" x14ac:dyDescent="0.25">
      <c r="AC96" t="s">
        <v>5</v>
      </c>
      <c r="AD96" s="3">
        <v>4.9242779078843091</v>
      </c>
      <c r="AJ96" s="3">
        <v>6.6277322404369885</v>
      </c>
      <c r="AK96" s="3">
        <v>5.3042083179069586</v>
      </c>
      <c r="AL96" s="3">
        <v>4.9242779078843091</v>
      </c>
      <c r="AM96" s="3">
        <v>5.5395067198347379</v>
      </c>
      <c r="AN96" s="3">
        <v>3.7248016647158058</v>
      </c>
    </row>
    <row r="97" spans="29:30" x14ac:dyDescent="0.25">
      <c r="AC97" t="s">
        <v>6</v>
      </c>
      <c r="AD97" s="3">
        <v>5.5395067198347379</v>
      </c>
    </row>
    <row r="98" spans="29:30" x14ac:dyDescent="0.25">
      <c r="AC98" t="s">
        <v>7</v>
      </c>
      <c r="AD98" s="3">
        <v>3.7248016647158058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VELLORE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GUHAN</dc:creator>
  <cp:lastModifiedBy>HP</cp:lastModifiedBy>
  <dcterms:created xsi:type="dcterms:W3CDTF">2018-10-30T06:11:50Z</dcterms:created>
  <dcterms:modified xsi:type="dcterms:W3CDTF">2023-12-04T06:27:10Z</dcterms:modified>
</cp:coreProperties>
</file>