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GKMS-AAS\Sugarcane\"/>
    </mc:Choice>
  </mc:AlternateContent>
  <xr:revisionPtr revIDLastSave="0" documentId="13_ncr:1_{CAD795B5-13C1-4B9B-BCFB-06A25BDF364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ugarcane yield" sheetId="1" r:id="rId1"/>
    <sheet name="waterreq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  <c r="G8" i="1"/>
  <c r="G6" i="1"/>
  <c r="F8" i="4"/>
  <c r="E8" i="4"/>
  <c r="D8" i="4"/>
  <c r="C8" i="4"/>
  <c r="B8" i="4"/>
  <c r="F7" i="4"/>
  <c r="E7" i="4"/>
  <c r="D7" i="4"/>
  <c r="C7" i="4"/>
  <c r="B7" i="4"/>
  <c r="G7" i="4" s="1"/>
  <c r="F6" i="4"/>
  <c r="E6" i="4"/>
  <c r="D6" i="4"/>
  <c r="C6" i="4"/>
  <c r="B6" i="4"/>
  <c r="F7" i="1"/>
  <c r="F8" i="1"/>
  <c r="E7" i="1"/>
  <c r="E8" i="1"/>
  <c r="D7" i="1"/>
  <c r="D8" i="1"/>
  <c r="C7" i="1"/>
  <c r="C8" i="1"/>
  <c r="B7" i="1"/>
  <c r="B8" i="1"/>
  <c r="F6" i="1"/>
  <c r="E6" i="1"/>
  <c r="D6" i="1"/>
  <c r="C6" i="1"/>
  <c r="B6" i="1"/>
  <c r="G8" i="4" l="1"/>
  <c r="G6" i="4"/>
</calcChain>
</file>

<file path=xl/sharedStrings.xml><?xml version="1.0" encoding="utf-8"?>
<sst xmlns="http://schemas.openxmlformats.org/spreadsheetml/2006/main" count="38" uniqueCount="13">
  <si>
    <t>Average yield</t>
  </si>
  <si>
    <t>Year</t>
  </si>
  <si>
    <r>
      <t>2</t>
    </r>
    <r>
      <rPr>
        <b/>
        <vertAlign val="superscript"/>
        <sz val="12"/>
        <color theme="1"/>
        <rFont val="Times New Roman"/>
        <family val="1"/>
      </rPr>
      <t>0</t>
    </r>
    <r>
      <rPr>
        <b/>
        <sz val="12"/>
        <color theme="1"/>
        <rFont val="Times New Roman"/>
        <family val="1"/>
      </rPr>
      <t>C</t>
    </r>
  </si>
  <si>
    <r>
      <t>4</t>
    </r>
    <r>
      <rPr>
        <b/>
        <vertAlign val="superscript"/>
        <sz val="12"/>
        <color rgb="FF000000"/>
        <rFont val="Times New Roman"/>
        <family val="1"/>
      </rPr>
      <t>0</t>
    </r>
    <r>
      <rPr>
        <b/>
        <sz val="12"/>
        <color rgb="FF000000"/>
        <rFont val="Times New Roman"/>
        <family val="1"/>
      </rPr>
      <t>C</t>
    </r>
  </si>
  <si>
    <r>
      <t>3</t>
    </r>
    <r>
      <rPr>
        <b/>
        <vertAlign val="superscript"/>
        <sz val="12"/>
        <color rgb="FF000000"/>
        <rFont val="Times New Roman"/>
        <family val="1"/>
      </rPr>
      <t>0</t>
    </r>
    <r>
      <rPr>
        <b/>
        <sz val="12"/>
        <color rgb="FF000000"/>
        <rFont val="Times New Roman"/>
        <family val="1"/>
      </rPr>
      <t>C</t>
    </r>
  </si>
  <si>
    <t>T</t>
  </si>
  <si>
    <t>Average PET (%)</t>
  </si>
  <si>
    <t>Average PET (mm)</t>
  </si>
  <si>
    <t>North eastern Zone</t>
  </si>
  <si>
    <t>North  Western Zone</t>
  </si>
  <si>
    <t>Cauvery Delta Zone</t>
  </si>
  <si>
    <t>Southern Zone</t>
  </si>
  <si>
    <t>Western 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</si>
</sst>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vertAlign val="superscript"/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" fontId="0" fillId="0" borderId="0" xfId="0" applyNumberForma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1" fontId="0" fillId="2" borderId="0" xfId="0" applyNumberFormat="1" applyFill="1"/>
    <xf numFmtId="1" fontId="0" fillId="0" borderId="0" xfId="0" applyNumberFormat="1" applyAlignment="1">
      <alignment horizontal="center"/>
    </xf>
    <xf numFmtId="0" fontId="5" fillId="0" borderId="0" xfId="0" applyFont="1"/>
    <xf numFmtId="1" fontId="5" fillId="2" borderId="0" xfId="0" applyNumberFormat="1" applyFont="1" applyFill="1"/>
    <xf numFmtId="1" fontId="6" fillId="0" borderId="0" xfId="0" applyNumberFormat="1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'Sugarcane yield'!$I$2</c:f>
              <c:strCache>
                <c:ptCount val="1"/>
                <c:pt idx="0">
                  <c:v>20C</c:v>
                </c:pt>
              </c:strCache>
            </c:strRef>
          </c:tx>
          <c:marker>
            <c:symbol val="none"/>
          </c:marker>
          <c:cat>
            <c:strRef>
              <c:f>'Sugarcane yield'!$J$1:$N$1</c:f>
              <c:strCache>
                <c:ptCount val="5"/>
                <c:pt idx="0">
                  <c:v>North eastern Zone</c:v>
                </c:pt>
                <c:pt idx="1">
                  <c:v>North  Western Zone</c:v>
                </c:pt>
                <c:pt idx="2">
                  <c:v>Cauvery Delta Zone</c:v>
                </c:pt>
                <c:pt idx="3">
                  <c:v>Southern Zone</c:v>
                </c:pt>
                <c:pt idx="4">
                  <c:v>Western Zone</c:v>
                </c:pt>
              </c:strCache>
            </c:strRef>
          </c:cat>
          <c:val>
            <c:numRef>
              <c:f>'Sugarcane yield'!$J$2:$N$2</c:f>
              <c:numCache>
                <c:formatCode>0</c:formatCode>
                <c:ptCount val="5"/>
                <c:pt idx="0">
                  <c:v>-3.7886340977068764</c:v>
                </c:pt>
                <c:pt idx="1">
                  <c:v>-2.8361344537815154</c:v>
                </c:pt>
                <c:pt idx="2">
                  <c:v>-2.3326572008113562</c:v>
                </c:pt>
                <c:pt idx="3">
                  <c:v>-1.5923566878980893</c:v>
                </c:pt>
                <c:pt idx="4">
                  <c:v>-2.0576131687242798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0E-4FE2-A71D-A078881F2879}"/>
            </c:ext>
          </c:extLst>
        </c:ser>
        <c:ser>
          <c:idx val="1"/>
          <c:order val="1"/>
          <c:tx>
            <c:strRef>
              <c:f>'Sugarcane yield'!$I$3</c:f>
              <c:strCache>
                <c:ptCount val="1"/>
                <c:pt idx="0">
                  <c:v>30C</c:v>
                </c:pt>
              </c:strCache>
            </c:strRef>
          </c:tx>
          <c:marker>
            <c:symbol val="none"/>
          </c:marker>
          <c:cat>
            <c:strRef>
              <c:f>'Sugarcane yield'!$J$1:$N$1</c:f>
              <c:strCache>
                <c:ptCount val="5"/>
                <c:pt idx="0">
                  <c:v>North eastern Zone</c:v>
                </c:pt>
                <c:pt idx="1">
                  <c:v>North  Western Zone</c:v>
                </c:pt>
                <c:pt idx="2">
                  <c:v>Cauvery Delta Zone</c:v>
                </c:pt>
                <c:pt idx="3">
                  <c:v>Southern Zone</c:v>
                </c:pt>
                <c:pt idx="4">
                  <c:v>Western Zone</c:v>
                </c:pt>
              </c:strCache>
            </c:strRef>
          </c:cat>
          <c:val>
            <c:numRef>
              <c:f>'Sugarcane yield'!$J$3:$N$3</c:f>
              <c:numCache>
                <c:formatCode>0</c:formatCode>
                <c:ptCount val="5"/>
                <c:pt idx="0">
                  <c:v>-7.976071784646062</c:v>
                </c:pt>
                <c:pt idx="1">
                  <c:v>-6.092436974789913</c:v>
                </c:pt>
                <c:pt idx="2">
                  <c:v>-5.4766734279918783</c:v>
                </c:pt>
                <c:pt idx="3">
                  <c:v>-4.2462845010615711</c:v>
                </c:pt>
                <c:pt idx="4">
                  <c:v>-3.7037037037037126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0E-4FE2-A71D-A078881F2879}"/>
            </c:ext>
          </c:extLst>
        </c:ser>
        <c:ser>
          <c:idx val="2"/>
          <c:order val="2"/>
          <c:tx>
            <c:strRef>
              <c:f>'Sugarcane yield'!$I$4</c:f>
              <c:strCache>
                <c:ptCount val="1"/>
                <c:pt idx="0">
                  <c:v>40C</c:v>
                </c:pt>
              </c:strCache>
            </c:strRef>
          </c:tx>
          <c:marker>
            <c:symbol val="none"/>
          </c:marker>
          <c:cat>
            <c:strRef>
              <c:f>'Sugarcane yield'!$J$1:$N$1</c:f>
              <c:strCache>
                <c:ptCount val="5"/>
                <c:pt idx="0">
                  <c:v>North eastern Zone</c:v>
                </c:pt>
                <c:pt idx="1">
                  <c:v>North  Western Zone</c:v>
                </c:pt>
                <c:pt idx="2">
                  <c:v>Cauvery Delta Zone</c:v>
                </c:pt>
                <c:pt idx="3">
                  <c:v>Southern Zone</c:v>
                </c:pt>
                <c:pt idx="4">
                  <c:v>Western Zone</c:v>
                </c:pt>
              </c:strCache>
            </c:strRef>
          </c:cat>
          <c:val>
            <c:numRef>
              <c:f>'Sugarcane yield'!$J$4:$N$4</c:f>
              <c:numCache>
                <c:formatCode>0</c:formatCode>
                <c:ptCount val="5"/>
                <c:pt idx="0">
                  <c:v>-10.967098703888336</c:v>
                </c:pt>
                <c:pt idx="1">
                  <c:v>-9.3487394957983252</c:v>
                </c:pt>
                <c:pt idx="2">
                  <c:v>-9.5334685598377202</c:v>
                </c:pt>
                <c:pt idx="3">
                  <c:v>-5.9447983014862089</c:v>
                </c:pt>
                <c:pt idx="4">
                  <c:v>-7.2016460905349788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0E-4FE2-A71D-A078881F2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700736"/>
        <c:axId val="99702272"/>
      </c:lineChart>
      <c:catAx>
        <c:axId val="997007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99702272"/>
        <c:crosses val="autoZero"/>
        <c:auto val="1"/>
        <c:lblAlgn val="ctr"/>
        <c:lblOffset val="100"/>
        <c:noMultiLvlLbl val="0"/>
      </c:catAx>
      <c:valAx>
        <c:axId val="99702272"/>
        <c:scaling>
          <c:orientation val="minMax"/>
          <c:min val="-15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Change</a:t>
                </a:r>
                <a:r>
                  <a:rPr lang="en-US" baseline="0"/>
                  <a:t> in Bengal gram yield (%)</a:t>
                </a:r>
                <a:endParaRPr lang="en-US"/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997007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58320559930008753"/>
          <c:y val="8.7579104695246435E-2"/>
          <c:w val="0.39469991251093611"/>
          <c:h val="8.3717191601049887E-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waterreq!$I$2</c:f>
              <c:strCache>
                <c:ptCount val="1"/>
                <c:pt idx="0">
                  <c:v>20C</c:v>
                </c:pt>
              </c:strCache>
            </c:strRef>
          </c:tx>
          <c:marker>
            <c:symbol val="none"/>
          </c:marker>
          <c:cat>
            <c:strRef>
              <c:f>waterreq!$J$1:$N$1</c:f>
              <c:strCache>
                <c:ptCount val="5"/>
                <c:pt idx="0">
                  <c:v>North eastern Zone</c:v>
                </c:pt>
                <c:pt idx="1">
                  <c:v>North  Western Zone</c:v>
                </c:pt>
                <c:pt idx="2">
                  <c:v>Cauvery Delta Zone</c:v>
                </c:pt>
                <c:pt idx="3">
                  <c:v>Southern Zone</c:v>
                </c:pt>
                <c:pt idx="4">
                  <c:v>Western Zone</c:v>
                </c:pt>
              </c:strCache>
            </c:strRef>
          </c:cat>
          <c:val>
            <c:numRef>
              <c:f>waterreq!$J$2:$N$2</c:f>
              <c:numCache>
                <c:formatCode>0</c:formatCode>
                <c:ptCount val="5"/>
                <c:pt idx="0">
                  <c:v>5.8823529411764701</c:v>
                </c:pt>
                <c:pt idx="1">
                  <c:v>5.6451612903225801</c:v>
                </c:pt>
                <c:pt idx="2">
                  <c:v>3.1446540880503147</c:v>
                </c:pt>
                <c:pt idx="3">
                  <c:v>4.0259740259740262</c:v>
                </c:pt>
                <c:pt idx="4">
                  <c:v>3.0674846625766872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7-49D6-9CC7-09D98008F93B}"/>
            </c:ext>
          </c:extLst>
        </c:ser>
        <c:ser>
          <c:idx val="1"/>
          <c:order val="1"/>
          <c:tx>
            <c:strRef>
              <c:f>waterreq!$I$3</c:f>
              <c:strCache>
                <c:ptCount val="1"/>
                <c:pt idx="0">
                  <c:v>30C</c:v>
                </c:pt>
              </c:strCache>
            </c:strRef>
          </c:tx>
          <c:marker>
            <c:symbol val="none"/>
          </c:marker>
          <c:cat>
            <c:strRef>
              <c:f>waterreq!$J$1:$N$1</c:f>
              <c:strCache>
                <c:ptCount val="5"/>
                <c:pt idx="0">
                  <c:v>North eastern Zone</c:v>
                </c:pt>
                <c:pt idx="1">
                  <c:v>North  Western Zone</c:v>
                </c:pt>
                <c:pt idx="2">
                  <c:v>Cauvery Delta Zone</c:v>
                </c:pt>
                <c:pt idx="3">
                  <c:v>Southern Zone</c:v>
                </c:pt>
                <c:pt idx="4">
                  <c:v>Western Zone</c:v>
                </c:pt>
              </c:strCache>
            </c:strRef>
          </c:cat>
          <c:val>
            <c:numRef>
              <c:f>waterreq!$J$3:$N$3</c:f>
              <c:numCache>
                <c:formatCode>0</c:formatCode>
                <c:ptCount val="5"/>
                <c:pt idx="0">
                  <c:v>10.588235294117647</c:v>
                </c:pt>
                <c:pt idx="1">
                  <c:v>9.1811414392059554</c:v>
                </c:pt>
                <c:pt idx="2">
                  <c:v>8.1761006289308167</c:v>
                </c:pt>
                <c:pt idx="3">
                  <c:v>9.7402597402597415</c:v>
                </c:pt>
                <c:pt idx="4">
                  <c:v>6.1349693251533743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7-49D6-9CC7-09D98008F93B}"/>
            </c:ext>
          </c:extLst>
        </c:ser>
        <c:ser>
          <c:idx val="2"/>
          <c:order val="2"/>
          <c:tx>
            <c:strRef>
              <c:f>waterreq!$I$4</c:f>
              <c:strCache>
                <c:ptCount val="1"/>
                <c:pt idx="0">
                  <c:v>40C</c:v>
                </c:pt>
              </c:strCache>
            </c:strRef>
          </c:tx>
          <c:marker>
            <c:symbol val="none"/>
          </c:marker>
          <c:cat>
            <c:strRef>
              <c:f>waterreq!$J$1:$N$1</c:f>
              <c:strCache>
                <c:ptCount val="5"/>
                <c:pt idx="0">
                  <c:v>North eastern Zone</c:v>
                </c:pt>
                <c:pt idx="1">
                  <c:v>North  Western Zone</c:v>
                </c:pt>
                <c:pt idx="2">
                  <c:v>Cauvery Delta Zone</c:v>
                </c:pt>
                <c:pt idx="3">
                  <c:v>Southern Zone</c:v>
                </c:pt>
                <c:pt idx="4">
                  <c:v>Western Zone</c:v>
                </c:pt>
              </c:strCache>
            </c:strRef>
          </c:cat>
          <c:val>
            <c:numRef>
              <c:f>waterreq!$J$4:$N$4</c:f>
              <c:numCache>
                <c:formatCode>0</c:formatCode>
                <c:ptCount val="5"/>
                <c:pt idx="0">
                  <c:v>13</c:v>
                </c:pt>
                <c:pt idx="1">
                  <c:v>12.282878411910669</c:v>
                </c:pt>
                <c:pt idx="2">
                  <c:v>14.025157232704402</c:v>
                </c:pt>
                <c:pt idx="3">
                  <c:v>12.337662337662337</c:v>
                </c:pt>
                <c:pt idx="4">
                  <c:v>11.656441717791409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7-49D6-9CC7-09D98008F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862784"/>
        <c:axId val="112590848"/>
      </c:lineChart>
      <c:catAx>
        <c:axId val="99862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Agro</a:t>
                </a:r>
                <a:r>
                  <a:rPr lang="en-IN" baseline="0"/>
                  <a:t> Climatic Zones</a:t>
                </a:r>
                <a:endParaRPr lang="en-IN"/>
              </a:p>
            </c:rich>
          </c:tx>
          <c:overlay val="0"/>
        </c:title>
        <c:numFmt formatCode="General" sourceLinked="0"/>
        <c:majorTickMark val="out"/>
        <c:minorTickMark val="none"/>
        <c:tickLblPos val="low"/>
        <c:crossAx val="112590848"/>
        <c:crosses val="autoZero"/>
        <c:auto val="1"/>
        <c:lblAlgn val="ctr"/>
        <c:lblOffset val="100"/>
        <c:noMultiLvlLbl val="0"/>
      </c:catAx>
      <c:valAx>
        <c:axId val="112590848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Change in</a:t>
                </a:r>
                <a:r>
                  <a:rPr lang="en-IN" baseline="0"/>
                  <a:t> </a:t>
                </a:r>
                <a:r>
                  <a:rPr lang="en-IN"/>
                  <a:t>Water</a:t>
                </a:r>
                <a:r>
                  <a:rPr lang="en-IN" baseline="0"/>
                  <a:t> requirement (mm)</a:t>
                </a:r>
                <a:endParaRPr lang="en-IN"/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998627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58320559930008753"/>
          <c:y val="8.7579104695246462E-2"/>
          <c:w val="0.39469991251093611"/>
          <c:h val="8.3717191601049915E-2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598971</xdr:colOff>
      <xdr:row>11</xdr:row>
      <xdr:rowOff>126172</xdr:rowOff>
    </xdr:from>
    <xdr:to>
      <xdr:col>12</xdr:col>
      <xdr:colOff>475836</xdr:colOff>
      <xdr:row>26</xdr:row>
      <xdr:rowOff>9111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295275</xdr:colOff>
      <xdr:row>7</xdr:row>
      <xdr:rowOff>57150</xdr:rowOff>
    </xdr:from>
    <xdr:to>
      <xdr:col>18</xdr:col>
      <xdr:colOff>346364</xdr:colOff>
      <xdr:row>20</xdr:row>
      <xdr:rowOff>86591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zoomScale="69" zoomScaleNormal="69" workbookViewId="0">
      <selection activeCell="F41" sqref="F41"/>
    </sheetView>
  </sheetViews>
  <sheetFormatPr defaultRowHeight="15" x14ac:dyDescent="0.25"/>
  <cols>
    <col min="1" max="1" width="17.28515625" customWidth="1"/>
    <col min="2" max="2" width="22.7109375" customWidth="1"/>
    <col min="3" max="3" width="15" customWidth="1"/>
    <col min="4" max="4" width="16.42578125" customWidth="1"/>
    <col min="5" max="5" width="13.140625" customWidth="1"/>
    <col min="6" max="6" width="15.5703125" customWidth="1"/>
  </cols>
  <sheetData>
    <row r="1" spans="1:16" ht="15.75" x14ac:dyDescent="0.25">
      <c r="A1" s="2" t="s">
        <v>1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/>
      <c r="H1" s="2"/>
      <c r="I1" s="2" t="s">
        <v>5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/>
      <c r="P1" s="2"/>
    </row>
    <row r="2" spans="1:16" ht="18.75" x14ac:dyDescent="0.25">
      <c r="A2" s="2" t="s">
        <v>0</v>
      </c>
      <c r="B2" s="13">
        <v>100.3</v>
      </c>
      <c r="C2" s="13">
        <v>95.2</v>
      </c>
      <c r="D2" s="13">
        <v>98.6</v>
      </c>
      <c r="E2" s="13">
        <v>94.2</v>
      </c>
      <c r="F2" s="13">
        <v>97.2</v>
      </c>
      <c r="G2" s="2"/>
      <c r="H2" s="2"/>
      <c r="I2" s="5" t="s">
        <v>2</v>
      </c>
      <c r="J2" s="9">
        <v>-3.7886340977068764</v>
      </c>
      <c r="K2" s="9">
        <v>-2.8361344537815154</v>
      </c>
      <c r="L2" s="9">
        <v>-2.3326572008113562</v>
      </c>
      <c r="M2" s="9">
        <v>-1.5923566878980893</v>
      </c>
      <c r="N2" s="9">
        <v>-2.0576131687242798</v>
      </c>
      <c r="O2" s="1"/>
    </row>
    <row r="3" spans="1:16" ht="18.75" x14ac:dyDescent="0.25">
      <c r="A3" s="2" t="s">
        <v>0</v>
      </c>
      <c r="B3" s="3">
        <v>96.5</v>
      </c>
      <c r="C3" s="3">
        <v>92.5</v>
      </c>
      <c r="D3" s="3">
        <v>96.3</v>
      </c>
      <c r="E3" s="3">
        <v>92.7</v>
      </c>
      <c r="F3" s="3">
        <v>95.2</v>
      </c>
      <c r="G3" s="3"/>
      <c r="H3" s="3"/>
      <c r="I3" s="6" t="s">
        <v>4</v>
      </c>
      <c r="J3" s="9">
        <v>-7.976071784646062</v>
      </c>
      <c r="K3" s="9">
        <v>-6.092436974789913</v>
      </c>
      <c r="L3" s="9">
        <v>-5.4766734279918783</v>
      </c>
      <c r="M3" s="9">
        <v>-4.2462845010615711</v>
      </c>
      <c r="N3" s="9">
        <v>-3.7037037037037126</v>
      </c>
      <c r="O3" s="1"/>
    </row>
    <row r="4" spans="1:16" ht="18.75" x14ac:dyDescent="0.25">
      <c r="A4" s="2" t="s">
        <v>0</v>
      </c>
      <c r="B4" s="3">
        <v>92.3</v>
      </c>
      <c r="C4" s="3">
        <v>89.4</v>
      </c>
      <c r="D4" s="3">
        <v>93.2</v>
      </c>
      <c r="E4" s="3">
        <v>90.2</v>
      </c>
      <c r="F4" s="3">
        <v>93.6</v>
      </c>
      <c r="G4" s="4"/>
      <c r="H4" s="4"/>
      <c r="I4" s="6" t="s">
        <v>3</v>
      </c>
      <c r="J4" s="9">
        <v>-10.967098703888336</v>
      </c>
      <c r="K4" s="9">
        <v>-9.3487394957983252</v>
      </c>
      <c r="L4" s="9">
        <v>-9.5334685598377202</v>
      </c>
      <c r="M4" s="9">
        <v>-5.9447983014862089</v>
      </c>
      <c r="N4" s="9">
        <v>-7.2016460905349788</v>
      </c>
      <c r="O4" s="1"/>
    </row>
    <row r="5" spans="1:16" ht="15.75" x14ac:dyDescent="0.25">
      <c r="A5" s="2" t="s">
        <v>0</v>
      </c>
      <c r="B5" s="3">
        <v>89.3</v>
      </c>
      <c r="C5" s="3">
        <v>86.3</v>
      </c>
      <c r="D5" s="3">
        <v>89.2</v>
      </c>
      <c r="E5" s="3">
        <v>88.6</v>
      </c>
      <c r="F5" s="3">
        <v>90.2</v>
      </c>
      <c r="G5" s="4"/>
      <c r="H5" s="4"/>
      <c r="I5" s="4"/>
    </row>
    <row r="6" spans="1:16" x14ac:dyDescent="0.25">
      <c r="B6" s="8">
        <f>(B3-$B$2)/$B$2*100</f>
        <v>-3.7886340977068764</v>
      </c>
      <c r="C6" s="8">
        <f>(C3-$C$2)/$C$2*100</f>
        <v>-2.8361344537815154</v>
      </c>
      <c r="D6" s="8">
        <f>(D3-$D$2)/$D$2*100</f>
        <v>-2.3326572008113562</v>
      </c>
      <c r="E6" s="8">
        <f>(E3-$E$2)/$E$2*100</f>
        <v>-1.5923566878980893</v>
      </c>
      <c r="F6" s="8">
        <f>(F3-$F$2)/$F$2*100</f>
        <v>-2.0576131687242798</v>
      </c>
      <c r="G6" s="12">
        <f>AVERAGE(B6:F6)</f>
        <v>-2.5214791217844237</v>
      </c>
      <c r="H6" s="1"/>
      <c r="I6" s="1"/>
    </row>
    <row r="7" spans="1:16" x14ac:dyDescent="0.25">
      <c r="B7" s="8">
        <f t="shared" ref="B7:B8" si="0">(B4-$B$2)/$B$2*100</f>
        <v>-7.976071784646062</v>
      </c>
      <c r="C7" s="8">
        <f t="shared" ref="C7:C8" si="1">(C4-$C$2)/$C$2*100</f>
        <v>-6.092436974789913</v>
      </c>
      <c r="D7" s="8">
        <f t="shared" ref="D7:D8" si="2">(D4-$D$2)/$D$2*100</f>
        <v>-5.4766734279918783</v>
      </c>
      <c r="E7" s="8">
        <f t="shared" ref="E7:E8" si="3">(E4-$E$2)/$E$2*100</f>
        <v>-4.2462845010615711</v>
      </c>
      <c r="F7" s="8">
        <f t="shared" ref="F7:F8" si="4">(F4-$F$2)/$F$2*100</f>
        <v>-3.7037037037037126</v>
      </c>
      <c r="G7" s="12">
        <f t="shared" ref="G7:G8" si="5">AVERAGE(B7:F7)</f>
        <v>-5.499034078438628</v>
      </c>
      <c r="H7" s="1"/>
      <c r="I7" s="1"/>
    </row>
    <row r="8" spans="1:16" x14ac:dyDescent="0.25">
      <c r="B8" s="8">
        <f t="shared" si="0"/>
        <v>-10.967098703888336</v>
      </c>
      <c r="C8" s="8">
        <f t="shared" si="1"/>
        <v>-9.3487394957983252</v>
      </c>
      <c r="D8" s="8">
        <f t="shared" si="2"/>
        <v>-9.5334685598377202</v>
      </c>
      <c r="E8" s="8">
        <f t="shared" si="3"/>
        <v>-5.9447983014862089</v>
      </c>
      <c r="F8" s="8">
        <f t="shared" si="4"/>
        <v>-7.2016460905349788</v>
      </c>
      <c r="G8" s="12">
        <f t="shared" si="5"/>
        <v>-8.5991502303091139</v>
      </c>
      <c r="H8" s="1"/>
      <c r="I8" s="1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8"/>
  <sheetViews>
    <sheetView zoomScale="66" zoomScaleNormal="66" workbookViewId="0">
      <selection activeCell="I31" sqref="I31"/>
    </sheetView>
  </sheetViews>
  <sheetFormatPr defaultRowHeight="15" x14ac:dyDescent="0.25"/>
  <cols>
    <col min="1" max="1" width="14.42578125" bestFit="1" customWidth="1"/>
  </cols>
  <sheetData>
    <row r="1" spans="1:16" ht="15.75" x14ac:dyDescent="0.25">
      <c r="A1" s="2" t="s">
        <v>1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/>
      <c r="H1" s="2"/>
      <c r="I1" s="2" t="s">
        <v>5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/>
      <c r="P1" s="2"/>
    </row>
    <row r="2" spans="1:16" ht="18.75" x14ac:dyDescent="0.25">
      <c r="A2" s="2" t="s">
        <v>6</v>
      </c>
      <c r="B2">
        <v>1700</v>
      </c>
      <c r="C2">
        <v>1612</v>
      </c>
      <c r="D2">
        <v>1590</v>
      </c>
      <c r="E2">
        <v>1540</v>
      </c>
      <c r="F2">
        <v>1630</v>
      </c>
      <c r="G2" s="2"/>
      <c r="H2" s="2"/>
      <c r="I2" s="5" t="s">
        <v>2</v>
      </c>
      <c r="J2" s="1">
        <v>5.8823529411764701</v>
      </c>
      <c r="K2" s="1">
        <v>5.6451612903225801</v>
      </c>
      <c r="L2" s="1">
        <v>3.1446540880503147</v>
      </c>
      <c r="M2" s="1">
        <v>4.0259740259740262</v>
      </c>
      <c r="N2" s="1">
        <v>3.0674846625766872</v>
      </c>
      <c r="O2" s="1"/>
    </row>
    <row r="3" spans="1:16" ht="18.75" x14ac:dyDescent="0.25">
      <c r="A3" s="2" t="s">
        <v>7</v>
      </c>
      <c r="B3" s="3">
        <v>1800</v>
      </c>
      <c r="C3" s="3">
        <v>1703</v>
      </c>
      <c r="D3" s="3">
        <v>1640</v>
      </c>
      <c r="E3" s="3">
        <v>1602</v>
      </c>
      <c r="F3" s="3">
        <v>1680</v>
      </c>
      <c r="G3" s="3"/>
      <c r="H3" s="3"/>
      <c r="I3" s="6" t="s">
        <v>4</v>
      </c>
      <c r="J3" s="1">
        <v>10.588235294117647</v>
      </c>
      <c r="K3" s="1">
        <v>9.1811414392059554</v>
      </c>
      <c r="L3" s="1">
        <v>8.1761006289308167</v>
      </c>
      <c r="M3" s="1">
        <v>9.7402597402597415</v>
      </c>
      <c r="N3" s="1">
        <v>6.1349693251533743</v>
      </c>
      <c r="O3" s="1"/>
    </row>
    <row r="4" spans="1:16" ht="18.75" x14ac:dyDescent="0.25">
      <c r="A4" s="2" t="s">
        <v>7</v>
      </c>
      <c r="B4" s="3">
        <v>1880</v>
      </c>
      <c r="C4" s="3">
        <v>1760</v>
      </c>
      <c r="D4" s="3">
        <v>1720</v>
      </c>
      <c r="E4" s="3">
        <v>1690</v>
      </c>
      <c r="F4" s="3">
        <v>1730</v>
      </c>
      <c r="G4" s="3"/>
      <c r="H4" s="4"/>
      <c r="I4" s="7" t="s">
        <v>3</v>
      </c>
      <c r="J4" s="1">
        <v>13</v>
      </c>
      <c r="K4" s="1">
        <v>12.282878411910669</v>
      </c>
      <c r="L4" s="1">
        <v>14.025157232704402</v>
      </c>
      <c r="M4" s="1">
        <v>12.337662337662337</v>
      </c>
      <c r="N4" s="1">
        <v>11.656441717791409</v>
      </c>
      <c r="O4" s="1"/>
    </row>
    <row r="5" spans="1:16" ht="15.75" x14ac:dyDescent="0.25">
      <c r="A5" s="2" t="s">
        <v>7</v>
      </c>
      <c r="B5" s="3">
        <v>1921</v>
      </c>
      <c r="C5" s="3">
        <v>1810</v>
      </c>
      <c r="D5" s="3">
        <v>1813</v>
      </c>
      <c r="E5" s="3">
        <v>1730</v>
      </c>
      <c r="F5" s="3">
        <v>1820</v>
      </c>
      <c r="G5" s="3"/>
      <c r="H5" s="4"/>
      <c r="I5" s="4"/>
    </row>
    <row r="6" spans="1:16" x14ac:dyDescent="0.25">
      <c r="A6" s="10"/>
      <c r="B6" s="11">
        <f>(B3-$B$2)/$B$2*100</f>
        <v>5.8823529411764701</v>
      </c>
      <c r="C6" s="11">
        <f>(C3-$C$2)/$C$2*100</f>
        <v>5.6451612903225801</v>
      </c>
      <c r="D6" s="11">
        <f>(D3-$D$2)/$D$2*100</f>
        <v>3.1446540880503147</v>
      </c>
      <c r="E6" s="11">
        <f>(E3-$E$2)/$E$2*100</f>
        <v>4.0259740259740262</v>
      </c>
      <c r="F6" s="11">
        <f>(F3-$F$2)/$F$2*100</f>
        <v>3.0674846625766872</v>
      </c>
      <c r="G6" s="12">
        <f>AVERAGE(B6:F6)</f>
        <v>4.3531254016200167</v>
      </c>
      <c r="H6" s="1"/>
      <c r="I6" s="1"/>
    </row>
    <row r="7" spans="1:16" x14ac:dyDescent="0.25">
      <c r="A7" s="10"/>
      <c r="B7" s="11">
        <f t="shared" ref="B7:B8" si="0">(B4-$B$2)/$B$2*100</f>
        <v>10.588235294117647</v>
      </c>
      <c r="C7" s="11">
        <f t="shared" ref="C7:C8" si="1">(C4-$C$2)/$C$2*100</f>
        <v>9.1811414392059554</v>
      </c>
      <c r="D7" s="11">
        <f t="shared" ref="D7:D8" si="2">(D4-$D$2)/$D$2*100</f>
        <v>8.1761006289308167</v>
      </c>
      <c r="E7" s="11">
        <f t="shared" ref="E7:E8" si="3">(E4-$E$2)/$E$2*100</f>
        <v>9.7402597402597415</v>
      </c>
      <c r="F7" s="11">
        <f t="shared" ref="F7:F8" si="4">(F4-$F$2)/$F$2*100</f>
        <v>6.1349693251533743</v>
      </c>
      <c r="G7" s="12">
        <f t="shared" ref="G7:G8" si="5">AVERAGE(B7:F7)</f>
        <v>8.7641412855335084</v>
      </c>
      <c r="H7" s="1"/>
      <c r="I7" s="1"/>
    </row>
    <row r="8" spans="1:16" x14ac:dyDescent="0.25">
      <c r="A8" s="10"/>
      <c r="B8" s="11">
        <f t="shared" si="0"/>
        <v>13</v>
      </c>
      <c r="C8" s="11">
        <f t="shared" si="1"/>
        <v>12.282878411910669</v>
      </c>
      <c r="D8" s="11">
        <f t="shared" si="2"/>
        <v>14.025157232704402</v>
      </c>
      <c r="E8" s="11">
        <f t="shared" si="3"/>
        <v>12.337662337662337</v>
      </c>
      <c r="F8" s="11">
        <f t="shared" si="4"/>
        <v>11.656441717791409</v>
      </c>
      <c r="G8" s="12">
        <f t="shared" si="5"/>
        <v>12.660427940013765</v>
      </c>
      <c r="H8" s="1"/>
      <c r="I8" s="1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Sugarcane yield</vt:lpstr>
      <vt:lpstr>waterreq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2019-07-31T09:04:23Z</dcterms:created>
  <dcterms:modified xsi:type="dcterms:W3CDTF">2023-12-04T06:27:28Z</dcterms:modified>
</cp:coreProperties>
</file>