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6" windowHeight="7260"/>
  </bookViews>
  <sheets>
    <sheet name="Sheet1" sheetId="1" r:id="rId1"/>
  </sheets>
  <calcPr calcId="144525"/>
</workbook>
</file>

<file path=xl/calcChain.xml><?xml version="1.0" encoding="utf-8"?>
<calcChain xmlns="http://schemas.openxmlformats.org/spreadsheetml/2006/main">
  <c r="AI30" i="1" l="1"/>
  <c r="AG30" i="1"/>
  <c r="X30" i="1"/>
  <c r="W30" i="1"/>
  <c r="U30" i="1"/>
  <c r="AI29" i="1"/>
  <c r="AG29" i="1"/>
  <c r="X29" i="1"/>
  <c r="W29" i="1"/>
  <c r="U29" i="1"/>
  <c r="AI28" i="1"/>
  <c r="AG28" i="1"/>
  <c r="X28" i="1"/>
  <c r="W28" i="1"/>
  <c r="U28" i="1"/>
  <c r="AI27" i="1"/>
  <c r="AG27" i="1"/>
  <c r="X27" i="1"/>
  <c r="W27" i="1"/>
  <c r="U27" i="1"/>
  <c r="AI26" i="1"/>
  <c r="AG26" i="1"/>
  <c r="X26" i="1"/>
  <c r="W26" i="1"/>
  <c r="U26" i="1"/>
  <c r="AI25" i="1"/>
  <c r="AG25" i="1"/>
  <c r="X25" i="1"/>
  <c r="W25" i="1"/>
  <c r="U25" i="1"/>
  <c r="AI24" i="1"/>
  <c r="AG24" i="1"/>
  <c r="X24" i="1"/>
  <c r="W24" i="1"/>
  <c r="U24" i="1"/>
  <c r="AI23" i="1"/>
  <c r="AG23" i="1"/>
  <c r="X23" i="1"/>
  <c r="W23" i="1"/>
  <c r="U23" i="1"/>
  <c r="AI22" i="1"/>
  <c r="AG22" i="1"/>
  <c r="X22" i="1"/>
  <c r="W22" i="1"/>
  <c r="U22" i="1"/>
  <c r="AI21" i="1"/>
  <c r="AG21" i="1"/>
  <c r="X21" i="1"/>
  <c r="W21" i="1"/>
  <c r="U21" i="1"/>
  <c r="AI20" i="1"/>
  <c r="AG20" i="1"/>
  <c r="X20" i="1"/>
  <c r="W20" i="1"/>
  <c r="U20" i="1"/>
  <c r="AI19" i="1"/>
  <c r="AG19" i="1"/>
  <c r="X19" i="1"/>
  <c r="W19" i="1"/>
  <c r="U19" i="1"/>
  <c r="AI18" i="1"/>
  <c r="AG18" i="1"/>
  <c r="X18" i="1"/>
  <c r="W18" i="1"/>
  <c r="U18" i="1"/>
  <c r="AI17" i="1"/>
  <c r="AG17" i="1"/>
  <c r="X17" i="1"/>
  <c r="W17" i="1"/>
  <c r="U17" i="1"/>
  <c r="AI16" i="1"/>
  <c r="AG16" i="1"/>
  <c r="X16" i="1"/>
  <c r="W16" i="1"/>
  <c r="U16" i="1"/>
  <c r="AI15" i="1"/>
  <c r="AG15" i="1"/>
  <c r="X15" i="1"/>
  <c r="W15" i="1"/>
  <c r="U15" i="1"/>
  <c r="AI14" i="1"/>
  <c r="AG14" i="1"/>
  <c r="X14" i="1"/>
  <c r="W14" i="1"/>
  <c r="U14" i="1"/>
  <c r="AI13" i="1"/>
  <c r="AG13" i="1"/>
  <c r="X13" i="1"/>
  <c r="W13" i="1"/>
  <c r="U13" i="1"/>
  <c r="AI12" i="1"/>
  <c r="AG12" i="1"/>
  <c r="X12" i="1"/>
  <c r="W12" i="1"/>
  <c r="U12" i="1"/>
  <c r="AI11" i="1"/>
  <c r="X11" i="1"/>
  <c r="W11" i="1"/>
  <c r="U11" i="1"/>
  <c r="AI10" i="1"/>
  <c r="AG10" i="1"/>
  <c r="X10" i="1"/>
  <c r="W10" i="1"/>
  <c r="U10" i="1"/>
  <c r="AI9" i="1"/>
  <c r="AG9" i="1"/>
  <c r="X9" i="1"/>
  <c r="W9" i="1"/>
  <c r="U9" i="1"/>
  <c r="AI8" i="1"/>
  <c r="AG8" i="1"/>
  <c r="X8" i="1"/>
  <c r="W8" i="1"/>
  <c r="U8" i="1"/>
  <c r="AI7" i="1"/>
  <c r="AG7" i="1"/>
  <c r="X7" i="1"/>
  <c r="W7" i="1"/>
  <c r="U7" i="1"/>
  <c r="AI6" i="1"/>
  <c r="AG6" i="1"/>
  <c r="X6" i="1"/>
  <c r="W6" i="1"/>
  <c r="U6" i="1"/>
  <c r="AI5" i="1"/>
  <c r="AG5" i="1"/>
  <c r="X5" i="1"/>
  <c r="W5" i="1"/>
  <c r="U5" i="1"/>
  <c r="AI4" i="1"/>
  <c r="AG4" i="1"/>
  <c r="X4" i="1"/>
  <c r="W4" i="1"/>
  <c r="U4" i="1"/>
  <c r="AI3" i="1"/>
  <c r="AG3" i="1"/>
  <c r="X3" i="1"/>
  <c r="W3" i="1"/>
  <c r="U3" i="1"/>
  <c r="AI2" i="1"/>
  <c r="AG2" i="1"/>
  <c r="X2" i="1"/>
  <c r="W2" i="1"/>
  <c r="U2" i="1"/>
</calcChain>
</file>

<file path=xl/sharedStrings.xml><?xml version="1.0" encoding="utf-8"?>
<sst xmlns="http://schemas.openxmlformats.org/spreadsheetml/2006/main" count="266" uniqueCount="117">
  <si>
    <t>ID</t>
  </si>
  <si>
    <t>Gender</t>
  </si>
  <si>
    <t>Duration of tuberculosis disease (months)</t>
  </si>
  <si>
    <t>History of anti-TB (months)</t>
  </si>
  <si>
    <t>Preoperative VAS score</t>
  </si>
  <si>
    <t>Preoperative ASIA</t>
  </si>
  <si>
    <t>Preoperative Cobb</t>
  </si>
  <si>
    <t>Cumulative vertebrae</t>
  </si>
  <si>
    <t>Disruption of the vertebral body</t>
  </si>
  <si>
    <t>Complete loss of vertebrae</t>
  </si>
  <si>
    <t>Other clinical presentation</t>
  </si>
  <si>
    <t>sinus tract formation in the back</t>
  </si>
  <si>
    <t>Postoperative ESR</t>
  </si>
  <si>
    <t>Postoperative CRP</t>
  </si>
  <si>
    <t>Postoperative Cobb</t>
  </si>
  <si>
    <t>Final follow-up Cobb</t>
  </si>
  <si>
    <t>Loss of Cobb at last follow-up</t>
  </si>
  <si>
    <t>Cobb correction rate at the last follow-up</t>
  </si>
  <si>
    <t>Final follow-up ESR</t>
  </si>
  <si>
    <t>Final follow-up CRP</t>
  </si>
  <si>
    <t>Follow-up time (months)</t>
  </si>
  <si>
    <t>Postoperative complications</t>
  </si>
  <si>
    <t>Postoperative VAS</t>
  </si>
  <si>
    <t>VAS improvement rate</t>
  </si>
  <si>
    <t>Postoperative ODI improvement rate</t>
  </si>
  <si>
    <t>Final follow-up VAS</t>
  </si>
  <si>
    <t>Female</t>
  </si>
  <si>
    <t>D</t>
  </si>
  <si>
    <t>1.5(T12L1-2)</t>
  </si>
  <si>
    <t>No</t>
  </si>
  <si>
    <t>Male</t>
  </si>
  <si>
    <t>Paravertebral abscess</t>
  </si>
  <si>
    <t>/</t>
  </si>
  <si>
    <t>Yes</t>
  </si>
  <si>
    <t>pjk</t>
  </si>
  <si>
    <t>Low fevernight sweats</t>
  </si>
  <si>
    <t>E</t>
  </si>
  <si>
    <t>Incomplete paralysis of both lower limbs</t>
  </si>
  <si>
    <r>
      <t>Age</t>
    </r>
    <r>
      <rPr>
        <sz val="12"/>
        <color theme="1"/>
        <rFont val="宋体"/>
        <family val="3"/>
        <charset val="134"/>
      </rPr>
      <t>（</t>
    </r>
    <r>
      <rPr>
        <sz val="12"/>
        <color theme="1"/>
        <rFont val="Times New Roman"/>
        <family val="1"/>
      </rPr>
      <t>years</t>
    </r>
    <r>
      <rPr>
        <sz val="12"/>
        <color theme="1"/>
        <rFont val="宋体"/>
        <family val="3"/>
        <charset val="134"/>
      </rPr>
      <t>）</t>
    </r>
  </si>
  <si>
    <r>
      <t>Preoperative ODI</t>
    </r>
    <r>
      <rPr>
        <sz val="12"/>
        <color theme="1"/>
        <rFont val="宋体"/>
        <family val="3"/>
        <charset val="134"/>
      </rPr>
      <t>（</t>
    </r>
    <r>
      <rPr>
        <sz val="12"/>
        <color theme="1"/>
        <rFont val="Times New Roman"/>
        <family val="1"/>
      </rPr>
      <t>%</t>
    </r>
    <r>
      <rPr>
        <sz val="12"/>
        <color theme="1"/>
        <rFont val="宋体"/>
        <family val="3"/>
        <charset val="134"/>
      </rPr>
      <t>）</t>
    </r>
  </si>
  <si>
    <r>
      <t>Preoperative SVA</t>
    </r>
    <r>
      <rPr>
        <sz val="12"/>
        <color theme="1"/>
        <rFont val="宋体"/>
        <family val="3"/>
        <charset val="134"/>
      </rPr>
      <t>（</t>
    </r>
    <r>
      <rPr>
        <sz val="12"/>
        <color theme="1"/>
        <rFont val="Times New Roman"/>
        <family val="1"/>
      </rPr>
      <t>cm</t>
    </r>
    <r>
      <rPr>
        <sz val="12"/>
        <color theme="1"/>
        <rFont val="宋体"/>
        <family val="3"/>
        <charset val="134"/>
      </rPr>
      <t>）</t>
    </r>
  </si>
  <si>
    <r>
      <t>Operation time</t>
    </r>
    <r>
      <rPr>
        <sz val="12"/>
        <color theme="1"/>
        <rFont val="宋体"/>
        <family val="3"/>
        <charset val="134"/>
      </rPr>
      <t>（</t>
    </r>
    <r>
      <rPr>
        <sz val="12"/>
        <color theme="1"/>
        <rFont val="Times New Roman"/>
        <family val="1"/>
      </rPr>
      <t>min</t>
    </r>
    <r>
      <rPr>
        <sz val="12"/>
        <color theme="1"/>
        <rFont val="宋体"/>
        <family val="3"/>
        <charset val="134"/>
      </rPr>
      <t>）</t>
    </r>
  </si>
  <si>
    <r>
      <t>Intraoperative bleeding</t>
    </r>
    <r>
      <rPr>
        <sz val="12"/>
        <color theme="1"/>
        <rFont val="宋体"/>
        <family val="3"/>
        <charset val="134"/>
      </rPr>
      <t>（</t>
    </r>
    <r>
      <rPr>
        <sz val="12"/>
        <color theme="1"/>
        <rFont val="Times New Roman"/>
        <family val="1"/>
      </rPr>
      <t>ml</t>
    </r>
    <r>
      <rPr>
        <sz val="12"/>
        <color theme="1"/>
        <rFont val="宋体"/>
        <family val="3"/>
        <charset val="134"/>
      </rPr>
      <t>）</t>
    </r>
  </si>
  <si>
    <r>
      <t>Convexity correction rate</t>
    </r>
    <r>
      <rPr>
        <sz val="12"/>
        <color theme="1"/>
        <rFont val="宋体"/>
        <family val="3"/>
        <charset val="134"/>
      </rPr>
      <t>（</t>
    </r>
    <r>
      <rPr>
        <sz val="12"/>
        <color theme="1"/>
        <rFont val="Times New Roman"/>
        <family val="1"/>
      </rPr>
      <t>%</t>
    </r>
    <r>
      <rPr>
        <sz val="12"/>
        <color theme="1"/>
        <rFont val="宋体"/>
        <family val="3"/>
        <charset val="134"/>
      </rPr>
      <t>）</t>
    </r>
  </si>
  <si>
    <r>
      <t>Postoperative SVA</t>
    </r>
    <r>
      <rPr>
        <sz val="12"/>
        <color theme="1"/>
        <rFont val="宋体"/>
        <family val="3"/>
        <charset val="134"/>
      </rPr>
      <t>（</t>
    </r>
    <r>
      <rPr>
        <sz val="12"/>
        <color theme="1"/>
        <rFont val="Times New Roman"/>
        <family val="1"/>
      </rPr>
      <t>cm</t>
    </r>
    <r>
      <rPr>
        <sz val="12"/>
        <color theme="1"/>
        <rFont val="宋体"/>
        <family val="3"/>
        <charset val="134"/>
      </rPr>
      <t>）</t>
    </r>
  </si>
  <si>
    <r>
      <t>Final follow-up SVA</t>
    </r>
    <r>
      <rPr>
        <sz val="12"/>
        <color theme="1"/>
        <rFont val="宋体"/>
        <family val="3"/>
        <charset val="134"/>
      </rPr>
      <t>（</t>
    </r>
    <r>
      <rPr>
        <sz val="12"/>
        <color theme="1"/>
        <rFont val="Times New Roman"/>
        <family val="1"/>
      </rPr>
      <t>cm</t>
    </r>
    <r>
      <rPr>
        <sz val="12"/>
        <color theme="1"/>
        <rFont val="宋体"/>
        <family val="3"/>
        <charset val="134"/>
      </rPr>
      <t>）</t>
    </r>
  </si>
  <si>
    <r>
      <t>Pre-op and post-op height difference</t>
    </r>
    <r>
      <rPr>
        <sz val="12"/>
        <color theme="1"/>
        <rFont val="宋体"/>
        <family val="3"/>
        <charset val="134"/>
      </rPr>
      <t>（</t>
    </r>
    <r>
      <rPr>
        <sz val="12"/>
        <color theme="1"/>
        <rFont val="Times New Roman"/>
        <family val="1"/>
      </rPr>
      <t>cm</t>
    </r>
    <r>
      <rPr>
        <sz val="12"/>
        <color theme="1"/>
        <rFont val="宋体"/>
        <family val="3"/>
        <charset val="134"/>
      </rPr>
      <t>）</t>
    </r>
  </si>
  <si>
    <r>
      <t>Postoperative ODI</t>
    </r>
    <r>
      <rPr>
        <sz val="12"/>
        <color theme="1"/>
        <rFont val="宋体"/>
        <family val="3"/>
        <charset val="134"/>
      </rPr>
      <t>（</t>
    </r>
    <r>
      <rPr>
        <sz val="12"/>
        <color theme="1"/>
        <rFont val="Times New Roman"/>
        <family val="1"/>
      </rPr>
      <t>%</t>
    </r>
    <r>
      <rPr>
        <sz val="12"/>
        <color theme="1"/>
        <rFont val="宋体"/>
        <family val="3"/>
        <charset val="134"/>
      </rPr>
      <t>）</t>
    </r>
  </si>
  <si>
    <r>
      <t>Final follow-up ODI</t>
    </r>
    <r>
      <rPr>
        <sz val="12"/>
        <color theme="1"/>
        <rFont val="宋体"/>
        <family val="3"/>
        <charset val="134"/>
      </rPr>
      <t>（</t>
    </r>
    <r>
      <rPr>
        <sz val="12"/>
        <color theme="1"/>
        <rFont val="Times New Roman"/>
        <family val="1"/>
      </rPr>
      <t>%</t>
    </r>
    <r>
      <rPr>
        <sz val="12"/>
        <color theme="1"/>
        <rFont val="宋体"/>
        <family val="3"/>
        <charset val="134"/>
      </rPr>
      <t>）</t>
    </r>
  </si>
  <si>
    <r>
      <t>2</t>
    </r>
    <r>
      <rPr>
        <sz val="12"/>
        <color theme="1"/>
        <rFont val="宋体"/>
        <family val="3"/>
        <charset val="134"/>
      </rPr>
      <t>（</t>
    </r>
    <r>
      <rPr>
        <sz val="12"/>
        <color theme="1"/>
        <rFont val="Times New Roman"/>
        <family val="1"/>
      </rPr>
      <t>L1-2</t>
    </r>
    <r>
      <rPr>
        <sz val="12"/>
        <color theme="1"/>
        <rFont val="宋体"/>
        <family val="3"/>
        <charset val="134"/>
      </rPr>
      <t>）</t>
    </r>
  </si>
  <si>
    <r>
      <t>1</t>
    </r>
    <r>
      <rPr>
        <sz val="12"/>
        <color theme="1"/>
        <rFont val="宋体"/>
        <family val="3"/>
        <charset val="134"/>
      </rPr>
      <t>（</t>
    </r>
    <r>
      <rPr>
        <sz val="12"/>
        <color theme="1"/>
        <rFont val="Times New Roman"/>
        <family val="1"/>
      </rPr>
      <t>L1-2</t>
    </r>
    <r>
      <rPr>
        <sz val="12"/>
        <color theme="1"/>
        <rFont val="宋体"/>
        <family val="3"/>
        <charset val="134"/>
      </rPr>
      <t>）</t>
    </r>
  </si>
  <si>
    <r>
      <t>Paravertebral abscess</t>
    </r>
    <r>
      <rPr>
        <sz val="12"/>
        <color theme="1"/>
        <rFont val="宋体"/>
        <family val="3"/>
        <charset val="134"/>
      </rPr>
      <t>，</t>
    </r>
    <r>
      <rPr>
        <sz val="12"/>
        <color theme="1"/>
        <rFont val="Times New Roman"/>
        <family val="1"/>
      </rPr>
      <t>Low fever</t>
    </r>
  </si>
  <si>
    <r>
      <t>1</t>
    </r>
    <r>
      <rPr>
        <sz val="12"/>
        <color theme="1"/>
        <rFont val="宋体"/>
        <family val="3"/>
        <charset val="134"/>
      </rPr>
      <t>（</t>
    </r>
    <r>
      <rPr>
        <sz val="12"/>
        <color theme="1"/>
        <rFont val="Times New Roman"/>
        <family val="1"/>
      </rPr>
      <t>T12-L1</t>
    </r>
    <r>
      <rPr>
        <sz val="12"/>
        <color theme="1"/>
        <rFont val="宋体"/>
        <family val="3"/>
        <charset val="134"/>
      </rPr>
      <t>）</t>
    </r>
  </si>
  <si>
    <r>
      <t>2</t>
    </r>
    <r>
      <rPr>
        <sz val="12"/>
        <color theme="1"/>
        <rFont val="宋体"/>
        <family val="3"/>
        <charset val="134"/>
      </rPr>
      <t>（</t>
    </r>
    <r>
      <rPr>
        <sz val="12"/>
        <color theme="1"/>
        <rFont val="Times New Roman"/>
        <family val="1"/>
      </rPr>
      <t>T12-L1</t>
    </r>
    <r>
      <rPr>
        <sz val="12"/>
        <color theme="1"/>
        <rFont val="宋体"/>
        <family val="3"/>
        <charset val="134"/>
      </rPr>
      <t>）</t>
    </r>
  </si>
  <si>
    <r>
      <t>1.5</t>
    </r>
    <r>
      <rPr>
        <sz val="12"/>
        <color theme="1"/>
        <rFont val="宋体"/>
        <family val="3"/>
        <charset val="134"/>
      </rPr>
      <t>（</t>
    </r>
    <r>
      <rPr>
        <sz val="12"/>
        <color theme="1"/>
        <rFont val="Times New Roman"/>
        <family val="1"/>
      </rPr>
      <t>T8-10</t>
    </r>
    <r>
      <rPr>
        <sz val="12"/>
        <color theme="1"/>
        <rFont val="宋体"/>
        <family val="3"/>
        <charset val="134"/>
      </rPr>
      <t>）</t>
    </r>
  </si>
  <si>
    <r>
      <t>3</t>
    </r>
    <r>
      <rPr>
        <sz val="12"/>
        <color theme="1"/>
        <rFont val="宋体"/>
        <family val="3"/>
        <charset val="134"/>
      </rPr>
      <t>（</t>
    </r>
    <r>
      <rPr>
        <sz val="12"/>
        <color theme="1"/>
        <rFont val="Times New Roman"/>
        <family val="1"/>
      </rPr>
      <t>T8-10</t>
    </r>
    <r>
      <rPr>
        <sz val="12"/>
        <color theme="1"/>
        <rFont val="宋体"/>
        <family val="3"/>
        <charset val="134"/>
      </rPr>
      <t>）</t>
    </r>
  </si>
  <si>
    <r>
      <t>2.5</t>
    </r>
    <r>
      <rPr>
        <sz val="12"/>
        <color theme="1"/>
        <rFont val="宋体"/>
        <family val="3"/>
        <charset val="134"/>
      </rPr>
      <t>（</t>
    </r>
    <r>
      <rPr>
        <sz val="12"/>
        <color theme="1"/>
        <rFont val="Times New Roman"/>
        <family val="1"/>
      </rPr>
      <t>T8-12</t>
    </r>
    <r>
      <rPr>
        <sz val="12"/>
        <color theme="1"/>
        <rFont val="宋体"/>
        <family val="3"/>
        <charset val="134"/>
      </rPr>
      <t>）</t>
    </r>
  </si>
  <si>
    <r>
      <t>4</t>
    </r>
    <r>
      <rPr>
        <sz val="12"/>
        <color theme="1"/>
        <rFont val="宋体"/>
        <family val="3"/>
        <charset val="134"/>
      </rPr>
      <t>（</t>
    </r>
    <r>
      <rPr>
        <sz val="12"/>
        <color theme="1"/>
        <rFont val="Times New Roman"/>
        <family val="1"/>
      </rPr>
      <t>T9-12</t>
    </r>
    <r>
      <rPr>
        <sz val="12"/>
        <color theme="1"/>
        <rFont val="宋体"/>
        <family val="3"/>
        <charset val="134"/>
      </rPr>
      <t>）</t>
    </r>
  </si>
  <si>
    <r>
      <t>3</t>
    </r>
    <r>
      <rPr>
        <sz val="12"/>
        <color theme="1"/>
        <rFont val="宋体"/>
        <family val="3"/>
        <charset val="134"/>
      </rPr>
      <t>（</t>
    </r>
    <r>
      <rPr>
        <sz val="12"/>
        <color theme="1"/>
        <rFont val="Times New Roman"/>
        <family val="1"/>
      </rPr>
      <t>T9-12</t>
    </r>
    <r>
      <rPr>
        <sz val="12"/>
        <color theme="1"/>
        <rFont val="宋体"/>
        <family val="3"/>
        <charset val="134"/>
      </rPr>
      <t>）</t>
    </r>
  </si>
  <si>
    <r>
      <t>1</t>
    </r>
    <r>
      <rPr>
        <sz val="12"/>
        <color theme="1"/>
        <rFont val="宋体"/>
        <family val="3"/>
        <charset val="134"/>
      </rPr>
      <t>（</t>
    </r>
    <r>
      <rPr>
        <sz val="12"/>
        <color theme="1"/>
        <rFont val="Times New Roman"/>
        <family val="1"/>
      </rPr>
      <t>T8-9</t>
    </r>
    <r>
      <rPr>
        <sz val="12"/>
        <color theme="1"/>
        <rFont val="宋体"/>
        <family val="3"/>
        <charset val="134"/>
      </rPr>
      <t>）</t>
    </r>
  </si>
  <si>
    <r>
      <t>2</t>
    </r>
    <r>
      <rPr>
        <sz val="12"/>
        <color theme="1"/>
        <rFont val="宋体"/>
        <family val="3"/>
        <charset val="134"/>
      </rPr>
      <t>（</t>
    </r>
    <r>
      <rPr>
        <sz val="12"/>
        <color theme="1"/>
        <rFont val="Times New Roman"/>
        <family val="1"/>
      </rPr>
      <t>T8-9</t>
    </r>
    <r>
      <rPr>
        <sz val="12"/>
        <color theme="1"/>
        <rFont val="宋体"/>
        <family val="3"/>
        <charset val="134"/>
      </rPr>
      <t>）</t>
    </r>
  </si>
  <si>
    <r>
      <t>Paravertebral abscess</t>
    </r>
    <r>
      <rPr>
        <sz val="12"/>
        <color theme="1"/>
        <rFont val="宋体"/>
        <family val="3"/>
        <charset val="134"/>
      </rPr>
      <t>，</t>
    </r>
    <r>
      <rPr>
        <sz val="12"/>
        <color theme="1"/>
        <rFont val="Times New Roman"/>
        <family val="1"/>
      </rPr>
      <t>night sweats</t>
    </r>
  </si>
  <si>
    <r>
      <t>2.5</t>
    </r>
    <r>
      <rPr>
        <sz val="12"/>
        <color theme="1"/>
        <rFont val="宋体"/>
        <family val="3"/>
        <charset val="134"/>
      </rPr>
      <t>（</t>
    </r>
    <r>
      <rPr>
        <sz val="12"/>
        <color theme="1"/>
        <rFont val="Times New Roman"/>
        <family val="1"/>
      </rPr>
      <t>T1-5</t>
    </r>
    <r>
      <rPr>
        <sz val="12"/>
        <color theme="1"/>
        <rFont val="宋体"/>
        <family val="3"/>
        <charset val="134"/>
      </rPr>
      <t>）</t>
    </r>
  </si>
  <si>
    <r>
      <t>3</t>
    </r>
    <r>
      <rPr>
        <sz val="12"/>
        <color theme="1"/>
        <rFont val="宋体"/>
        <family val="3"/>
        <charset val="134"/>
      </rPr>
      <t>（</t>
    </r>
    <r>
      <rPr>
        <sz val="12"/>
        <color theme="1"/>
        <rFont val="Times New Roman"/>
        <family val="1"/>
      </rPr>
      <t>T3-5</t>
    </r>
    <r>
      <rPr>
        <sz val="12"/>
        <color theme="1"/>
        <rFont val="宋体"/>
        <family val="3"/>
        <charset val="134"/>
      </rPr>
      <t>）</t>
    </r>
  </si>
  <si>
    <r>
      <t>1</t>
    </r>
    <r>
      <rPr>
        <sz val="12"/>
        <color theme="1"/>
        <rFont val="宋体"/>
        <family val="3"/>
        <charset val="134"/>
      </rPr>
      <t>（</t>
    </r>
    <r>
      <rPr>
        <sz val="12"/>
        <color theme="1"/>
        <rFont val="Times New Roman"/>
        <family val="1"/>
      </rPr>
      <t>T3-5</t>
    </r>
    <r>
      <rPr>
        <sz val="12"/>
        <color theme="1"/>
        <rFont val="宋体"/>
        <family val="3"/>
        <charset val="134"/>
      </rPr>
      <t>）</t>
    </r>
  </si>
  <si>
    <r>
      <t>2</t>
    </r>
    <r>
      <rPr>
        <sz val="12"/>
        <color theme="1"/>
        <rFont val="宋体"/>
        <family val="3"/>
        <charset val="134"/>
      </rPr>
      <t>（</t>
    </r>
    <r>
      <rPr>
        <sz val="12"/>
        <color theme="1"/>
        <rFont val="Times New Roman"/>
        <family val="1"/>
      </rPr>
      <t>T12-L3</t>
    </r>
    <r>
      <rPr>
        <sz val="12"/>
        <color theme="1"/>
        <rFont val="宋体"/>
        <family val="3"/>
        <charset val="134"/>
      </rPr>
      <t>）</t>
    </r>
  </si>
  <si>
    <r>
      <t>3</t>
    </r>
    <r>
      <rPr>
        <sz val="12"/>
        <color theme="1"/>
        <rFont val="宋体"/>
        <family val="3"/>
        <charset val="134"/>
      </rPr>
      <t>（</t>
    </r>
    <r>
      <rPr>
        <sz val="12"/>
        <color theme="1"/>
        <rFont val="Times New Roman"/>
        <family val="1"/>
      </rPr>
      <t>T12-L2</t>
    </r>
    <r>
      <rPr>
        <sz val="12"/>
        <color theme="1"/>
        <rFont val="宋体"/>
        <family val="3"/>
        <charset val="134"/>
      </rPr>
      <t>）</t>
    </r>
  </si>
  <si>
    <r>
      <t>2</t>
    </r>
    <r>
      <rPr>
        <sz val="12"/>
        <color theme="1"/>
        <rFont val="宋体"/>
        <family val="3"/>
        <charset val="134"/>
      </rPr>
      <t>（</t>
    </r>
    <r>
      <rPr>
        <sz val="12"/>
        <color theme="1"/>
        <rFont val="Times New Roman"/>
        <family val="1"/>
      </rPr>
      <t>T12-L2</t>
    </r>
    <r>
      <rPr>
        <sz val="12"/>
        <color theme="1"/>
        <rFont val="宋体"/>
        <family val="3"/>
        <charset val="134"/>
      </rPr>
      <t>）</t>
    </r>
  </si>
  <si>
    <r>
      <t>1</t>
    </r>
    <r>
      <rPr>
        <sz val="12"/>
        <color theme="1"/>
        <rFont val="宋体"/>
        <family val="3"/>
        <charset val="134"/>
      </rPr>
      <t>（</t>
    </r>
    <r>
      <rPr>
        <sz val="12"/>
        <color theme="1"/>
        <rFont val="Times New Roman"/>
        <family val="1"/>
      </rPr>
      <t>T7-8</t>
    </r>
    <r>
      <rPr>
        <sz val="12"/>
        <color theme="1"/>
        <rFont val="宋体"/>
        <family val="3"/>
        <charset val="134"/>
      </rPr>
      <t>）</t>
    </r>
  </si>
  <si>
    <r>
      <t>2</t>
    </r>
    <r>
      <rPr>
        <sz val="12"/>
        <color theme="1"/>
        <rFont val="宋体"/>
        <family val="3"/>
        <charset val="134"/>
      </rPr>
      <t>（</t>
    </r>
    <r>
      <rPr>
        <sz val="12"/>
        <color theme="1"/>
        <rFont val="Times New Roman"/>
        <family val="1"/>
      </rPr>
      <t>T7-8</t>
    </r>
    <r>
      <rPr>
        <sz val="12"/>
        <color theme="1"/>
        <rFont val="宋体"/>
        <family val="3"/>
        <charset val="134"/>
      </rPr>
      <t>）</t>
    </r>
  </si>
  <si>
    <r>
      <t>0.5</t>
    </r>
    <r>
      <rPr>
        <sz val="12"/>
        <color theme="1"/>
        <rFont val="宋体"/>
        <family val="3"/>
        <charset val="134"/>
      </rPr>
      <t>（</t>
    </r>
    <r>
      <rPr>
        <sz val="12"/>
        <color theme="1"/>
        <rFont val="Times New Roman"/>
        <family val="1"/>
      </rPr>
      <t>T7-8</t>
    </r>
    <r>
      <rPr>
        <sz val="12"/>
        <color theme="1"/>
        <rFont val="宋体"/>
        <family val="3"/>
        <charset val="134"/>
      </rPr>
      <t>）</t>
    </r>
  </si>
  <si>
    <r>
      <t>1</t>
    </r>
    <r>
      <rPr>
        <sz val="12"/>
        <color theme="1"/>
        <rFont val="宋体"/>
        <family val="3"/>
        <charset val="134"/>
      </rPr>
      <t>（</t>
    </r>
    <r>
      <rPr>
        <sz val="12"/>
        <color theme="1"/>
        <rFont val="Times New Roman"/>
        <family val="1"/>
      </rPr>
      <t>T11-12</t>
    </r>
    <r>
      <rPr>
        <sz val="12"/>
        <color theme="1"/>
        <rFont val="宋体"/>
        <family val="3"/>
        <charset val="134"/>
      </rPr>
      <t>）</t>
    </r>
  </si>
  <si>
    <r>
      <t>2</t>
    </r>
    <r>
      <rPr>
        <sz val="12"/>
        <color theme="1"/>
        <rFont val="宋体"/>
        <family val="3"/>
        <charset val="134"/>
      </rPr>
      <t>（</t>
    </r>
    <r>
      <rPr>
        <sz val="12"/>
        <color theme="1"/>
        <rFont val="Times New Roman"/>
        <family val="1"/>
      </rPr>
      <t>T111-12</t>
    </r>
    <r>
      <rPr>
        <sz val="12"/>
        <color theme="1"/>
        <rFont val="宋体"/>
        <family val="3"/>
        <charset val="134"/>
      </rPr>
      <t>）</t>
    </r>
  </si>
  <si>
    <r>
      <t>Paravertebral abscess</t>
    </r>
    <r>
      <rPr>
        <sz val="12"/>
        <color theme="1"/>
        <rFont val="宋体"/>
        <family val="3"/>
        <charset val="134"/>
      </rPr>
      <t>，</t>
    </r>
    <r>
      <rPr>
        <sz val="12"/>
        <color theme="1"/>
        <rFont val="Times New Roman"/>
        <family val="1"/>
      </rPr>
      <t>Low fever</t>
    </r>
    <r>
      <rPr>
        <sz val="12"/>
        <color theme="1"/>
        <rFont val="宋体"/>
        <family val="3"/>
        <charset val="134"/>
      </rPr>
      <t>、</t>
    </r>
    <r>
      <rPr>
        <sz val="12"/>
        <color theme="1"/>
        <rFont val="Times New Roman"/>
        <family val="1"/>
      </rPr>
      <t>night sweats</t>
    </r>
  </si>
  <si>
    <r>
      <t>2</t>
    </r>
    <r>
      <rPr>
        <sz val="12"/>
        <color theme="1"/>
        <rFont val="宋体"/>
        <family val="3"/>
        <charset val="134"/>
      </rPr>
      <t>（</t>
    </r>
    <r>
      <rPr>
        <sz val="12"/>
        <color theme="1"/>
        <rFont val="Times New Roman"/>
        <family val="1"/>
      </rPr>
      <t>T8-11</t>
    </r>
    <r>
      <rPr>
        <sz val="12"/>
        <color theme="1"/>
        <rFont val="宋体"/>
        <family val="3"/>
        <charset val="134"/>
      </rPr>
      <t>）</t>
    </r>
  </si>
  <si>
    <r>
      <t>4</t>
    </r>
    <r>
      <rPr>
        <sz val="12"/>
        <color theme="1"/>
        <rFont val="宋体"/>
        <family val="3"/>
        <charset val="134"/>
      </rPr>
      <t>（</t>
    </r>
    <r>
      <rPr>
        <sz val="12"/>
        <color theme="1"/>
        <rFont val="Times New Roman"/>
        <family val="1"/>
      </rPr>
      <t>T8-11</t>
    </r>
    <r>
      <rPr>
        <sz val="12"/>
        <color theme="1"/>
        <rFont val="宋体"/>
        <family val="3"/>
        <charset val="134"/>
      </rPr>
      <t>）</t>
    </r>
  </si>
  <si>
    <r>
      <t>2.5</t>
    </r>
    <r>
      <rPr>
        <sz val="12"/>
        <color theme="1"/>
        <rFont val="宋体"/>
        <family val="3"/>
        <charset val="134"/>
      </rPr>
      <t>（</t>
    </r>
    <r>
      <rPr>
        <sz val="12"/>
        <color theme="1"/>
        <rFont val="Times New Roman"/>
        <family val="1"/>
      </rPr>
      <t>T8-11</t>
    </r>
    <r>
      <rPr>
        <sz val="12"/>
        <color theme="1"/>
        <rFont val="宋体"/>
        <family val="3"/>
        <charset val="134"/>
      </rPr>
      <t>）</t>
    </r>
  </si>
  <si>
    <r>
      <t>Incomplete paralysis of both lower limbs</t>
    </r>
    <r>
      <rPr>
        <sz val="12"/>
        <color theme="1"/>
        <rFont val="宋体"/>
        <family val="3"/>
        <charset val="134"/>
      </rPr>
      <t>，</t>
    </r>
    <r>
      <rPr>
        <sz val="12"/>
        <color theme="1"/>
        <rFont val="Times New Roman"/>
        <family val="1"/>
      </rPr>
      <t>Low fever</t>
    </r>
    <r>
      <rPr>
        <sz val="12"/>
        <color theme="1"/>
        <rFont val="宋体"/>
        <family val="3"/>
        <charset val="134"/>
      </rPr>
      <t>、</t>
    </r>
    <r>
      <rPr>
        <sz val="12"/>
        <color theme="1"/>
        <rFont val="Times New Roman"/>
        <family val="1"/>
      </rPr>
      <t>night sweats</t>
    </r>
  </si>
  <si>
    <r>
      <t>1</t>
    </r>
    <r>
      <rPr>
        <sz val="12"/>
        <color theme="1"/>
        <rFont val="宋体"/>
        <family val="3"/>
        <charset val="134"/>
      </rPr>
      <t>（</t>
    </r>
    <r>
      <rPr>
        <sz val="12"/>
        <color theme="1"/>
        <rFont val="Times New Roman"/>
        <family val="1"/>
      </rPr>
      <t>T9-10</t>
    </r>
    <r>
      <rPr>
        <sz val="12"/>
        <color theme="1"/>
        <rFont val="宋体"/>
        <family val="3"/>
        <charset val="134"/>
      </rPr>
      <t>）</t>
    </r>
  </si>
  <si>
    <r>
      <t>2</t>
    </r>
    <r>
      <rPr>
        <sz val="12"/>
        <color theme="1"/>
        <rFont val="宋体"/>
        <family val="3"/>
        <charset val="134"/>
      </rPr>
      <t>（</t>
    </r>
    <r>
      <rPr>
        <sz val="12"/>
        <color theme="1"/>
        <rFont val="Times New Roman"/>
        <family val="1"/>
      </rPr>
      <t>T9-10</t>
    </r>
    <r>
      <rPr>
        <sz val="12"/>
        <color theme="1"/>
        <rFont val="宋体"/>
        <family val="3"/>
        <charset val="134"/>
      </rPr>
      <t>）</t>
    </r>
  </si>
  <si>
    <r>
      <t>0.5</t>
    </r>
    <r>
      <rPr>
        <sz val="12"/>
        <color theme="1"/>
        <rFont val="宋体"/>
        <family val="3"/>
        <charset val="134"/>
      </rPr>
      <t>（</t>
    </r>
    <r>
      <rPr>
        <sz val="12"/>
        <color theme="1"/>
        <rFont val="Times New Roman"/>
        <family val="1"/>
      </rPr>
      <t>T9-10</t>
    </r>
    <r>
      <rPr>
        <sz val="12"/>
        <color theme="1"/>
        <rFont val="宋体"/>
        <family val="3"/>
        <charset val="134"/>
      </rPr>
      <t>）</t>
    </r>
  </si>
  <si>
    <r>
      <t>3</t>
    </r>
    <r>
      <rPr>
        <sz val="12"/>
        <color theme="1"/>
        <rFont val="宋体"/>
        <family val="3"/>
        <charset val="134"/>
      </rPr>
      <t>（</t>
    </r>
    <r>
      <rPr>
        <sz val="12"/>
        <color theme="1"/>
        <rFont val="Times New Roman"/>
        <family val="1"/>
      </rPr>
      <t>T10-L3</t>
    </r>
    <r>
      <rPr>
        <sz val="12"/>
        <color theme="1"/>
        <rFont val="宋体"/>
        <family val="3"/>
        <charset val="134"/>
      </rPr>
      <t>）</t>
    </r>
  </si>
  <si>
    <r>
      <t>5</t>
    </r>
    <r>
      <rPr>
        <sz val="12"/>
        <color theme="1"/>
        <rFont val="宋体"/>
        <family val="3"/>
        <charset val="134"/>
      </rPr>
      <t>（</t>
    </r>
    <r>
      <rPr>
        <sz val="12"/>
        <color theme="1"/>
        <rFont val="Times New Roman"/>
        <family val="1"/>
      </rPr>
      <t>T11-L3</t>
    </r>
    <r>
      <rPr>
        <sz val="12"/>
        <color theme="1"/>
        <rFont val="宋体"/>
        <family val="3"/>
        <charset val="134"/>
      </rPr>
      <t>）</t>
    </r>
  </si>
  <si>
    <r>
      <t>3</t>
    </r>
    <r>
      <rPr>
        <sz val="12"/>
        <color theme="1"/>
        <rFont val="宋体"/>
        <family val="3"/>
        <charset val="134"/>
      </rPr>
      <t>（</t>
    </r>
    <r>
      <rPr>
        <sz val="12"/>
        <color theme="1"/>
        <rFont val="Times New Roman"/>
        <family val="1"/>
      </rPr>
      <t>T11-L3</t>
    </r>
    <r>
      <rPr>
        <sz val="12"/>
        <color theme="1"/>
        <rFont val="宋体"/>
        <family val="3"/>
        <charset val="134"/>
      </rPr>
      <t>）</t>
    </r>
  </si>
  <si>
    <r>
      <t>2.5</t>
    </r>
    <r>
      <rPr>
        <sz val="12"/>
        <color theme="1"/>
        <rFont val="宋体"/>
        <family val="3"/>
        <charset val="134"/>
      </rPr>
      <t>（</t>
    </r>
    <r>
      <rPr>
        <sz val="12"/>
        <color theme="1"/>
        <rFont val="Times New Roman"/>
        <family val="1"/>
      </rPr>
      <t>T2-6</t>
    </r>
    <r>
      <rPr>
        <sz val="12"/>
        <color theme="1"/>
        <rFont val="宋体"/>
        <family val="3"/>
        <charset val="134"/>
      </rPr>
      <t>）</t>
    </r>
  </si>
  <si>
    <r>
      <t>3</t>
    </r>
    <r>
      <rPr>
        <sz val="12"/>
        <color theme="1"/>
        <rFont val="宋体"/>
        <family val="3"/>
        <charset val="134"/>
      </rPr>
      <t>（</t>
    </r>
    <r>
      <rPr>
        <sz val="12"/>
        <color theme="1"/>
        <rFont val="Times New Roman"/>
        <family val="1"/>
      </rPr>
      <t>T4-6</t>
    </r>
    <r>
      <rPr>
        <sz val="12"/>
        <color theme="1"/>
        <rFont val="宋体"/>
        <family val="3"/>
        <charset val="134"/>
      </rPr>
      <t>）</t>
    </r>
  </si>
  <si>
    <r>
      <t>1.5</t>
    </r>
    <r>
      <rPr>
        <sz val="12"/>
        <color theme="1"/>
        <rFont val="宋体"/>
        <family val="3"/>
        <charset val="134"/>
      </rPr>
      <t>（</t>
    </r>
    <r>
      <rPr>
        <sz val="12"/>
        <color theme="1"/>
        <rFont val="Times New Roman"/>
        <family val="1"/>
      </rPr>
      <t>T5-6</t>
    </r>
    <r>
      <rPr>
        <sz val="12"/>
        <color theme="1"/>
        <rFont val="宋体"/>
        <family val="3"/>
        <charset val="134"/>
      </rPr>
      <t>）</t>
    </r>
  </si>
  <si>
    <r>
      <t>2</t>
    </r>
    <r>
      <rPr>
        <sz val="12"/>
        <color theme="1"/>
        <rFont val="宋体"/>
        <family val="3"/>
        <charset val="134"/>
      </rPr>
      <t>（</t>
    </r>
    <r>
      <rPr>
        <sz val="12"/>
        <color theme="1"/>
        <rFont val="Times New Roman"/>
        <family val="1"/>
      </rPr>
      <t>L1-4</t>
    </r>
    <r>
      <rPr>
        <sz val="12"/>
        <color theme="1"/>
        <rFont val="宋体"/>
        <family val="3"/>
        <charset val="134"/>
      </rPr>
      <t>）</t>
    </r>
  </si>
  <si>
    <r>
      <t>3</t>
    </r>
    <r>
      <rPr>
        <sz val="12"/>
        <color theme="1"/>
        <rFont val="宋体"/>
        <family val="3"/>
        <charset val="134"/>
      </rPr>
      <t>（</t>
    </r>
    <r>
      <rPr>
        <sz val="12"/>
        <color theme="1"/>
        <rFont val="Times New Roman"/>
        <family val="1"/>
      </rPr>
      <t>L2-4</t>
    </r>
    <r>
      <rPr>
        <sz val="12"/>
        <color theme="1"/>
        <rFont val="宋体"/>
        <family val="3"/>
        <charset val="134"/>
      </rPr>
      <t>）</t>
    </r>
  </si>
  <si>
    <r>
      <t>1.5</t>
    </r>
    <r>
      <rPr>
        <sz val="12"/>
        <color theme="1"/>
        <rFont val="宋体"/>
        <family val="3"/>
        <charset val="134"/>
      </rPr>
      <t>（</t>
    </r>
    <r>
      <rPr>
        <sz val="12"/>
        <color theme="1"/>
        <rFont val="Times New Roman"/>
        <family val="1"/>
      </rPr>
      <t>L2-4</t>
    </r>
    <r>
      <rPr>
        <sz val="12"/>
        <color theme="1"/>
        <rFont val="宋体"/>
        <family val="3"/>
        <charset val="134"/>
      </rPr>
      <t>）</t>
    </r>
  </si>
  <si>
    <r>
      <t>2</t>
    </r>
    <r>
      <rPr>
        <sz val="12"/>
        <color theme="1"/>
        <rFont val="宋体"/>
        <family val="3"/>
        <charset val="134"/>
      </rPr>
      <t>（</t>
    </r>
    <r>
      <rPr>
        <sz val="12"/>
        <color theme="1"/>
        <rFont val="Times New Roman"/>
        <family val="1"/>
      </rPr>
      <t>T4-7</t>
    </r>
    <r>
      <rPr>
        <sz val="12"/>
        <color theme="1"/>
        <rFont val="宋体"/>
        <family val="3"/>
        <charset val="134"/>
      </rPr>
      <t>）</t>
    </r>
  </si>
  <si>
    <r>
      <t>4</t>
    </r>
    <r>
      <rPr>
        <sz val="12"/>
        <color theme="1"/>
        <rFont val="宋体"/>
        <family val="3"/>
        <charset val="134"/>
      </rPr>
      <t>（</t>
    </r>
    <r>
      <rPr>
        <sz val="12"/>
        <color theme="1"/>
        <rFont val="Times New Roman"/>
        <family val="1"/>
      </rPr>
      <t>T4-7</t>
    </r>
    <r>
      <rPr>
        <sz val="12"/>
        <color theme="1"/>
        <rFont val="宋体"/>
        <family val="3"/>
        <charset val="134"/>
      </rPr>
      <t>）</t>
    </r>
  </si>
  <si>
    <r>
      <t>1.5</t>
    </r>
    <r>
      <rPr>
        <sz val="12"/>
        <color theme="1"/>
        <rFont val="宋体"/>
        <family val="3"/>
        <charset val="134"/>
      </rPr>
      <t>（</t>
    </r>
    <r>
      <rPr>
        <sz val="12"/>
        <color theme="1"/>
        <rFont val="Times New Roman"/>
        <family val="1"/>
      </rPr>
      <t>T5-7</t>
    </r>
    <r>
      <rPr>
        <sz val="12"/>
        <color theme="1"/>
        <rFont val="宋体"/>
        <family val="3"/>
        <charset val="134"/>
      </rPr>
      <t>）</t>
    </r>
  </si>
  <si>
    <r>
      <t>Pulmonary Tuberculosis</t>
    </r>
    <r>
      <rPr>
        <sz val="12"/>
        <color theme="1"/>
        <rFont val="宋体"/>
        <family val="3"/>
        <charset val="134"/>
      </rPr>
      <t>，</t>
    </r>
    <r>
      <rPr>
        <sz val="12"/>
        <color theme="1"/>
        <rFont val="Times New Roman"/>
        <family val="1"/>
      </rPr>
      <t>Paravertebral abscess</t>
    </r>
    <r>
      <rPr>
        <sz val="12"/>
        <color theme="1"/>
        <rFont val="宋体"/>
        <family val="3"/>
        <charset val="134"/>
      </rPr>
      <t>，</t>
    </r>
    <r>
      <rPr>
        <sz val="12"/>
        <color theme="1"/>
        <rFont val="Times New Roman"/>
        <family val="1"/>
      </rPr>
      <t>Low fever</t>
    </r>
  </si>
  <si>
    <r>
      <t>1.5</t>
    </r>
    <r>
      <rPr>
        <sz val="12"/>
        <color theme="1"/>
        <rFont val="宋体"/>
        <family val="3"/>
        <charset val="134"/>
      </rPr>
      <t>（</t>
    </r>
    <r>
      <rPr>
        <sz val="12"/>
        <color theme="1"/>
        <rFont val="Times New Roman"/>
        <family val="1"/>
      </rPr>
      <t>T10-L1</t>
    </r>
    <r>
      <rPr>
        <sz val="12"/>
        <color theme="1"/>
        <rFont val="宋体"/>
        <family val="3"/>
        <charset val="134"/>
      </rPr>
      <t>）</t>
    </r>
  </si>
  <si>
    <r>
      <t>2</t>
    </r>
    <r>
      <rPr>
        <sz val="12"/>
        <color theme="1"/>
        <rFont val="宋体"/>
        <family val="3"/>
        <charset val="134"/>
      </rPr>
      <t>（</t>
    </r>
    <r>
      <rPr>
        <sz val="12"/>
        <color theme="1"/>
        <rFont val="Times New Roman"/>
        <family val="1"/>
      </rPr>
      <t>T11-12</t>
    </r>
    <r>
      <rPr>
        <sz val="12"/>
        <color theme="1"/>
        <rFont val="宋体"/>
        <family val="3"/>
        <charset val="134"/>
      </rPr>
      <t>）</t>
    </r>
  </si>
  <si>
    <r>
      <t>Incomplete paralysis of both lower limbs</t>
    </r>
    <r>
      <rPr>
        <sz val="12"/>
        <color theme="1"/>
        <rFont val="宋体"/>
        <family val="3"/>
        <charset val="134"/>
      </rPr>
      <t>，</t>
    </r>
    <r>
      <rPr>
        <sz val="12"/>
        <color theme="1"/>
        <rFont val="Times New Roman"/>
        <family val="1"/>
      </rPr>
      <t>night sweats</t>
    </r>
  </si>
  <si>
    <r>
      <t>2.5</t>
    </r>
    <r>
      <rPr>
        <sz val="12"/>
        <color theme="1"/>
        <rFont val="宋体"/>
        <family val="3"/>
        <charset val="134"/>
      </rPr>
      <t>（</t>
    </r>
    <r>
      <rPr>
        <sz val="12"/>
        <color theme="1"/>
        <rFont val="Times New Roman"/>
        <family val="1"/>
      </rPr>
      <t>T8-L1</t>
    </r>
    <r>
      <rPr>
        <sz val="12"/>
        <color theme="1"/>
        <rFont val="宋体"/>
        <family val="3"/>
        <charset val="134"/>
      </rPr>
      <t>）</t>
    </r>
  </si>
  <si>
    <r>
      <t>4</t>
    </r>
    <r>
      <rPr>
        <sz val="12"/>
        <color theme="1"/>
        <rFont val="宋体"/>
        <family val="3"/>
        <charset val="134"/>
      </rPr>
      <t>（</t>
    </r>
    <r>
      <rPr>
        <sz val="12"/>
        <color theme="1"/>
        <rFont val="Times New Roman"/>
        <family val="1"/>
      </rPr>
      <t>T9-L1</t>
    </r>
    <r>
      <rPr>
        <sz val="12"/>
        <color theme="1"/>
        <rFont val="宋体"/>
        <family val="3"/>
        <charset val="134"/>
      </rPr>
      <t>）</t>
    </r>
  </si>
  <si>
    <r>
      <t>2</t>
    </r>
    <r>
      <rPr>
        <sz val="12"/>
        <color theme="1"/>
        <rFont val="宋体"/>
        <family val="3"/>
        <charset val="134"/>
      </rPr>
      <t>（</t>
    </r>
    <r>
      <rPr>
        <sz val="12"/>
        <color theme="1"/>
        <rFont val="Times New Roman"/>
        <family val="1"/>
      </rPr>
      <t>T3-6</t>
    </r>
    <r>
      <rPr>
        <sz val="12"/>
        <color theme="1"/>
        <rFont val="宋体"/>
        <family val="3"/>
        <charset val="134"/>
      </rPr>
      <t>）</t>
    </r>
  </si>
  <si>
    <r>
      <t>2</t>
    </r>
    <r>
      <rPr>
        <sz val="12"/>
        <color theme="1"/>
        <rFont val="宋体"/>
        <family val="3"/>
        <charset val="134"/>
      </rPr>
      <t>（</t>
    </r>
    <r>
      <rPr>
        <sz val="12"/>
        <color theme="1"/>
        <rFont val="Times New Roman"/>
        <family val="1"/>
      </rPr>
      <t>T3-5</t>
    </r>
    <r>
      <rPr>
        <sz val="12"/>
        <color theme="1"/>
        <rFont val="宋体"/>
        <family val="3"/>
        <charset val="134"/>
      </rPr>
      <t>）</t>
    </r>
  </si>
  <si>
    <r>
      <t>1</t>
    </r>
    <r>
      <rPr>
        <sz val="12"/>
        <color theme="1"/>
        <rFont val="宋体"/>
        <family val="3"/>
        <charset val="134"/>
      </rPr>
      <t>（</t>
    </r>
    <r>
      <rPr>
        <sz val="12"/>
        <color theme="1"/>
        <rFont val="Times New Roman"/>
        <family val="1"/>
      </rPr>
      <t>T4-5</t>
    </r>
    <r>
      <rPr>
        <sz val="12"/>
        <color theme="1"/>
        <rFont val="宋体"/>
        <family val="3"/>
        <charset val="134"/>
      </rPr>
      <t>）</t>
    </r>
  </si>
  <si>
    <r>
      <t>2</t>
    </r>
    <r>
      <rPr>
        <sz val="12"/>
        <color theme="1"/>
        <rFont val="宋体"/>
        <family val="3"/>
        <charset val="134"/>
      </rPr>
      <t>（</t>
    </r>
    <r>
      <rPr>
        <sz val="12"/>
        <color theme="1"/>
        <rFont val="Times New Roman"/>
        <family val="1"/>
      </rPr>
      <t>T10-L2</t>
    </r>
    <r>
      <rPr>
        <sz val="12"/>
        <color theme="1"/>
        <rFont val="宋体"/>
        <family val="3"/>
        <charset val="134"/>
      </rPr>
      <t>）</t>
    </r>
  </si>
  <si>
    <r>
      <t>3</t>
    </r>
    <r>
      <rPr>
        <sz val="12"/>
        <color theme="1"/>
        <rFont val="宋体"/>
        <family val="3"/>
        <charset val="134"/>
      </rPr>
      <t>（</t>
    </r>
    <r>
      <rPr>
        <sz val="12"/>
        <color theme="1"/>
        <rFont val="Times New Roman"/>
        <family val="1"/>
      </rPr>
      <t>T11-L1</t>
    </r>
    <r>
      <rPr>
        <sz val="12"/>
        <color theme="1"/>
        <rFont val="宋体"/>
        <family val="3"/>
        <charset val="134"/>
      </rPr>
      <t>）</t>
    </r>
  </si>
  <si>
    <r>
      <t>1.5</t>
    </r>
    <r>
      <rPr>
        <sz val="12"/>
        <color theme="1"/>
        <rFont val="宋体"/>
        <family val="3"/>
        <charset val="134"/>
      </rPr>
      <t>（</t>
    </r>
    <r>
      <rPr>
        <sz val="12"/>
        <color theme="1"/>
        <rFont val="Times New Roman"/>
        <family val="1"/>
      </rPr>
      <t>T12-L3</t>
    </r>
    <r>
      <rPr>
        <sz val="12"/>
        <color theme="1"/>
        <rFont val="宋体"/>
        <family val="3"/>
        <charset val="134"/>
      </rPr>
      <t>）</t>
    </r>
  </si>
  <si>
    <r>
      <t>1</t>
    </r>
    <r>
      <rPr>
        <sz val="12"/>
        <color theme="1"/>
        <rFont val="宋体"/>
        <family val="3"/>
        <charset val="134"/>
      </rPr>
      <t>（</t>
    </r>
    <r>
      <rPr>
        <sz val="12"/>
        <color theme="1"/>
        <rFont val="Times New Roman"/>
        <family val="1"/>
      </rPr>
      <t>T7-9</t>
    </r>
    <r>
      <rPr>
        <sz val="12"/>
        <color theme="1"/>
        <rFont val="宋体"/>
        <family val="3"/>
        <charset val="134"/>
      </rPr>
      <t>）</t>
    </r>
  </si>
  <si>
    <r>
      <t>1.5</t>
    </r>
    <r>
      <rPr>
        <sz val="12"/>
        <color theme="1"/>
        <rFont val="宋体"/>
        <family val="3"/>
        <charset val="134"/>
      </rPr>
      <t>（</t>
    </r>
    <r>
      <rPr>
        <sz val="12"/>
        <color theme="1"/>
        <rFont val="Times New Roman"/>
        <family val="1"/>
      </rPr>
      <t>T12-L2</t>
    </r>
    <r>
      <rPr>
        <sz val="12"/>
        <color theme="1"/>
        <rFont val="宋体"/>
        <family val="3"/>
        <charset val="134"/>
      </rPr>
      <t>）</t>
    </r>
  </si>
  <si>
    <r>
      <t>1</t>
    </r>
    <r>
      <rPr>
        <sz val="12"/>
        <color theme="1"/>
        <rFont val="宋体"/>
        <family val="3"/>
        <charset val="134"/>
      </rPr>
      <t>（</t>
    </r>
    <r>
      <rPr>
        <sz val="12"/>
        <color theme="1"/>
        <rFont val="Times New Roman"/>
        <family val="1"/>
      </rPr>
      <t>T11-L1</t>
    </r>
    <r>
      <rPr>
        <sz val="12"/>
        <color theme="1"/>
        <rFont val="宋体"/>
        <family val="3"/>
        <charset val="134"/>
      </rPr>
      <t>）</t>
    </r>
  </si>
  <si>
    <r>
      <t>2</t>
    </r>
    <r>
      <rPr>
        <sz val="12"/>
        <color theme="1"/>
        <rFont val="宋体"/>
        <family val="3"/>
        <charset val="134"/>
      </rPr>
      <t>（</t>
    </r>
    <r>
      <rPr>
        <sz val="12"/>
        <color theme="1"/>
        <rFont val="Times New Roman"/>
        <family val="1"/>
      </rPr>
      <t>T11-L1</t>
    </r>
    <r>
      <rPr>
        <sz val="12"/>
        <color theme="1"/>
        <rFont val="宋体"/>
        <family val="3"/>
        <charset val="134"/>
      </rPr>
      <t>）</t>
    </r>
  </si>
  <si>
    <r>
      <t>5</t>
    </r>
    <r>
      <rPr>
        <sz val="12"/>
        <color theme="1"/>
        <rFont val="宋体"/>
        <family val="3"/>
        <charset val="134"/>
      </rPr>
      <t>（</t>
    </r>
    <r>
      <rPr>
        <sz val="12"/>
        <color theme="1"/>
        <rFont val="Times New Roman"/>
        <family val="1"/>
      </rPr>
      <t>T11-L2</t>
    </r>
    <r>
      <rPr>
        <sz val="12"/>
        <color theme="1"/>
        <rFont val="宋体"/>
        <family val="3"/>
        <charset val="134"/>
      </rPr>
      <t>）</t>
    </r>
  </si>
  <si>
    <r>
      <t>3</t>
    </r>
    <r>
      <rPr>
        <sz val="12"/>
        <color theme="1"/>
        <rFont val="宋体"/>
        <family val="3"/>
        <charset val="134"/>
      </rPr>
      <t>（</t>
    </r>
    <r>
      <rPr>
        <sz val="12"/>
        <color theme="1"/>
        <rFont val="Times New Roman"/>
        <family val="1"/>
      </rPr>
      <t>T11-L2</t>
    </r>
    <r>
      <rPr>
        <sz val="12"/>
        <color theme="1"/>
        <rFont val="宋体"/>
        <family val="3"/>
        <charset val="134"/>
      </rPr>
      <t>）</t>
    </r>
  </si>
  <si>
    <r>
      <t>2</t>
    </r>
    <r>
      <rPr>
        <sz val="12"/>
        <color theme="1"/>
        <rFont val="宋体"/>
        <family val="3"/>
        <charset val="134"/>
      </rPr>
      <t>（</t>
    </r>
    <r>
      <rPr>
        <sz val="12"/>
        <color theme="1"/>
        <rFont val="Times New Roman"/>
        <family val="1"/>
      </rPr>
      <t>T10-L1</t>
    </r>
    <r>
      <rPr>
        <sz val="12"/>
        <color theme="1"/>
        <rFont val="宋体"/>
        <family val="3"/>
        <charset val="134"/>
      </rPr>
      <t>）</t>
    </r>
  </si>
  <si>
    <r>
      <t>5</t>
    </r>
    <r>
      <rPr>
        <sz val="12"/>
        <color theme="1"/>
        <rFont val="宋体"/>
        <family val="3"/>
        <charset val="134"/>
      </rPr>
      <t>（</t>
    </r>
    <r>
      <rPr>
        <sz val="12"/>
        <color theme="1"/>
        <rFont val="Times New Roman"/>
        <family val="1"/>
      </rPr>
      <t>T10-L1</t>
    </r>
    <r>
      <rPr>
        <sz val="12"/>
        <color theme="1"/>
        <rFont val="宋体"/>
        <family val="3"/>
        <charset val="134"/>
      </rPr>
      <t>）</t>
    </r>
  </si>
  <si>
    <r>
      <t>3</t>
    </r>
    <r>
      <rPr>
        <sz val="12"/>
        <color theme="1"/>
        <rFont val="宋体"/>
        <family val="3"/>
        <charset val="134"/>
      </rPr>
      <t>（</t>
    </r>
    <r>
      <rPr>
        <sz val="12"/>
        <color theme="1"/>
        <rFont val="Times New Roman"/>
        <family val="1"/>
      </rPr>
      <t>T10-L1</t>
    </r>
    <r>
      <rPr>
        <sz val="12"/>
        <color theme="1"/>
        <rFont val="宋体"/>
        <family val="3"/>
        <charset val="134"/>
      </rPr>
      <t>）</t>
    </r>
  </si>
  <si>
    <r>
      <t>1.5</t>
    </r>
    <r>
      <rPr>
        <sz val="12"/>
        <color theme="1"/>
        <rFont val="宋体"/>
        <family val="3"/>
        <charset val="134"/>
      </rPr>
      <t>（</t>
    </r>
    <r>
      <rPr>
        <sz val="12"/>
        <color theme="1"/>
        <rFont val="Times New Roman"/>
        <family val="1"/>
      </rPr>
      <t>T6-8</t>
    </r>
    <r>
      <rPr>
        <sz val="12"/>
        <color theme="1"/>
        <rFont val="宋体"/>
        <family val="3"/>
        <charset val="134"/>
      </rPr>
      <t>）</t>
    </r>
  </si>
  <si>
    <r>
      <t>1</t>
    </r>
    <r>
      <rPr>
        <sz val="12"/>
        <color theme="1"/>
        <rFont val="宋体"/>
        <family val="3"/>
        <charset val="134"/>
      </rPr>
      <t>（</t>
    </r>
    <r>
      <rPr>
        <sz val="12"/>
        <color theme="1"/>
        <rFont val="Times New Roman"/>
        <family val="1"/>
      </rPr>
      <t>T10-11</t>
    </r>
    <r>
      <rPr>
        <sz val="12"/>
        <color theme="1"/>
        <rFont val="宋体"/>
        <family val="3"/>
        <charset val="134"/>
      </rPr>
      <t>）</t>
    </r>
  </si>
  <si>
    <r>
      <t>2</t>
    </r>
    <r>
      <rPr>
        <sz val="12"/>
        <color theme="1"/>
        <rFont val="宋体"/>
        <family val="3"/>
        <charset val="134"/>
      </rPr>
      <t>（</t>
    </r>
    <r>
      <rPr>
        <sz val="12"/>
        <color theme="1"/>
        <rFont val="Times New Roman"/>
        <family val="1"/>
      </rPr>
      <t>T10-11</t>
    </r>
    <r>
      <rPr>
        <sz val="12"/>
        <color theme="1"/>
        <rFont val="宋体"/>
        <family val="3"/>
        <charset val="134"/>
      </rPr>
      <t>）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</si>
</sst>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2"/>
      <color theme="1"/>
      <name val="Times New Roman"/>
      <family val="1"/>
    </font>
    <font>
      <sz val="12"/>
      <color theme="1"/>
      <name val="宋体"/>
      <family val="3"/>
      <charset val="134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2" fillId="0" borderId="0" xfId="0" applyFon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30"/>
  <sheetViews>
    <sheetView tabSelected="1" workbookViewId="0">
      <selection activeCell="D8" sqref="D8"/>
    </sheetView>
  </sheetViews>
  <sheetFormatPr defaultColWidth="9" defaultRowHeight="15.6" x14ac:dyDescent="0.3"/>
  <cols>
    <col min="1" max="1" width="23.44140625" style="4" customWidth="1"/>
    <col min="2" max="2" width="9" style="4"/>
    <col min="3" max="3" width="13.44140625" style="4" customWidth="1"/>
    <col min="4" max="4" width="46" style="4" customWidth="1"/>
    <col min="5" max="5" width="30.33203125" style="4" customWidth="1"/>
    <col min="6" max="6" width="24.88671875" style="4" customWidth="1"/>
    <col min="7" max="7" width="23.44140625" style="4" customWidth="1"/>
    <col min="8" max="9" width="19.33203125" style="4" customWidth="1"/>
    <col min="10" max="10" width="24.6640625" style="4" customWidth="1"/>
    <col min="11" max="11" width="22.6640625" style="4" customWidth="1"/>
    <col min="12" max="12" width="36" style="4" customWidth="1"/>
    <col min="13" max="13" width="29.33203125" style="4" customWidth="1"/>
    <col min="14" max="14" width="72.33203125" style="4" customWidth="1"/>
    <col min="15" max="15" width="37.109375" style="4" customWidth="1"/>
    <col min="16" max="16" width="23.44140625" style="4" customWidth="1"/>
    <col min="17" max="17" width="32.33203125" style="4" customWidth="1"/>
    <col min="18" max="19" width="19.33203125" style="4" customWidth="1"/>
    <col min="20" max="20" width="20.33203125" style="4" customWidth="1"/>
    <col min="21" max="21" width="33.44140625" style="4" customWidth="1"/>
    <col min="22" max="22" width="22.6640625" style="4" customWidth="1"/>
    <col min="23" max="23" width="33.77734375" style="4" customWidth="1"/>
    <col min="24" max="24" width="47.109375" style="4" customWidth="1"/>
    <col min="25" max="25" width="25.77734375" style="4" customWidth="1"/>
    <col min="26" max="26" width="27.88671875" style="4" customWidth="1"/>
    <col min="27" max="27" width="46.88671875" style="4" customWidth="1"/>
    <col min="28" max="29" width="21.44140625" style="4" customWidth="1"/>
    <col min="30" max="30" width="26" style="4" customWidth="1"/>
    <col min="31" max="31" width="30.33203125" style="4" customWidth="1"/>
    <col min="32" max="32" width="19.33203125" style="4" customWidth="1"/>
    <col min="33" max="33" width="22.6640625" style="4" customWidth="1"/>
    <col min="34" max="34" width="24.6640625" style="4" customWidth="1"/>
    <col min="35" max="35" width="38.21875" style="4" customWidth="1"/>
    <col min="36" max="36" width="21.44140625" style="4" customWidth="1"/>
    <col min="37" max="37" width="26.88671875" style="4" customWidth="1"/>
  </cols>
  <sheetData>
    <row r="1" spans="1:37" x14ac:dyDescent="0.25">
      <c r="A1" s="1" t="s">
        <v>0</v>
      </c>
      <c r="B1" s="1" t="s">
        <v>1</v>
      </c>
      <c r="C1" s="1" t="s">
        <v>38</v>
      </c>
      <c r="D1" s="1" t="s">
        <v>2</v>
      </c>
      <c r="E1" s="1" t="s">
        <v>3</v>
      </c>
      <c r="F1" s="1" t="s">
        <v>4</v>
      </c>
      <c r="G1" s="1" t="s">
        <v>39</v>
      </c>
      <c r="H1" s="1" t="s">
        <v>5</v>
      </c>
      <c r="I1" s="1" t="s">
        <v>6</v>
      </c>
      <c r="J1" s="1" t="s">
        <v>40</v>
      </c>
      <c r="K1" s="1" t="s">
        <v>7</v>
      </c>
      <c r="L1" s="1" t="s">
        <v>8</v>
      </c>
      <c r="M1" s="1" t="s">
        <v>9</v>
      </c>
      <c r="N1" s="1" t="s">
        <v>10</v>
      </c>
      <c r="O1" s="1" t="s">
        <v>11</v>
      </c>
      <c r="P1" s="1" t="s">
        <v>41</v>
      </c>
      <c r="Q1" s="1" t="s">
        <v>42</v>
      </c>
      <c r="R1" s="1" t="s">
        <v>12</v>
      </c>
      <c r="S1" s="1" t="s">
        <v>13</v>
      </c>
      <c r="T1" s="1" t="s">
        <v>14</v>
      </c>
      <c r="U1" s="1" t="s">
        <v>43</v>
      </c>
      <c r="V1" s="1" t="s">
        <v>15</v>
      </c>
      <c r="W1" s="1" t="s">
        <v>16</v>
      </c>
      <c r="X1" s="1" t="s">
        <v>17</v>
      </c>
      <c r="Y1" s="1" t="s">
        <v>44</v>
      </c>
      <c r="Z1" s="1" t="s">
        <v>45</v>
      </c>
      <c r="AA1" s="1" t="s">
        <v>46</v>
      </c>
      <c r="AB1" s="1" t="s">
        <v>18</v>
      </c>
      <c r="AC1" s="1" t="s">
        <v>19</v>
      </c>
      <c r="AD1" s="1" t="s">
        <v>20</v>
      </c>
      <c r="AE1" s="1" t="s">
        <v>21</v>
      </c>
      <c r="AF1" s="1" t="s">
        <v>22</v>
      </c>
      <c r="AG1" s="1" t="s">
        <v>23</v>
      </c>
      <c r="AH1" s="1" t="s">
        <v>47</v>
      </c>
      <c r="AI1" s="1" t="s">
        <v>24</v>
      </c>
      <c r="AJ1" s="1" t="s">
        <v>25</v>
      </c>
      <c r="AK1" s="1" t="s">
        <v>48</v>
      </c>
    </row>
    <row r="2" spans="1:37" x14ac:dyDescent="0.3">
      <c r="A2" s="2">
        <v>1</v>
      </c>
      <c r="B2" s="2" t="s">
        <v>26</v>
      </c>
      <c r="C2" s="1">
        <v>24</v>
      </c>
      <c r="D2" s="1">
        <v>5</v>
      </c>
      <c r="E2" s="3">
        <v>7</v>
      </c>
      <c r="F2" s="3">
        <v>2</v>
      </c>
      <c r="G2" s="3">
        <v>12.6</v>
      </c>
      <c r="H2" s="1" t="s">
        <v>27</v>
      </c>
      <c r="I2" s="1">
        <v>56</v>
      </c>
      <c r="J2" s="1">
        <v>62.7</v>
      </c>
      <c r="K2" s="1" t="s">
        <v>28</v>
      </c>
      <c r="L2" s="1" t="s">
        <v>49</v>
      </c>
      <c r="M2" s="1" t="s">
        <v>50</v>
      </c>
      <c r="N2" s="1" t="s">
        <v>51</v>
      </c>
      <c r="O2" s="1" t="s">
        <v>29</v>
      </c>
      <c r="P2" s="1">
        <v>180</v>
      </c>
      <c r="Q2" s="1">
        <v>400</v>
      </c>
      <c r="R2" s="1">
        <v>32</v>
      </c>
      <c r="S2" s="1">
        <v>16</v>
      </c>
      <c r="T2" s="1">
        <v>14</v>
      </c>
      <c r="U2" s="1">
        <f t="shared" ref="U2:U30" si="0">(I2-T2)/I2</f>
        <v>0.75</v>
      </c>
      <c r="V2" s="1">
        <v>16</v>
      </c>
      <c r="W2" s="1">
        <f t="shared" ref="W2:W30" si="1">V2-T2</f>
        <v>2</v>
      </c>
      <c r="X2" s="1">
        <f t="shared" ref="X2:X30" si="2">(I2-V2)/I2</f>
        <v>0.71428571428571397</v>
      </c>
      <c r="Y2" s="1">
        <v>26.79</v>
      </c>
      <c r="Z2" s="1">
        <v>29.12</v>
      </c>
      <c r="AA2" s="1">
        <v>15.7</v>
      </c>
      <c r="AB2" s="1">
        <v>8</v>
      </c>
      <c r="AC2" s="1">
        <v>2</v>
      </c>
      <c r="AD2" s="1">
        <v>16</v>
      </c>
      <c r="AE2" s="1" t="s">
        <v>29</v>
      </c>
      <c r="AF2" s="3">
        <v>1</v>
      </c>
      <c r="AG2" s="3">
        <f>(F2-AF2)/F2</f>
        <v>0.5</v>
      </c>
      <c r="AH2" s="3">
        <v>3.6</v>
      </c>
      <c r="AI2" s="4">
        <f t="shared" ref="AI2:AI30" si="3">(G2-AH2)/G2</f>
        <v>0.71428571428571397</v>
      </c>
      <c r="AJ2" s="4">
        <v>0</v>
      </c>
      <c r="AK2" s="4">
        <v>2.6</v>
      </c>
    </row>
    <row r="3" spans="1:37" x14ac:dyDescent="0.3">
      <c r="A3" s="2">
        <v>2</v>
      </c>
      <c r="B3" s="2" t="s">
        <v>30</v>
      </c>
      <c r="C3" s="1">
        <v>2</v>
      </c>
      <c r="D3" s="1">
        <v>0.5</v>
      </c>
      <c r="E3" s="3">
        <v>2</v>
      </c>
      <c r="F3" s="3">
        <v>2</v>
      </c>
      <c r="G3" s="3">
        <v>10.8</v>
      </c>
      <c r="H3" s="1" t="s">
        <v>27</v>
      </c>
      <c r="I3" s="1">
        <v>35</v>
      </c>
      <c r="J3" s="1">
        <v>13.41</v>
      </c>
      <c r="K3" s="1" t="s">
        <v>52</v>
      </c>
      <c r="L3" s="1" t="s">
        <v>53</v>
      </c>
      <c r="M3" s="1" t="s">
        <v>52</v>
      </c>
      <c r="N3" s="1" t="s">
        <v>31</v>
      </c>
      <c r="O3" s="1" t="s">
        <v>29</v>
      </c>
      <c r="P3" s="1">
        <v>140</v>
      </c>
      <c r="Q3" s="1">
        <v>100</v>
      </c>
      <c r="R3" s="1">
        <v>29</v>
      </c>
      <c r="S3" s="1">
        <v>21</v>
      </c>
      <c r="T3" s="1">
        <v>16</v>
      </c>
      <c r="U3" s="1">
        <f t="shared" si="0"/>
        <v>0.54285714285714304</v>
      </c>
      <c r="V3" s="1">
        <v>19</v>
      </c>
      <c r="W3" s="1">
        <f t="shared" si="1"/>
        <v>3</v>
      </c>
      <c r="X3" s="1">
        <f t="shared" si="2"/>
        <v>0.45714285714285702</v>
      </c>
      <c r="Y3" s="1">
        <v>11.2</v>
      </c>
      <c r="Z3" s="1">
        <v>13.4</v>
      </c>
      <c r="AA3" s="1">
        <v>5.0199999999999996</v>
      </c>
      <c r="AB3" s="1">
        <v>7</v>
      </c>
      <c r="AC3" s="1">
        <v>1</v>
      </c>
      <c r="AD3" s="1">
        <v>18</v>
      </c>
      <c r="AE3" s="1" t="s">
        <v>29</v>
      </c>
      <c r="AF3" s="3">
        <v>1</v>
      </c>
      <c r="AG3" s="3">
        <f t="shared" ref="AG3:AG10" si="4">(E3-AF3)/E3</f>
        <v>0.5</v>
      </c>
      <c r="AH3" s="3">
        <v>5.4</v>
      </c>
      <c r="AI3" s="4">
        <f t="shared" si="3"/>
        <v>0.5</v>
      </c>
      <c r="AJ3" s="4">
        <v>0</v>
      </c>
      <c r="AK3" s="4">
        <v>1.4</v>
      </c>
    </row>
    <row r="4" spans="1:37" x14ac:dyDescent="0.3">
      <c r="A4" s="2">
        <v>3</v>
      </c>
      <c r="B4" s="2" t="s">
        <v>26</v>
      </c>
      <c r="C4" s="1">
        <v>7</v>
      </c>
      <c r="D4" s="1">
        <v>2</v>
      </c>
      <c r="E4" s="3">
        <v>6</v>
      </c>
      <c r="F4" s="3">
        <v>3</v>
      </c>
      <c r="G4" s="3">
        <v>22</v>
      </c>
      <c r="H4" s="1" t="s">
        <v>27</v>
      </c>
      <c r="I4" s="1">
        <v>47</v>
      </c>
      <c r="J4" s="1">
        <v>29.91</v>
      </c>
      <c r="K4" s="1" t="s">
        <v>54</v>
      </c>
      <c r="L4" s="1" t="s">
        <v>55</v>
      </c>
      <c r="M4" s="1" t="s">
        <v>54</v>
      </c>
      <c r="N4" s="1" t="s">
        <v>32</v>
      </c>
      <c r="O4" s="1" t="s">
        <v>33</v>
      </c>
      <c r="P4" s="1">
        <v>160</v>
      </c>
      <c r="Q4" s="1">
        <v>250</v>
      </c>
      <c r="R4" s="1">
        <v>42</v>
      </c>
      <c r="S4" s="1">
        <v>12.1</v>
      </c>
      <c r="T4" s="1">
        <v>27</v>
      </c>
      <c r="U4" s="1">
        <f t="shared" si="0"/>
        <v>0.42553191489361702</v>
      </c>
      <c r="V4" s="1">
        <v>30</v>
      </c>
      <c r="W4" s="1">
        <f t="shared" si="1"/>
        <v>3</v>
      </c>
      <c r="X4" s="1">
        <f t="shared" si="2"/>
        <v>0.36170212765957399</v>
      </c>
      <c r="Y4" s="1">
        <v>11.85</v>
      </c>
      <c r="Z4" s="1">
        <v>15.71</v>
      </c>
      <c r="AA4" s="1">
        <v>14.05</v>
      </c>
      <c r="AB4" s="1">
        <v>2</v>
      </c>
      <c r="AC4" s="1">
        <v>3.1</v>
      </c>
      <c r="AD4" s="1">
        <v>12</v>
      </c>
      <c r="AE4" s="1" t="s">
        <v>29</v>
      </c>
      <c r="AF4" s="3">
        <v>1</v>
      </c>
      <c r="AG4" s="3">
        <f t="shared" si="4"/>
        <v>0.83333333333333304</v>
      </c>
      <c r="AH4" s="3">
        <v>3.6</v>
      </c>
      <c r="AI4" s="4">
        <f t="shared" si="3"/>
        <v>0.83636363636363598</v>
      </c>
      <c r="AJ4" s="4">
        <v>0</v>
      </c>
      <c r="AK4" s="4">
        <v>1.4</v>
      </c>
    </row>
    <row r="5" spans="1:37" x14ac:dyDescent="0.3">
      <c r="A5" s="2">
        <v>4</v>
      </c>
      <c r="B5" s="2" t="s">
        <v>26</v>
      </c>
      <c r="C5" s="1">
        <v>38</v>
      </c>
      <c r="D5" s="1">
        <v>8</v>
      </c>
      <c r="E5" s="3">
        <v>12</v>
      </c>
      <c r="F5" s="3">
        <v>5</v>
      </c>
      <c r="G5" s="3">
        <v>23.4</v>
      </c>
      <c r="H5" s="1" t="s">
        <v>27</v>
      </c>
      <c r="I5" s="1">
        <v>78</v>
      </c>
      <c r="J5" s="1">
        <v>41.6</v>
      </c>
      <c r="K5" s="1" t="s">
        <v>56</v>
      </c>
      <c r="L5" s="1" t="s">
        <v>57</v>
      </c>
      <c r="M5" s="1" t="s">
        <v>58</v>
      </c>
      <c r="N5" s="1" t="s">
        <v>32</v>
      </c>
      <c r="O5" s="1" t="s">
        <v>29</v>
      </c>
      <c r="P5" s="1">
        <v>300</v>
      </c>
      <c r="Q5" s="1">
        <v>1000</v>
      </c>
      <c r="R5" s="1">
        <v>22</v>
      </c>
      <c r="S5" s="1">
        <v>14</v>
      </c>
      <c r="T5" s="1">
        <v>15</v>
      </c>
      <c r="U5" s="1">
        <f t="shared" si="0"/>
        <v>0.80769230769230804</v>
      </c>
      <c r="V5" s="1">
        <v>21</v>
      </c>
      <c r="W5" s="1">
        <f t="shared" si="1"/>
        <v>6</v>
      </c>
      <c r="X5" s="1">
        <f t="shared" si="2"/>
        <v>0.73076923076923095</v>
      </c>
      <c r="Y5" s="1">
        <v>5.01</v>
      </c>
      <c r="Z5" s="1">
        <v>8.36</v>
      </c>
      <c r="AA5" s="1">
        <v>29.92</v>
      </c>
      <c r="AB5" s="1">
        <v>7</v>
      </c>
      <c r="AC5" s="1">
        <v>3.92</v>
      </c>
      <c r="AD5" s="1">
        <v>21</v>
      </c>
      <c r="AE5" s="1" t="s">
        <v>29</v>
      </c>
      <c r="AF5" s="3">
        <v>1</v>
      </c>
      <c r="AG5" s="3">
        <f t="shared" si="4"/>
        <v>0.91666666666666696</v>
      </c>
      <c r="AH5" s="3">
        <v>5.4</v>
      </c>
      <c r="AI5" s="4">
        <f t="shared" si="3"/>
        <v>0.76923076923076905</v>
      </c>
      <c r="AJ5" s="4">
        <v>0</v>
      </c>
      <c r="AK5" s="4">
        <v>5.2</v>
      </c>
    </row>
    <row r="6" spans="1:37" x14ac:dyDescent="0.3">
      <c r="A6" s="2">
        <v>5</v>
      </c>
      <c r="B6" s="2" t="s">
        <v>30</v>
      </c>
      <c r="C6" s="1">
        <v>2</v>
      </c>
      <c r="D6" s="1">
        <v>0.5</v>
      </c>
      <c r="E6" s="3">
        <v>3</v>
      </c>
      <c r="F6" s="3">
        <v>3</v>
      </c>
      <c r="G6" s="3">
        <v>14.4</v>
      </c>
      <c r="H6" s="1" t="s">
        <v>27</v>
      </c>
      <c r="I6" s="1">
        <v>44</v>
      </c>
      <c r="J6" s="1">
        <v>13.32</v>
      </c>
      <c r="K6" s="1" t="s">
        <v>59</v>
      </c>
      <c r="L6" s="1" t="s">
        <v>60</v>
      </c>
      <c r="M6" s="1" t="s">
        <v>59</v>
      </c>
      <c r="N6" s="1" t="s">
        <v>61</v>
      </c>
      <c r="O6" s="1" t="s">
        <v>29</v>
      </c>
      <c r="P6" s="1">
        <v>200</v>
      </c>
      <c r="Q6" s="1">
        <v>200</v>
      </c>
      <c r="R6" s="1">
        <v>30</v>
      </c>
      <c r="S6" s="1">
        <v>19.100000000000001</v>
      </c>
      <c r="T6" s="1">
        <v>25</v>
      </c>
      <c r="U6" s="1">
        <f t="shared" si="0"/>
        <v>0.43181818181818199</v>
      </c>
      <c r="V6" s="1">
        <v>30</v>
      </c>
      <c r="W6" s="1">
        <f t="shared" si="1"/>
        <v>5</v>
      </c>
      <c r="X6" s="1">
        <f t="shared" si="2"/>
        <v>0.31818181818181801</v>
      </c>
      <c r="Y6" s="1">
        <v>31.62</v>
      </c>
      <c r="Z6" s="1">
        <v>32.46</v>
      </c>
      <c r="AA6" s="1">
        <v>21.52</v>
      </c>
      <c r="AB6" s="1">
        <v>12</v>
      </c>
      <c r="AC6" s="1">
        <v>1</v>
      </c>
      <c r="AD6" s="1">
        <v>30</v>
      </c>
      <c r="AE6" s="1" t="s">
        <v>29</v>
      </c>
      <c r="AF6" s="3">
        <v>1</v>
      </c>
      <c r="AG6" s="3">
        <f t="shared" si="4"/>
        <v>0.66666666666666696</v>
      </c>
      <c r="AH6" s="3">
        <v>7.2</v>
      </c>
      <c r="AI6" s="4">
        <f t="shared" si="3"/>
        <v>0.5</v>
      </c>
      <c r="AJ6" s="4">
        <v>0</v>
      </c>
      <c r="AK6" s="4">
        <v>0.8</v>
      </c>
    </row>
    <row r="7" spans="1:37" x14ac:dyDescent="0.3">
      <c r="A7" s="2">
        <v>6</v>
      </c>
      <c r="B7" s="2" t="s">
        <v>30</v>
      </c>
      <c r="C7" s="1">
        <v>6</v>
      </c>
      <c r="D7" s="1">
        <v>1</v>
      </c>
      <c r="E7" s="3">
        <v>6</v>
      </c>
      <c r="F7" s="3">
        <v>5</v>
      </c>
      <c r="G7" s="3">
        <v>25.2</v>
      </c>
      <c r="H7" s="1" t="s">
        <v>27</v>
      </c>
      <c r="I7" s="1">
        <v>54</v>
      </c>
      <c r="J7" s="1">
        <v>21.28</v>
      </c>
      <c r="K7" s="1" t="s">
        <v>62</v>
      </c>
      <c r="L7" s="1" t="s">
        <v>63</v>
      </c>
      <c r="M7" s="1" t="s">
        <v>64</v>
      </c>
      <c r="N7" s="1" t="s">
        <v>31</v>
      </c>
      <c r="O7" s="1" t="s">
        <v>29</v>
      </c>
      <c r="P7" s="1">
        <v>200</v>
      </c>
      <c r="Q7" s="1">
        <v>350</v>
      </c>
      <c r="R7" s="1">
        <v>4</v>
      </c>
      <c r="S7" s="1">
        <v>1.44</v>
      </c>
      <c r="T7" s="1">
        <v>32</v>
      </c>
      <c r="U7" s="1">
        <f t="shared" si="0"/>
        <v>0.407407407407407</v>
      </c>
      <c r="V7" s="1">
        <v>35</v>
      </c>
      <c r="W7" s="1">
        <f t="shared" si="1"/>
        <v>3</v>
      </c>
      <c r="X7" s="1">
        <f t="shared" si="2"/>
        <v>0.35185185185185203</v>
      </c>
      <c r="Y7" s="1">
        <v>23.96</v>
      </c>
      <c r="Z7" s="1">
        <v>28.1</v>
      </c>
      <c r="AA7" s="1">
        <v>10.57</v>
      </c>
      <c r="AB7" s="1">
        <v>11</v>
      </c>
      <c r="AC7" s="1">
        <v>3</v>
      </c>
      <c r="AD7" s="1">
        <v>36</v>
      </c>
      <c r="AE7" s="1" t="s">
        <v>34</v>
      </c>
      <c r="AF7" s="3">
        <v>1</v>
      </c>
      <c r="AG7" s="3">
        <f t="shared" si="4"/>
        <v>0.83333333333333304</v>
      </c>
      <c r="AH7" s="3">
        <v>5.4</v>
      </c>
      <c r="AI7" s="4">
        <f t="shared" si="3"/>
        <v>0.78571428571428603</v>
      </c>
      <c r="AJ7" s="4">
        <v>0</v>
      </c>
      <c r="AK7" s="4">
        <v>1.4</v>
      </c>
    </row>
    <row r="8" spans="1:37" x14ac:dyDescent="0.3">
      <c r="A8" s="2">
        <v>7</v>
      </c>
      <c r="B8" s="2" t="s">
        <v>30</v>
      </c>
      <c r="C8" s="1">
        <v>25</v>
      </c>
      <c r="D8" s="1">
        <v>10</v>
      </c>
      <c r="E8" s="3">
        <v>12</v>
      </c>
      <c r="F8" s="3">
        <v>3</v>
      </c>
      <c r="G8" s="3">
        <v>23.4</v>
      </c>
      <c r="H8" s="1" t="s">
        <v>27</v>
      </c>
      <c r="I8" s="1">
        <v>76</v>
      </c>
      <c r="J8" s="1">
        <v>41.6</v>
      </c>
      <c r="K8" s="1" t="s">
        <v>65</v>
      </c>
      <c r="L8" s="1" t="s">
        <v>66</v>
      </c>
      <c r="M8" s="1" t="s">
        <v>67</v>
      </c>
      <c r="N8" s="1" t="s">
        <v>32</v>
      </c>
      <c r="O8" s="1" t="s">
        <v>29</v>
      </c>
      <c r="P8" s="1">
        <v>290</v>
      </c>
      <c r="Q8" s="1">
        <v>1100</v>
      </c>
      <c r="R8" s="1">
        <v>42</v>
      </c>
      <c r="S8" s="1">
        <v>21.23</v>
      </c>
      <c r="T8" s="1">
        <v>23</v>
      </c>
      <c r="U8" s="1">
        <f t="shared" si="0"/>
        <v>0.69736842105263197</v>
      </c>
      <c r="V8" s="1">
        <v>24</v>
      </c>
      <c r="W8" s="1">
        <f t="shared" si="1"/>
        <v>1</v>
      </c>
      <c r="X8" s="1">
        <f t="shared" si="2"/>
        <v>0.68421052631578905</v>
      </c>
      <c r="Y8" s="1">
        <v>34.6</v>
      </c>
      <c r="Z8" s="1">
        <v>36.1</v>
      </c>
      <c r="AA8" s="1">
        <v>31.55</v>
      </c>
      <c r="AB8" s="1">
        <v>2</v>
      </c>
      <c r="AC8" s="1">
        <v>7.2</v>
      </c>
      <c r="AD8" s="1">
        <v>24</v>
      </c>
      <c r="AE8" s="1" t="s">
        <v>29</v>
      </c>
      <c r="AF8" s="3">
        <v>1</v>
      </c>
      <c r="AG8" s="3">
        <f t="shared" si="4"/>
        <v>0.91666666666666696</v>
      </c>
      <c r="AH8" s="3">
        <v>7.2</v>
      </c>
      <c r="AI8" s="4">
        <f t="shared" si="3"/>
        <v>0.69230769230769196</v>
      </c>
      <c r="AJ8" s="4">
        <v>0</v>
      </c>
      <c r="AK8" s="4">
        <v>1.2</v>
      </c>
    </row>
    <row r="9" spans="1:37" x14ac:dyDescent="0.3">
      <c r="A9" s="2">
        <v>8</v>
      </c>
      <c r="B9" s="2" t="s">
        <v>26</v>
      </c>
      <c r="C9" s="1">
        <v>5</v>
      </c>
      <c r="D9" s="1">
        <v>1</v>
      </c>
      <c r="E9" s="3">
        <v>6</v>
      </c>
      <c r="F9" s="3">
        <v>3</v>
      </c>
      <c r="G9" s="3">
        <v>10.8</v>
      </c>
      <c r="H9" s="1" t="s">
        <v>27</v>
      </c>
      <c r="I9" s="1">
        <v>52</v>
      </c>
      <c r="J9" s="1">
        <v>20.2</v>
      </c>
      <c r="K9" s="1" t="s">
        <v>68</v>
      </c>
      <c r="L9" s="1" t="s">
        <v>69</v>
      </c>
      <c r="M9" s="1" t="s">
        <v>70</v>
      </c>
      <c r="N9" s="1" t="s">
        <v>51</v>
      </c>
      <c r="O9" s="1" t="s">
        <v>29</v>
      </c>
      <c r="P9" s="1">
        <v>240</v>
      </c>
      <c r="Q9" s="1">
        <v>200</v>
      </c>
      <c r="R9" s="1">
        <v>56</v>
      </c>
      <c r="S9" s="1">
        <v>48.5</v>
      </c>
      <c r="T9" s="1">
        <v>21</v>
      </c>
      <c r="U9" s="1">
        <f t="shared" si="0"/>
        <v>0.59615384615384603</v>
      </c>
      <c r="V9" s="1">
        <v>23</v>
      </c>
      <c r="W9" s="1">
        <f t="shared" si="1"/>
        <v>2</v>
      </c>
      <c r="X9" s="1">
        <f t="shared" si="2"/>
        <v>0.55769230769230804</v>
      </c>
      <c r="Y9" s="1">
        <v>38.74</v>
      </c>
      <c r="Z9" s="1">
        <v>40.369999999999997</v>
      </c>
      <c r="AA9" s="1">
        <v>12.97</v>
      </c>
      <c r="AB9" s="1">
        <v>12</v>
      </c>
      <c r="AC9" s="1">
        <v>12.5</v>
      </c>
      <c r="AD9" s="1">
        <v>12</v>
      </c>
      <c r="AE9" s="1" t="s">
        <v>29</v>
      </c>
      <c r="AF9" s="3">
        <v>1</v>
      </c>
      <c r="AG9" s="3">
        <f t="shared" si="4"/>
        <v>0.83333333333333304</v>
      </c>
      <c r="AH9" s="3">
        <v>5.4</v>
      </c>
      <c r="AI9" s="4">
        <f t="shared" si="3"/>
        <v>0.5</v>
      </c>
      <c r="AJ9" s="4">
        <v>0</v>
      </c>
      <c r="AK9" s="4">
        <v>0.7</v>
      </c>
    </row>
    <row r="10" spans="1:37" x14ac:dyDescent="0.3">
      <c r="A10" s="2">
        <v>9</v>
      </c>
      <c r="B10" s="2" t="s">
        <v>26</v>
      </c>
      <c r="C10" s="1">
        <v>53</v>
      </c>
      <c r="D10" s="1">
        <v>3</v>
      </c>
      <c r="E10" s="3">
        <v>9</v>
      </c>
      <c r="F10" s="3">
        <v>5</v>
      </c>
      <c r="G10" s="3">
        <v>23.4</v>
      </c>
      <c r="H10" s="1" t="s">
        <v>27</v>
      </c>
      <c r="I10" s="1">
        <v>52</v>
      </c>
      <c r="J10" s="1">
        <v>36.9</v>
      </c>
      <c r="K10" s="1" t="s">
        <v>71</v>
      </c>
      <c r="L10" s="1" t="s">
        <v>72</v>
      </c>
      <c r="M10" s="1" t="s">
        <v>71</v>
      </c>
      <c r="N10" s="1" t="s">
        <v>73</v>
      </c>
      <c r="O10" s="1" t="s">
        <v>33</v>
      </c>
      <c r="P10" s="1">
        <v>200</v>
      </c>
      <c r="Q10" s="1">
        <v>800</v>
      </c>
      <c r="R10" s="1">
        <v>42</v>
      </c>
      <c r="S10" s="1">
        <v>21.23</v>
      </c>
      <c r="T10" s="1">
        <v>8</v>
      </c>
      <c r="U10" s="1">
        <f t="shared" si="0"/>
        <v>0.84615384615384603</v>
      </c>
      <c r="V10" s="1">
        <v>12</v>
      </c>
      <c r="W10" s="1">
        <f t="shared" si="1"/>
        <v>4</v>
      </c>
      <c r="X10" s="1">
        <f t="shared" si="2"/>
        <v>0.76923076923076905</v>
      </c>
      <c r="Y10" s="1">
        <v>29.6</v>
      </c>
      <c r="Z10" s="1">
        <v>31.5</v>
      </c>
      <c r="AA10" s="1">
        <v>21.5</v>
      </c>
      <c r="AB10" s="1">
        <v>4.5999999999999996</v>
      </c>
      <c r="AC10" s="1">
        <v>4.8</v>
      </c>
      <c r="AD10" s="1">
        <v>12</v>
      </c>
      <c r="AE10" s="1" t="s">
        <v>29</v>
      </c>
      <c r="AF10" s="3">
        <v>1</v>
      </c>
      <c r="AG10" s="3">
        <f t="shared" si="4"/>
        <v>0.88888888888888895</v>
      </c>
      <c r="AH10" s="3">
        <v>7.2</v>
      </c>
      <c r="AI10" s="4">
        <f t="shared" si="3"/>
        <v>0.69230769230769196</v>
      </c>
      <c r="AJ10" s="4">
        <v>0</v>
      </c>
      <c r="AK10" s="4">
        <v>1.2</v>
      </c>
    </row>
    <row r="11" spans="1:37" x14ac:dyDescent="0.3">
      <c r="A11" s="2">
        <v>10</v>
      </c>
      <c r="B11" s="2" t="s">
        <v>30</v>
      </c>
      <c r="C11" s="1">
        <v>20</v>
      </c>
      <c r="D11" s="1">
        <v>4</v>
      </c>
      <c r="E11" s="3">
        <v>9</v>
      </c>
      <c r="F11" s="3">
        <v>2</v>
      </c>
      <c r="G11" s="3">
        <v>5.4</v>
      </c>
      <c r="H11" s="1" t="s">
        <v>27</v>
      </c>
      <c r="I11" s="1">
        <v>70</v>
      </c>
      <c r="J11" s="1">
        <v>32.19</v>
      </c>
      <c r="K11" s="1" t="s">
        <v>74</v>
      </c>
      <c r="L11" s="1" t="s">
        <v>75</v>
      </c>
      <c r="M11" s="1" t="s">
        <v>76</v>
      </c>
      <c r="N11" s="1" t="s">
        <v>35</v>
      </c>
      <c r="O11" s="1" t="s">
        <v>29</v>
      </c>
      <c r="P11" s="1">
        <v>240</v>
      </c>
      <c r="Q11" s="1">
        <v>800</v>
      </c>
      <c r="R11" s="1">
        <v>21</v>
      </c>
      <c r="S11" s="1">
        <v>13.2</v>
      </c>
      <c r="T11" s="1">
        <v>11</v>
      </c>
      <c r="U11" s="1">
        <f t="shared" si="0"/>
        <v>0.84285714285714297</v>
      </c>
      <c r="V11" s="1">
        <v>15</v>
      </c>
      <c r="W11" s="1">
        <f t="shared" si="1"/>
        <v>4</v>
      </c>
      <c r="X11" s="1">
        <f t="shared" si="2"/>
        <v>0.78571428571428603</v>
      </c>
      <c r="Y11" s="1">
        <v>15.34</v>
      </c>
      <c r="Z11" s="1">
        <v>18.27</v>
      </c>
      <c r="AA11" s="1">
        <v>36.96</v>
      </c>
      <c r="AB11" s="1">
        <v>4</v>
      </c>
      <c r="AC11" s="1">
        <v>1.33</v>
      </c>
      <c r="AD11" s="1">
        <v>15</v>
      </c>
      <c r="AE11" s="1" t="s">
        <v>29</v>
      </c>
      <c r="AF11" s="3">
        <v>0</v>
      </c>
      <c r="AG11" s="3">
        <v>0</v>
      </c>
      <c r="AH11" s="3">
        <v>1.2</v>
      </c>
      <c r="AI11" s="4">
        <f t="shared" si="3"/>
        <v>0.77777777777777801</v>
      </c>
      <c r="AJ11" s="4">
        <v>0</v>
      </c>
      <c r="AK11" s="4">
        <v>0.4</v>
      </c>
    </row>
    <row r="12" spans="1:37" x14ac:dyDescent="0.3">
      <c r="A12" s="2">
        <v>11</v>
      </c>
      <c r="B12" s="2" t="s">
        <v>26</v>
      </c>
      <c r="C12" s="1">
        <v>15</v>
      </c>
      <c r="D12" s="1">
        <v>7</v>
      </c>
      <c r="E12" s="3">
        <v>12</v>
      </c>
      <c r="F12" s="3">
        <v>3</v>
      </c>
      <c r="G12" s="3">
        <v>18</v>
      </c>
      <c r="H12" s="1" t="s">
        <v>27</v>
      </c>
      <c r="I12" s="1">
        <v>78</v>
      </c>
      <c r="J12" s="1">
        <v>20.6</v>
      </c>
      <c r="K12" s="1">
        <v>2</v>
      </c>
      <c r="L12" s="1">
        <v>3</v>
      </c>
      <c r="M12" s="1">
        <v>2.5</v>
      </c>
      <c r="N12" s="1" t="s">
        <v>77</v>
      </c>
      <c r="O12" s="1" t="s">
        <v>29</v>
      </c>
      <c r="P12" s="1">
        <v>320</v>
      </c>
      <c r="Q12" s="1">
        <v>800</v>
      </c>
      <c r="R12" s="1">
        <v>66</v>
      </c>
      <c r="S12" s="1">
        <v>31.3</v>
      </c>
      <c r="T12" s="1">
        <v>20</v>
      </c>
      <c r="U12" s="1">
        <f t="shared" si="0"/>
        <v>0.74358974358974395</v>
      </c>
      <c r="V12" s="1">
        <v>23</v>
      </c>
      <c r="W12" s="1">
        <f t="shared" si="1"/>
        <v>3</v>
      </c>
      <c r="X12" s="1">
        <f t="shared" si="2"/>
        <v>0.70512820512820495</v>
      </c>
      <c r="Y12" s="1">
        <v>24.1</v>
      </c>
      <c r="Z12" s="1">
        <v>26.2</v>
      </c>
      <c r="AA12" s="1">
        <v>39.75</v>
      </c>
      <c r="AB12" s="1">
        <v>10</v>
      </c>
      <c r="AC12" s="1">
        <v>5.48</v>
      </c>
      <c r="AD12" s="1">
        <v>15</v>
      </c>
      <c r="AE12" s="1" t="s">
        <v>29</v>
      </c>
      <c r="AF12" s="3">
        <v>1</v>
      </c>
      <c r="AG12" s="3">
        <f t="shared" ref="AG12:AG30" si="5">(E12-AF12)/E12</f>
        <v>0.91666666666666696</v>
      </c>
      <c r="AH12" s="3">
        <v>5.4</v>
      </c>
      <c r="AI12" s="4">
        <f t="shared" si="3"/>
        <v>0.7</v>
      </c>
      <c r="AJ12" s="4">
        <v>0</v>
      </c>
      <c r="AK12" s="4">
        <v>1.2</v>
      </c>
    </row>
    <row r="13" spans="1:37" x14ac:dyDescent="0.3">
      <c r="A13" s="2">
        <v>12</v>
      </c>
      <c r="B13" s="2" t="s">
        <v>26</v>
      </c>
      <c r="C13" s="1">
        <v>22</v>
      </c>
      <c r="D13" s="1">
        <v>2</v>
      </c>
      <c r="E13" s="3">
        <v>6</v>
      </c>
      <c r="F13" s="3">
        <v>3</v>
      </c>
      <c r="G13" s="3">
        <v>12.6</v>
      </c>
      <c r="H13" s="1" t="s">
        <v>36</v>
      </c>
      <c r="I13" s="1">
        <v>51</v>
      </c>
      <c r="J13" s="1">
        <v>26.76</v>
      </c>
      <c r="K13" s="1" t="s">
        <v>78</v>
      </c>
      <c r="L13" s="1" t="s">
        <v>79</v>
      </c>
      <c r="M13" s="1" t="s">
        <v>80</v>
      </c>
      <c r="N13" s="1" t="s">
        <v>31</v>
      </c>
      <c r="O13" s="1" t="s">
        <v>29</v>
      </c>
      <c r="P13" s="1">
        <v>220</v>
      </c>
      <c r="Q13" s="1">
        <v>600</v>
      </c>
      <c r="R13" s="1">
        <v>28</v>
      </c>
      <c r="S13" s="1">
        <v>1.05</v>
      </c>
      <c r="T13" s="1">
        <v>21</v>
      </c>
      <c r="U13" s="1">
        <f t="shared" si="0"/>
        <v>0.58823529411764697</v>
      </c>
      <c r="V13" s="1">
        <v>23</v>
      </c>
      <c r="W13" s="1">
        <f t="shared" si="1"/>
        <v>2</v>
      </c>
      <c r="X13" s="1">
        <f t="shared" si="2"/>
        <v>0.54901960784313697</v>
      </c>
      <c r="Y13" s="1">
        <v>29.45</v>
      </c>
      <c r="Z13" s="1">
        <v>31.57</v>
      </c>
      <c r="AA13" s="1">
        <v>29.75</v>
      </c>
      <c r="AB13" s="1">
        <v>6</v>
      </c>
      <c r="AC13" s="1">
        <v>12</v>
      </c>
      <c r="AD13" s="1">
        <v>12</v>
      </c>
      <c r="AE13" s="1" t="s">
        <v>29</v>
      </c>
      <c r="AF13" s="3">
        <v>1</v>
      </c>
      <c r="AG13" s="3">
        <f t="shared" si="5"/>
        <v>0.83333333333333304</v>
      </c>
      <c r="AH13" s="3">
        <v>3.6</v>
      </c>
      <c r="AI13" s="4">
        <f t="shared" si="3"/>
        <v>0.71428571428571397</v>
      </c>
      <c r="AJ13" s="4">
        <v>1</v>
      </c>
      <c r="AK13" s="4">
        <v>0.4</v>
      </c>
    </row>
    <row r="14" spans="1:37" x14ac:dyDescent="0.3">
      <c r="A14" s="2">
        <v>13</v>
      </c>
      <c r="B14" s="2" t="s">
        <v>26</v>
      </c>
      <c r="C14" s="1">
        <v>30</v>
      </c>
      <c r="D14" s="1">
        <v>16</v>
      </c>
      <c r="E14" s="3">
        <v>12</v>
      </c>
      <c r="F14" s="3">
        <v>4</v>
      </c>
      <c r="G14" s="3">
        <v>34</v>
      </c>
      <c r="H14" s="1" t="s">
        <v>27</v>
      </c>
      <c r="I14" s="1">
        <v>78</v>
      </c>
      <c r="J14" s="1">
        <v>26.18</v>
      </c>
      <c r="K14" s="1" t="s">
        <v>81</v>
      </c>
      <c r="L14" s="1" t="s">
        <v>82</v>
      </c>
      <c r="M14" s="1" t="s">
        <v>83</v>
      </c>
      <c r="N14" s="1" t="s">
        <v>37</v>
      </c>
      <c r="O14" s="1" t="s">
        <v>29</v>
      </c>
      <c r="P14" s="1">
        <v>420</v>
      </c>
      <c r="Q14" s="1">
        <v>1800</v>
      </c>
      <c r="R14" s="1">
        <v>52</v>
      </c>
      <c r="S14" s="1">
        <v>34.9</v>
      </c>
      <c r="T14" s="1">
        <v>27</v>
      </c>
      <c r="U14" s="1">
        <f t="shared" si="0"/>
        <v>0.65384615384615397</v>
      </c>
      <c r="V14" s="1">
        <v>30</v>
      </c>
      <c r="W14" s="1">
        <f t="shared" si="1"/>
        <v>3</v>
      </c>
      <c r="X14" s="1">
        <f t="shared" si="2"/>
        <v>0.61538461538461497</v>
      </c>
      <c r="Y14" s="1">
        <v>23.73</v>
      </c>
      <c r="Z14" s="1">
        <v>25.4</v>
      </c>
      <c r="AA14" s="1">
        <v>43.37</v>
      </c>
      <c r="AB14" s="1">
        <v>7</v>
      </c>
      <c r="AC14" s="1">
        <v>3.92</v>
      </c>
      <c r="AD14" s="1">
        <v>18</v>
      </c>
      <c r="AE14" s="1" t="s">
        <v>29</v>
      </c>
      <c r="AF14" s="3">
        <v>1</v>
      </c>
      <c r="AG14" s="3">
        <f t="shared" si="5"/>
        <v>0.91666666666666696</v>
      </c>
      <c r="AH14" s="3">
        <v>5.4</v>
      </c>
      <c r="AI14" s="4">
        <f t="shared" si="3"/>
        <v>0.84117647058823497</v>
      </c>
      <c r="AJ14" s="4">
        <v>1</v>
      </c>
      <c r="AK14" s="4">
        <v>1.4</v>
      </c>
    </row>
    <row r="15" spans="1:37" x14ac:dyDescent="0.3">
      <c r="A15" s="2">
        <v>14</v>
      </c>
      <c r="B15" s="2" t="s">
        <v>30</v>
      </c>
      <c r="C15" s="1">
        <v>20</v>
      </c>
      <c r="D15" s="1">
        <v>5</v>
      </c>
      <c r="E15" s="3">
        <v>9</v>
      </c>
      <c r="F15" s="3">
        <v>2</v>
      </c>
      <c r="G15" s="3">
        <v>27</v>
      </c>
      <c r="H15" s="1" t="s">
        <v>36</v>
      </c>
      <c r="I15" s="1">
        <v>61</v>
      </c>
      <c r="J15" s="1">
        <v>19.47</v>
      </c>
      <c r="K15" s="1" t="s">
        <v>84</v>
      </c>
      <c r="L15" s="1" t="s">
        <v>85</v>
      </c>
      <c r="M15" s="1" t="s">
        <v>86</v>
      </c>
      <c r="N15" s="1" t="s">
        <v>51</v>
      </c>
      <c r="O15" s="1" t="s">
        <v>33</v>
      </c>
      <c r="P15" s="1">
        <v>240</v>
      </c>
      <c r="Q15" s="1">
        <v>850</v>
      </c>
      <c r="R15" s="1">
        <v>2</v>
      </c>
      <c r="S15" s="1">
        <v>2.61</v>
      </c>
      <c r="T15" s="1">
        <v>32</v>
      </c>
      <c r="U15" s="1">
        <f t="shared" si="0"/>
        <v>0.47540983606557402</v>
      </c>
      <c r="V15" s="1">
        <v>35</v>
      </c>
      <c r="W15" s="1">
        <f t="shared" si="1"/>
        <v>3</v>
      </c>
      <c r="X15" s="1">
        <f t="shared" si="2"/>
        <v>0.42622950819672101</v>
      </c>
      <c r="Y15" s="1">
        <v>5.85</v>
      </c>
      <c r="Z15" s="1">
        <v>10.7</v>
      </c>
      <c r="AA15" s="1">
        <v>26.63</v>
      </c>
      <c r="AB15" s="1">
        <v>2</v>
      </c>
      <c r="AC15" s="1">
        <v>8</v>
      </c>
      <c r="AD15" s="1">
        <v>18</v>
      </c>
      <c r="AE15" s="1" t="s">
        <v>29</v>
      </c>
      <c r="AF15" s="3">
        <v>2</v>
      </c>
      <c r="AG15" s="3">
        <f t="shared" si="5"/>
        <v>0.77777777777777801</v>
      </c>
      <c r="AH15" s="3">
        <v>14.4</v>
      </c>
      <c r="AI15" s="4">
        <f t="shared" si="3"/>
        <v>0.46666666666666701</v>
      </c>
      <c r="AJ15" s="4">
        <v>0</v>
      </c>
      <c r="AK15" s="4">
        <v>1.4</v>
      </c>
    </row>
    <row r="16" spans="1:37" x14ac:dyDescent="0.3">
      <c r="A16" s="2">
        <v>15</v>
      </c>
      <c r="B16" s="2" t="s">
        <v>26</v>
      </c>
      <c r="C16" s="1">
        <v>25</v>
      </c>
      <c r="D16" s="1">
        <v>6</v>
      </c>
      <c r="E16" s="3">
        <v>12</v>
      </c>
      <c r="F16" s="3">
        <v>4</v>
      </c>
      <c r="G16" s="3">
        <v>23.4</v>
      </c>
      <c r="H16" s="1" t="s">
        <v>27</v>
      </c>
      <c r="I16" s="1">
        <v>75</v>
      </c>
      <c r="J16" s="1">
        <v>38.76</v>
      </c>
      <c r="K16" s="1" t="s">
        <v>87</v>
      </c>
      <c r="L16" s="1" t="s">
        <v>88</v>
      </c>
      <c r="M16" s="1" t="s">
        <v>89</v>
      </c>
      <c r="N16" s="1" t="s">
        <v>77</v>
      </c>
      <c r="O16" s="1" t="s">
        <v>29</v>
      </c>
      <c r="P16" s="1">
        <v>230</v>
      </c>
      <c r="Q16" s="1">
        <v>900</v>
      </c>
      <c r="R16" s="1">
        <v>9</v>
      </c>
      <c r="S16" s="1">
        <v>1.32</v>
      </c>
      <c r="T16" s="1">
        <v>21</v>
      </c>
      <c r="U16" s="1">
        <f t="shared" si="0"/>
        <v>0.72</v>
      </c>
      <c r="V16" s="1">
        <v>25</v>
      </c>
      <c r="W16" s="1">
        <f t="shared" si="1"/>
        <v>4</v>
      </c>
      <c r="X16" s="1">
        <f t="shared" si="2"/>
        <v>0.66666666666666696</v>
      </c>
      <c r="Y16" s="1">
        <v>24.96</v>
      </c>
      <c r="Z16" s="1">
        <v>26.58</v>
      </c>
      <c r="AA16" s="1">
        <v>29.04</v>
      </c>
      <c r="AB16" s="1">
        <v>6</v>
      </c>
      <c r="AC16" s="1">
        <v>1.2</v>
      </c>
      <c r="AD16" s="1">
        <v>18</v>
      </c>
      <c r="AE16" s="1" t="s">
        <v>33</v>
      </c>
      <c r="AF16" s="3">
        <v>2</v>
      </c>
      <c r="AG16" s="3">
        <f t="shared" si="5"/>
        <v>0.83333333333333304</v>
      </c>
      <c r="AH16" s="3">
        <v>14.4</v>
      </c>
      <c r="AI16" s="4">
        <f t="shared" si="3"/>
        <v>0.38461538461538503</v>
      </c>
      <c r="AJ16" s="4">
        <v>0</v>
      </c>
      <c r="AK16" s="4">
        <v>0.6</v>
      </c>
    </row>
    <row r="17" spans="1:37" x14ac:dyDescent="0.3">
      <c r="A17" s="2">
        <v>16</v>
      </c>
      <c r="B17" s="2" t="s">
        <v>26</v>
      </c>
      <c r="C17" s="1">
        <v>2</v>
      </c>
      <c r="D17" s="1">
        <v>1</v>
      </c>
      <c r="E17" s="3">
        <v>6</v>
      </c>
      <c r="F17" s="3">
        <v>3</v>
      </c>
      <c r="G17" s="3">
        <v>6.4</v>
      </c>
      <c r="H17" s="1" t="s">
        <v>27</v>
      </c>
      <c r="I17" s="1">
        <v>70</v>
      </c>
      <c r="J17" s="1">
        <v>21.08</v>
      </c>
      <c r="K17" s="1" t="s">
        <v>90</v>
      </c>
      <c r="L17" s="1" t="s">
        <v>91</v>
      </c>
      <c r="M17" s="1" t="s">
        <v>92</v>
      </c>
      <c r="N17" s="1" t="s">
        <v>93</v>
      </c>
      <c r="O17" s="1" t="s">
        <v>29</v>
      </c>
      <c r="P17" s="1">
        <v>240</v>
      </c>
      <c r="Q17" s="1">
        <v>300</v>
      </c>
      <c r="R17" s="1">
        <v>66</v>
      </c>
      <c r="S17" s="1">
        <v>13.8</v>
      </c>
      <c r="T17" s="1">
        <v>26</v>
      </c>
      <c r="U17" s="1">
        <f t="shared" si="0"/>
        <v>0.628571428571429</v>
      </c>
      <c r="V17" s="1">
        <v>32</v>
      </c>
      <c r="W17" s="1">
        <f t="shared" si="1"/>
        <v>6</v>
      </c>
      <c r="X17" s="1">
        <f t="shared" si="2"/>
        <v>0.54285714285714304</v>
      </c>
      <c r="Y17" s="1">
        <v>10.33</v>
      </c>
      <c r="Z17" s="1">
        <v>13.71</v>
      </c>
      <c r="AA17" s="1">
        <v>30.24</v>
      </c>
      <c r="AB17" s="1">
        <v>10</v>
      </c>
      <c r="AC17" s="1">
        <v>2.13</v>
      </c>
      <c r="AD17" s="1">
        <v>15</v>
      </c>
      <c r="AE17" s="1" t="s">
        <v>29</v>
      </c>
      <c r="AF17" s="3">
        <v>1</v>
      </c>
      <c r="AG17" s="3">
        <f t="shared" si="5"/>
        <v>0.83333333333333304</v>
      </c>
      <c r="AH17" s="3">
        <v>1.3</v>
      </c>
      <c r="AI17" s="4">
        <f t="shared" si="3"/>
        <v>0.796875</v>
      </c>
      <c r="AJ17" s="4">
        <v>0</v>
      </c>
      <c r="AK17" s="4">
        <v>0.3</v>
      </c>
    </row>
    <row r="18" spans="1:37" x14ac:dyDescent="0.3">
      <c r="A18" s="2">
        <v>17</v>
      </c>
      <c r="B18" s="2" t="s">
        <v>26</v>
      </c>
      <c r="C18" s="1">
        <v>16</v>
      </c>
      <c r="D18" s="1">
        <v>3</v>
      </c>
      <c r="E18" s="3">
        <v>8</v>
      </c>
      <c r="F18" s="3">
        <v>2</v>
      </c>
      <c r="G18" s="3">
        <v>10.8</v>
      </c>
      <c r="H18" s="1" t="s">
        <v>27</v>
      </c>
      <c r="I18" s="1">
        <v>52</v>
      </c>
      <c r="J18" s="1">
        <v>16.18</v>
      </c>
      <c r="K18" s="1" t="s">
        <v>94</v>
      </c>
      <c r="L18" s="1" t="s">
        <v>95</v>
      </c>
      <c r="M18" s="1" t="s">
        <v>71</v>
      </c>
      <c r="N18" s="1" t="s">
        <v>96</v>
      </c>
      <c r="O18" s="1" t="s">
        <v>29</v>
      </c>
      <c r="P18" s="1">
        <v>180</v>
      </c>
      <c r="Q18" s="1">
        <v>600</v>
      </c>
      <c r="R18" s="1">
        <v>29</v>
      </c>
      <c r="S18" s="1">
        <v>2.2999999999999998</v>
      </c>
      <c r="T18" s="1">
        <v>18</v>
      </c>
      <c r="U18" s="1">
        <f t="shared" si="0"/>
        <v>0.65384615384615397</v>
      </c>
      <c r="V18" s="1">
        <v>21</v>
      </c>
      <c r="W18" s="1">
        <f t="shared" si="1"/>
        <v>3</v>
      </c>
      <c r="X18" s="1">
        <f t="shared" si="2"/>
        <v>0.59615384615384603</v>
      </c>
      <c r="Y18" s="1">
        <v>11.8</v>
      </c>
      <c r="Z18" s="1">
        <v>14.76</v>
      </c>
      <c r="AA18" s="1">
        <v>26.8</v>
      </c>
      <c r="AB18" s="1">
        <v>16</v>
      </c>
      <c r="AC18" s="1">
        <v>7.2</v>
      </c>
      <c r="AD18" s="1">
        <v>18</v>
      </c>
      <c r="AE18" s="1" t="s">
        <v>29</v>
      </c>
      <c r="AF18" s="3">
        <v>1</v>
      </c>
      <c r="AG18" s="3">
        <f t="shared" si="5"/>
        <v>0.875</v>
      </c>
      <c r="AH18" s="3">
        <v>3.6</v>
      </c>
      <c r="AI18" s="4">
        <f t="shared" si="3"/>
        <v>0.66666666666666696</v>
      </c>
      <c r="AJ18" s="4">
        <v>0</v>
      </c>
      <c r="AK18" s="4">
        <v>0.7</v>
      </c>
    </row>
    <row r="19" spans="1:37" x14ac:dyDescent="0.3">
      <c r="A19" s="2">
        <v>18</v>
      </c>
      <c r="B19" s="2" t="s">
        <v>30</v>
      </c>
      <c r="C19" s="1">
        <v>38</v>
      </c>
      <c r="D19" s="1">
        <v>5</v>
      </c>
      <c r="E19" s="3">
        <v>3</v>
      </c>
      <c r="F19" s="3">
        <v>3</v>
      </c>
      <c r="G19" s="3">
        <v>12.6</v>
      </c>
      <c r="H19" s="1" t="s">
        <v>27</v>
      </c>
      <c r="I19" s="1">
        <v>78</v>
      </c>
      <c r="J19" s="1">
        <v>26.3</v>
      </c>
      <c r="K19" s="1" t="s">
        <v>97</v>
      </c>
      <c r="L19" s="1" t="s">
        <v>98</v>
      </c>
      <c r="M19" s="1" t="s">
        <v>94</v>
      </c>
      <c r="N19" s="1" t="s">
        <v>32</v>
      </c>
      <c r="O19" s="1" t="s">
        <v>29</v>
      </c>
      <c r="P19" s="1">
        <v>300</v>
      </c>
      <c r="Q19" s="1">
        <v>800</v>
      </c>
      <c r="R19" s="1">
        <v>54</v>
      </c>
      <c r="S19" s="1">
        <v>31</v>
      </c>
      <c r="T19" s="1">
        <v>27</v>
      </c>
      <c r="U19" s="1">
        <f t="shared" si="0"/>
        <v>0.65384615384615397</v>
      </c>
      <c r="V19" s="1">
        <v>32</v>
      </c>
      <c r="W19" s="1">
        <f t="shared" si="1"/>
        <v>5</v>
      </c>
      <c r="X19" s="1">
        <f t="shared" si="2"/>
        <v>0.58974358974358998</v>
      </c>
      <c r="Y19" s="1">
        <v>26.4</v>
      </c>
      <c r="Z19" s="1">
        <v>30.24</v>
      </c>
      <c r="AA19" s="1">
        <v>30.7</v>
      </c>
      <c r="AB19" s="1">
        <v>1</v>
      </c>
      <c r="AC19" s="1">
        <v>3</v>
      </c>
      <c r="AD19" s="1">
        <v>12</v>
      </c>
      <c r="AE19" s="1" t="s">
        <v>29</v>
      </c>
      <c r="AF19" s="3">
        <v>1</v>
      </c>
      <c r="AG19" s="3">
        <f t="shared" si="5"/>
        <v>0.66666666666666696</v>
      </c>
      <c r="AH19" s="3">
        <v>7.2</v>
      </c>
      <c r="AI19" s="4">
        <f t="shared" si="3"/>
        <v>0.42857142857142899</v>
      </c>
      <c r="AJ19" s="4">
        <v>1</v>
      </c>
      <c r="AK19" s="4">
        <v>1.4</v>
      </c>
    </row>
    <row r="20" spans="1:37" x14ac:dyDescent="0.3">
      <c r="A20" s="2">
        <v>19</v>
      </c>
      <c r="B20" s="2" t="s">
        <v>30</v>
      </c>
      <c r="C20" s="1">
        <v>29</v>
      </c>
      <c r="D20" s="1">
        <v>3</v>
      </c>
      <c r="E20" s="3">
        <v>3</v>
      </c>
      <c r="F20" s="3">
        <v>2</v>
      </c>
      <c r="G20" s="3">
        <v>7.8</v>
      </c>
      <c r="H20" s="1" t="s">
        <v>27</v>
      </c>
      <c r="I20" s="1">
        <v>63</v>
      </c>
      <c r="J20" s="1">
        <v>18.399999999999999</v>
      </c>
      <c r="K20" s="1" t="s">
        <v>99</v>
      </c>
      <c r="L20" s="1" t="s">
        <v>100</v>
      </c>
      <c r="M20" s="1" t="s">
        <v>101</v>
      </c>
      <c r="N20" s="1" t="s">
        <v>32</v>
      </c>
      <c r="O20" s="1" t="s">
        <v>29</v>
      </c>
      <c r="P20" s="1">
        <v>200</v>
      </c>
      <c r="Q20" s="1">
        <v>300</v>
      </c>
      <c r="R20" s="1">
        <v>3</v>
      </c>
      <c r="S20" s="1">
        <v>7</v>
      </c>
      <c r="T20" s="1">
        <v>15</v>
      </c>
      <c r="U20" s="1">
        <f t="shared" si="0"/>
        <v>0.76190476190476197</v>
      </c>
      <c r="V20" s="1">
        <v>16</v>
      </c>
      <c r="W20" s="1">
        <f t="shared" si="1"/>
        <v>1</v>
      </c>
      <c r="X20" s="1">
        <f t="shared" si="2"/>
        <v>0.74603174603174605</v>
      </c>
      <c r="Y20" s="1">
        <v>31.7</v>
      </c>
      <c r="Z20" s="1">
        <v>33.299999999999997</v>
      </c>
      <c r="AA20" s="1">
        <v>27.4</v>
      </c>
      <c r="AB20" s="1">
        <v>9</v>
      </c>
      <c r="AC20" s="1">
        <v>1.7</v>
      </c>
      <c r="AD20" s="1">
        <v>24</v>
      </c>
      <c r="AE20" s="1" t="s">
        <v>29</v>
      </c>
      <c r="AF20" s="3">
        <v>1</v>
      </c>
      <c r="AG20" s="3">
        <f t="shared" si="5"/>
        <v>0.66666666666666696</v>
      </c>
      <c r="AH20" s="3">
        <v>5.4</v>
      </c>
      <c r="AI20" s="4">
        <f t="shared" si="3"/>
        <v>0.30769230769230799</v>
      </c>
      <c r="AJ20" s="4">
        <v>0</v>
      </c>
      <c r="AK20" s="4">
        <v>1.2</v>
      </c>
    </row>
    <row r="21" spans="1:37" x14ac:dyDescent="0.3">
      <c r="A21" s="2">
        <v>20</v>
      </c>
      <c r="B21" s="2" t="s">
        <v>26</v>
      </c>
      <c r="C21" s="1">
        <v>43</v>
      </c>
      <c r="D21" s="1">
        <v>1</v>
      </c>
      <c r="E21" s="3">
        <v>4</v>
      </c>
      <c r="F21" s="3">
        <v>3</v>
      </c>
      <c r="G21" s="3">
        <v>14.4</v>
      </c>
      <c r="H21" s="1" t="s">
        <v>27</v>
      </c>
      <c r="I21" s="1">
        <v>47</v>
      </c>
      <c r="J21" s="1">
        <v>20.5</v>
      </c>
      <c r="K21" s="1" t="s">
        <v>59</v>
      </c>
      <c r="L21" s="1" t="s">
        <v>60</v>
      </c>
      <c r="M21" s="1" t="s">
        <v>59</v>
      </c>
      <c r="N21" s="1" t="s">
        <v>77</v>
      </c>
      <c r="O21" s="1" t="s">
        <v>33</v>
      </c>
      <c r="P21" s="1">
        <v>200</v>
      </c>
      <c r="Q21" s="1">
        <v>400</v>
      </c>
      <c r="R21" s="1">
        <v>48</v>
      </c>
      <c r="S21" s="1">
        <v>29</v>
      </c>
      <c r="T21" s="1">
        <v>16</v>
      </c>
      <c r="U21" s="1">
        <f t="shared" si="0"/>
        <v>0.659574468085106</v>
      </c>
      <c r="V21" s="1">
        <v>18</v>
      </c>
      <c r="W21" s="1">
        <f t="shared" si="1"/>
        <v>2</v>
      </c>
      <c r="X21" s="1">
        <f t="shared" si="2"/>
        <v>0.61702127659574502</v>
      </c>
      <c r="Y21" s="1">
        <v>10.8</v>
      </c>
      <c r="Z21" s="1">
        <v>14.32</v>
      </c>
      <c r="AA21" s="1">
        <v>12.9</v>
      </c>
      <c r="AB21" s="1">
        <v>3</v>
      </c>
      <c r="AC21" s="1">
        <v>4.5999999999999996</v>
      </c>
      <c r="AD21" s="1">
        <v>18</v>
      </c>
      <c r="AE21" s="1" t="s">
        <v>29</v>
      </c>
      <c r="AF21" s="3">
        <v>1</v>
      </c>
      <c r="AG21" s="3">
        <f t="shared" si="5"/>
        <v>0.75</v>
      </c>
      <c r="AH21" s="3">
        <v>6.1</v>
      </c>
      <c r="AI21" s="4">
        <f t="shared" si="3"/>
        <v>0.57638888888888895</v>
      </c>
      <c r="AJ21" s="4">
        <v>1</v>
      </c>
      <c r="AK21" s="4">
        <v>0.8</v>
      </c>
    </row>
    <row r="22" spans="1:37" x14ac:dyDescent="0.3">
      <c r="A22" s="2">
        <v>21</v>
      </c>
      <c r="B22" s="2" t="s">
        <v>26</v>
      </c>
      <c r="C22" s="1">
        <v>33</v>
      </c>
      <c r="D22" s="1">
        <v>6</v>
      </c>
      <c r="E22" s="3">
        <v>8</v>
      </c>
      <c r="F22" s="3">
        <v>3</v>
      </c>
      <c r="G22" s="3">
        <v>12.6</v>
      </c>
      <c r="H22" s="1" t="s">
        <v>27</v>
      </c>
      <c r="I22" s="1">
        <v>44</v>
      </c>
      <c r="J22" s="1">
        <v>39.700000000000003</v>
      </c>
      <c r="K22" s="1" t="s">
        <v>102</v>
      </c>
      <c r="L22" s="1" t="s">
        <v>103</v>
      </c>
      <c r="M22" s="1" t="s">
        <v>104</v>
      </c>
      <c r="N22" s="1" t="s">
        <v>32</v>
      </c>
      <c r="O22" s="1" t="s">
        <v>29</v>
      </c>
      <c r="P22" s="1">
        <v>240</v>
      </c>
      <c r="Q22" s="1">
        <v>300</v>
      </c>
      <c r="R22" s="1">
        <v>40</v>
      </c>
      <c r="S22" s="1">
        <v>67</v>
      </c>
      <c r="T22" s="1">
        <v>20</v>
      </c>
      <c r="U22" s="1">
        <f t="shared" si="0"/>
        <v>0.54545454545454497</v>
      </c>
      <c r="V22" s="1">
        <v>23</v>
      </c>
      <c r="W22" s="1">
        <f t="shared" si="1"/>
        <v>3</v>
      </c>
      <c r="X22" s="1">
        <f t="shared" si="2"/>
        <v>0.47727272727272702</v>
      </c>
      <c r="Y22" s="1">
        <v>12.4</v>
      </c>
      <c r="Z22" s="1">
        <v>15.1</v>
      </c>
      <c r="AA22" s="1">
        <v>34.6</v>
      </c>
      <c r="AB22" s="1">
        <v>3</v>
      </c>
      <c r="AC22" s="1">
        <v>5</v>
      </c>
      <c r="AD22" s="1">
        <v>16</v>
      </c>
      <c r="AE22" s="1" t="s">
        <v>29</v>
      </c>
      <c r="AF22" s="3">
        <v>1</v>
      </c>
      <c r="AG22" s="3">
        <f t="shared" si="5"/>
        <v>0.875</v>
      </c>
      <c r="AH22" s="3">
        <v>4.8</v>
      </c>
      <c r="AI22" s="4">
        <f t="shared" si="3"/>
        <v>0.61904761904761896</v>
      </c>
      <c r="AJ22" s="4">
        <v>0</v>
      </c>
      <c r="AK22" s="4">
        <v>1.4</v>
      </c>
    </row>
    <row r="23" spans="1:37" x14ac:dyDescent="0.3">
      <c r="A23" s="2">
        <v>22</v>
      </c>
      <c r="B23" s="2" t="s">
        <v>26</v>
      </c>
      <c r="C23" s="1">
        <v>31</v>
      </c>
      <c r="D23" s="1">
        <v>2</v>
      </c>
      <c r="E23" s="3">
        <v>3</v>
      </c>
      <c r="F23" s="3">
        <v>2</v>
      </c>
      <c r="G23" s="3">
        <v>22</v>
      </c>
      <c r="H23" s="1" t="s">
        <v>27</v>
      </c>
      <c r="I23" s="1">
        <v>53</v>
      </c>
      <c r="J23" s="1">
        <v>25.1</v>
      </c>
      <c r="K23" s="1" t="s">
        <v>105</v>
      </c>
      <c r="L23" s="1" t="s">
        <v>60</v>
      </c>
      <c r="M23" s="1" t="s">
        <v>59</v>
      </c>
      <c r="N23" s="1" t="s">
        <v>96</v>
      </c>
      <c r="O23" s="1" t="s">
        <v>29</v>
      </c>
      <c r="P23" s="1">
        <v>180</v>
      </c>
      <c r="Q23" s="1">
        <v>400</v>
      </c>
      <c r="R23" s="1">
        <v>33</v>
      </c>
      <c r="S23" s="1">
        <v>5.2</v>
      </c>
      <c r="T23" s="1">
        <v>14</v>
      </c>
      <c r="U23" s="1">
        <f t="shared" si="0"/>
        <v>0.73584905660377398</v>
      </c>
      <c r="V23" s="1">
        <v>16</v>
      </c>
      <c r="W23" s="1">
        <f t="shared" si="1"/>
        <v>2</v>
      </c>
      <c r="X23" s="1">
        <f t="shared" si="2"/>
        <v>0.69811320754716999</v>
      </c>
      <c r="Y23" s="1">
        <v>23.7</v>
      </c>
      <c r="Z23" s="1">
        <v>28.4</v>
      </c>
      <c r="AA23" s="1">
        <v>30.9</v>
      </c>
      <c r="AB23" s="1">
        <v>10</v>
      </c>
      <c r="AC23" s="1">
        <v>7</v>
      </c>
      <c r="AD23" s="1">
        <v>24</v>
      </c>
      <c r="AE23" s="1" t="s">
        <v>29</v>
      </c>
      <c r="AF23" s="3">
        <v>1</v>
      </c>
      <c r="AG23" s="3">
        <f t="shared" si="5"/>
        <v>0.66666666666666696</v>
      </c>
      <c r="AH23" s="3">
        <v>5.2</v>
      </c>
      <c r="AI23" s="4">
        <f t="shared" si="3"/>
        <v>0.763636363636364</v>
      </c>
      <c r="AJ23" s="4">
        <v>0</v>
      </c>
      <c r="AK23" s="4">
        <v>1.6</v>
      </c>
    </row>
    <row r="24" spans="1:37" x14ac:dyDescent="0.3">
      <c r="A24" s="2">
        <v>23</v>
      </c>
      <c r="B24" s="2" t="s">
        <v>30</v>
      </c>
      <c r="C24" s="1">
        <v>21</v>
      </c>
      <c r="D24" s="1">
        <v>3</v>
      </c>
      <c r="E24" s="3">
        <v>9</v>
      </c>
      <c r="F24" s="3">
        <v>2</v>
      </c>
      <c r="G24" s="3">
        <v>18</v>
      </c>
      <c r="H24" s="1" t="s">
        <v>36</v>
      </c>
      <c r="I24" s="1">
        <v>49</v>
      </c>
      <c r="J24" s="1">
        <v>36.229999999999997</v>
      </c>
      <c r="K24" s="1" t="s">
        <v>106</v>
      </c>
      <c r="L24" s="1" t="s">
        <v>67</v>
      </c>
      <c r="M24" s="1" t="s">
        <v>106</v>
      </c>
      <c r="N24" s="1" t="s">
        <v>93</v>
      </c>
      <c r="O24" s="1" t="s">
        <v>29</v>
      </c>
      <c r="P24" s="1">
        <v>210</v>
      </c>
      <c r="Q24" s="1">
        <v>250</v>
      </c>
      <c r="R24" s="1">
        <v>38</v>
      </c>
      <c r="S24" s="1">
        <v>2</v>
      </c>
      <c r="T24" s="1">
        <v>17</v>
      </c>
      <c r="U24" s="1">
        <f t="shared" si="0"/>
        <v>0.65306122448979598</v>
      </c>
      <c r="V24" s="1">
        <v>22</v>
      </c>
      <c r="W24" s="1">
        <f t="shared" si="1"/>
        <v>5</v>
      </c>
      <c r="X24" s="1">
        <f t="shared" si="2"/>
        <v>0.55102040816326503</v>
      </c>
      <c r="Y24" s="1">
        <v>11.2</v>
      </c>
      <c r="Z24" s="1">
        <v>16.3</v>
      </c>
      <c r="AA24" s="1">
        <v>18.3</v>
      </c>
      <c r="AB24" s="1">
        <v>5</v>
      </c>
      <c r="AC24" s="1">
        <v>3</v>
      </c>
      <c r="AD24" s="1">
        <v>12</v>
      </c>
      <c r="AE24" s="1" t="s">
        <v>29</v>
      </c>
      <c r="AF24" s="3">
        <v>1</v>
      </c>
      <c r="AG24" s="3">
        <f t="shared" si="5"/>
        <v>0.88888888888888895</v>
      </c>
      <c r="AH24" s="3">
        <v>5.4</v>
      </c>
      <c r="AI24" s="4">
        <f t="shared" si="3"/>
        <v>0.7</v>
      </c>
      <c r="AJ24" s="4">
        <v>0</v>
      </c>
      <c r="AK24" s="4">
        <v>0.7</v>
      </c>
    </row>
    <row r="25" spans="1:37" x14ac:dyDescent="0.3">
      <c r="A25" s="2">
        <v>24</v>
      </c>
      <c r="B25" s="2" t="s">
        <v>30</v>
      </c>
      <c r="C25" s="1">
        <v>17</v>
      </c>
      <c r="D25" s="1">
        <v>6</v>
      </c>
      <c r="E25" s="3">
        <v>6</v>
      </c>
      <c r="F25" s="3">
        <v>4</v>
      </c>
      <c r="G25" s="3">
        <v>16.2</v>
      </c>
      <c r="H25" s="1" t="s">
        <v>27</v>
      </c>
      <c r="I25" s="1">
        <v>56</v>
      </c>
      <c r="J25" s="1">
        <v>30.4</v>
      </c>
      <c r="K25" s="1" t="s">
        <v>107</v>
      </c>
      <c r="L25" s="1" t="s">
        <v>108</v>
      </c>
      <c r="M25" s="1" t="s">
        <v>71</v>
      </c>
      <c r="N25" s="1" t="s">
        <v>37</v>
      </c>
      <c r="O25" s="1" t="s">
        <v>33</v>
      </c>
      <c r="P25" s="1">
        <v>240</v>
      </c>
      <c r="Q25" s="1">
        <v>300</v>
      </c>
      <c r="R25" s="1">
        <v>5</v>
      </c>
      <c r="S25" s="1">
        <v>4</v>
      </c>
      <c r="T25" s="1">
        <v>13</v>
      </c>
      <c r="U25" s="1">
        <f t="shared" si="0"/>
        <v>0.76785714285714302</v>
      </c>
      <c r="V25" s="1">
        <v>15</v>
      </c>
      <c r="W25" s="1">
        <f t="shared" si="1"/>
        <v>2</v>
      </c>
      <c r="X25" s="1">
        <f t="shared" si="2"/>
        <v>0.73214285714285698</v>
      </c>
      <c r="Y25" s="1">
        <v>15.3</v>
      </c>
      <c r="Z25" s="1">
        <v>17.899999999999999</v>
      </c>
      <c r="AA25" s="1">
        <v>27.8</v>
      </c>
      <c r="AB25" s="1">
        <v>1</v>
      </c>
      <c r="AC25" s="1">
        <v>3.2</v>
      </c>
      <c r="AD25" s="1">
        <v>25</v>
      </c>
      <c r="AE25" s="1" t="s">
        <v>29</v>
      </c>
      <c r="AF25" s="3">
        <v>1</v>
      </c>
      <c r="AG25" s="3">
        <f t="shared" si="5"/>
        <v>0.83333333333333304</v>
      </c>
      <c r="AH25" s="3">
        <v>3.6</v>
      </c>
      <c r="AI25" s="4">
        <f t="shared" si="3"/>
        <v>0.77777777777777801</v>
      </c>
      <c r="AJ25" s="4">
        <v>0</v>
      </c>
      <c r="AK25" s="4">
        <v>1.3</v>
      </c>
    </row>
    <row r="26" spans="1:37" x14ac:dyDescent="0.3">
      <c r="A26" s="2">
        <v>25</v>
      </c>
      <c r="B26" s="2" t="s">
        <v>30</v>
      </c>
      <c r="C26" s="1">
        <v>44</v>
      </c>
      <c r="D26" s="1">
        <v>7</v>
      </c>
      <c r="E26" s="3">
        <v>6</v>
      </c>
      <c r="F26" s="3">
        <v>2</v>
      </c>
      <c r="G26" s="3">
        <v>9.6</v>
      </c>
      <c r="H26" s="1" t="s">
        <v>27</v>
      </c>
      <c r="I26" s="1">
        <v>52</v>
      </c>
      <c r="J26" s="1">
        <v>17.600000000000001</v>
      </c>
      <c r="K26" s="1" t="s">
        <v>102</v>
      </c>
      <c r="L26" s="1" t="s">
        <v>109</v>
      </c>
      <c r="M26" s="1" t="s">
        <v>110</v>
      </c>
      <c r="N26" s="1" t="s">
        <v>32</v>
      </c>
      <c r="O26" s="1" t="s">
        <v>29</v>
      </c>
      <c r="P26" s="1">
        <v>240</v>
      </c>
      <c r="Q26" s="1">
        <v>600</v>
      </c>
      <c r="R26" s="1">
        <v>41</v>
      </c>
      <c r="S26" s="1">
        <v>29</v>
      </c>
      <c r="T26" s="1">
        <v>20</v>
      </c>
      <c r="U26" s="1">
        <f t="shared" si="0"/>
        <v>0.61538461538461497</v>
      </c>
      <c r="V26" s="1">
        <v>21</v>
      </c>
      <c r="W26" s="1">
        <f t="shared" si="1"/>
        <v>1</v>
      </c>
      <c r="X26" s="1">
        <f t="shared" si="2"/>
        <v>0.59615384615384603</v>
      </c>
      <c r="Y26" s="1">
        <v>25.6</v>
      </c>
      <c r="Z26" s="1">
        <v>29.1</v>
      </c>
      <c r="AA26" s="1">
        <v>37.4</v>
      </c>
      <c r="AB26" s="1">
        <v>12</v>
      </c>
      <c r="AC26" s="1">
        <v>8.9</v>
      </c>
      <c r="AD26" s="1">
        <v>16</v>
      </c>
      <c r="AE26" s="1" t="s">
        <v>29</v>
      </c>
      <c r="AF26" s="3">
        <v>1</v>
      </c>
      <c r="AG26" s="3">
        <f t="shared" si="5"/>
        <v>0.83333333333333304</v>
      </c>
      <c r="AH26" s="3">
        <v>2.7</v>
      </c>
      <c r="AI26" s="4">
        <f t="shared" si="3"/>
        <v>0.71875</v>
      </c>
      <c r="AJ26" s="4">
        <v>0</v>
      </c>
      <c r="AK26" s="4">
        <v>0.7</v>
      </c>
    </row>
    <row r="27" spans="1:37" x14ac:dyDescent="0.3">
      <c r="A27" s="2">
        <v>26</v>
      </c>
      <c r="B27" s="2" t="s">
        <v>30</v>
      </c>
      <c r="C27" s="1">
        <v>21</v>
      </c>
      <c r="D27" s="1">
        <v>3</v>
      </c>
      <c r="E27" s="3">
        <v>3</v>
      </c>
      <c r="F27" s="3">
        <v>3</v>
      </c>
      <c r="G27" s="3">
        <v>12.6</v>
      </c>
      <c r="H27" s="1" t="s">
        <v>27</v>
      </c>
      <c r="I27" s="1">
        <v>64</v>
      </c>
      <c r="J27" s="1">
        <v>20.2</v>
      </c>
      <c r="K27" s="1" t="s">
        <v>106</v>
      </c>
      <c r="L27" s="1" t="s">
        <v>53</v>
      </c>
      <c r="M27" s="1" t="s">
        <v>52</v>
      </c>
      <c r="N27" s="1" t="s">
        <v>32</v>
      </c>
      <c r="O27" s="1" t="s">
        <v>29</v>
      </c>
      <c r="P27" s="1">
        <v>270</v>
      </c>
      <c r="Q27" s="1">
        <v>500</v>
      </c>
      <c r="R27" s="1">
        <v>28</v>
      </c>
      <c r="S27" s="1">
        <v>21.3</v>
      </c>
      <c r="T27" s="1">
        <v>22</v>
      </c>
      <c r="U27" s="1">
        <f t="shared" si="0"/>
        <v>0.65625</v>
      </c>
      <c r="V27" s="1">
        <v>24</v>
      </c>
      <c r="W27" s="1">
        <f t="shared" si="1"/>
        <v>2</v>
      </c>
      <c r="X27" s="1">
        <f t="shared" si="2"/>
        <v>0.625</v>
      </c>
      <c r="Y27" s="1">
        <v>16.8</v>
      </c>
      <c r="Z27" s="1">
        <v>18.23</v>
      </c>
      <c r="AA27" s="1">
        <v>19.600000000000001</v>
      </c>
      <c r="AB27" s="1">
        <v>4</v>
      </c>
      <c r="AC27" s="1">
        <v>2</v>
      </c>
      <c r="AD27" s="1">
        <v>18</v>
      </c>
      <c r="AE27" s="1" t="s">
        <v>29</v>
      </c>
      <c r="AF27" s="3">
        <v>1</v>
      </c>
      <c r="AG27" s="3">
        <f t="shared" si="5"/>
        <v>0.66666666666666696</v>
      </c>
      <c r="AH27" s="3">
        <v>6.2</v>
      </c>
      <c r="AI27" s="4">
        <f t="shared" si="3"/>
        <v>0.50793650793650802</v>
      </c>
      <c r="AJ27" s="4">
        <v>0</v>
      </c>
      <c r="AK27" s="4">
        <v>1.6</v>
      </c>
    </row>
    <row r="28" spans="1:37" x14ac:dyDescent="0.3">
      <c r="A28" s="2">
        <v>27</v>
      </c>
      <c r="B28" s="2" t="s">
        <v>26</v>
      </c>
      <c r="C28" s="1">
        <v>24</v>
      </c>
      <c r="D28" s="1">
        <v>6</v>
      </c>
      <c r="E28" s="3">
        <v>12</v>
      </c>
      <c r="F28" s="3">
        <v>3</v>
      </c>
      <c r="G28" s="3">
        <v>20.6</v>
      </c>
      <c r="H28" s="1" t="s">
        <v>36</v>
      </c>
      <c r="I28" s="1">
        <v>72</v>
      </c>
      <c r="J28" s="1">
        <v>21.6</v>
      </c>
      <c r="K28" s="1" t="s">
        <v>111</v>
      </c>
      <c r="L28" s="1" t="s">
        <v>112</v>
      </c>
      <c r="M28" s="1" t="s">
        <v>113</v>
      </c>
      <c r="N28" s="1" t="s">
        <v>77</v>
      </c>
      <c r="O28" s="1" t="s">
        <v>29</v>
      </c>
      <c r="P28" s="1">
        <v>240</v>
      </c>
      <c r="Q28" s="1">
        <v>250</v>
      </c>
      <c r="R28" s="1">
        <v>32</v>
      </c>
      <c r="S28" s="1">
        <v>27</v>
      </c>
      <c r="T28" s="1">
        <v>18</v>
      </c>
      <c r="U28" s="1">
        <f t="shared" si="0"/>
        <v>0.75</v>
      </c>
      <c r="V28" s="1">
        <v>22</v>
      </c>
      <c r="W28" s="1">
        <f t="shared" si="1"/>
        <v>4</v>
      </c>
      <c r="X28" s="1">
        <f t="shared" si="2"/>
        <v>0.69444444444444398</v>
      </c>
      <c r="Y28" s="1">
        <v>26.2</v>
      </c>
      <c r="Z28" s="1">
        <v>28.42</v>
      </c>
      <c r="AA28" s="1">
        <v>32.1</v>
      </c>
      <c r="AB28" s="1">
        <v>19</v>
      </c>
      <c r="AC28" s="1">
        <v>6</v>
      </c>
      <c r="AD28" s="1">
        <v>24</v>
      </c>
      <c r="AE28" s="1" t="s">
        <v>29</v>
      </c>
      <c r="AF28" s="3">
        <v>1</v>
      </c>
      <c r="AG28" s="3">
        <f t="shared" si="5"/>
        <v>0.91666666666666696</v>
      </c>
      <c r="AH28" s="3">
        <v>4.5999999999999996</v>
      </c>
      <c r="AI28" s="4">
        <f t="shared" si="3"/>
        <v>0.77669902912621402</v>
      </c>
      <c r="AJ28" s="4">
        <v>0</v>
      </c>
      <c r="AK28" s="4">
        <v>1.4</v>
      </c>
    </row>
    <row r="29" spans="1:37" x14ac:dyDescent="0.3">
      <c r="A29" s="2">
        <v>28</v>
      </c>
      <c r="B29" s="2" t="s">
        <v>26</v>
      </c>
      <c r="C29" s="1">
        <v>25</v>
      </c>
      <c r="D29" s="1">
        <v>5</v>
      </c>
      <c r="E29" s="3">
        <v>9</v>
      </c>
      <c r="F29" s="3">
        <v>4</v>
      </c>
      <c r="G29" s="3">
        <v>23.4</v>
      </c>
      <c r="H29" s="1" t="s">
        <v>27</v>
      </c>
      <c r="I29" s="1">
        <v>47</v>
      </c>
      <c r="J29" s="1">
        <v>29.76</v>
      </c>
      <c r="K29" s="1" t="s">
        <v>114</v>
      </c>
      <c r="L29" s="1" t="s">
        <v>69</v>
      </c>
      <c r="M29" s="1" t="s">
        <v>68</v>
      </c>
      <c r="N29" s="1" t="s">
        <v>32</v>
      </c>
      <c r="O29" s="1" t="s">
        <v>29</v>
      </c>
      <c r="P29" s="1">
        <v>210</v>
      </c>
      <c r="Q29" s="1">
        <v>250</v>
      </c>
      <c r="R29" s="1">
        <v>51</v>
      </c>
      <c r="S29" s="1">
        <v>43</v>
      </c>
      <c r="T29" s="1">
        <v>11</v>
      </c>
      <c r="U29" s="1">
        <f t="shared" si="0"/>
        <v>0.76595744680851097</v>
      </c>
      <c r="V29" s="1">
        <v>15</v>
      </c>
      <c r="W29" s="1">
        <f t="shared" si="1"/>
        <v>4</v>
      </c>
      <c r="X29" s="1">
        <f t="shared" si="2"/>
        <v>0.680851063829787</v>
      </c>
      <c r="Y29" s="1">
        <v>21.6</v>
      </c>
      <c r="Z29" s="1">
        <v>22.9</v>
      </c>
      <c r="AA29" s="1">
        <v>28.9</v>
      </c>
      <c r="AB29" s="1">
        <v>13.1</v>
      </c>
      <c r="AC29" s="1">
        <v>1.7</v>
      </c>
      <c r="AD29" s="1">
        <v>22</v>
      </c>
      <c r="AE29" s="1" t="s">
        <v>29</v>
      </c>
      <c r="AF29" s="3">
        <v>1</v>
      </c>
      <c r="AG29" s="3">
        <f t="shared" si="5"/>
        <v>0.88888888888888895</v>
      </c>
      <c r="AH29" s="3">
        <v>5.0999999999999996</v>
      </c>
      <c r="AI29" s="4">
        <f t="shared" si="3"/>
        <v>0.78205128205128205</v>
      </c>
      <c r="AJ29" s="4">
        <v>0</v>
      </c>
      <c r="AK29" s="4">
        <v>0.8</v>
      </c>
    </row>
    <row r="30" spans="1:37" x14ac:dyDescent="0.3">
      <c r="A30" s="2">
        <v>29</v>
      </c>
      <c r="B30" s="2" t="s">
        <v>30</v>
      </c>
      <c r="C30" s="1">
        <v>30</v>
      </c>
      <c r="D30" s="1">
        <v>1</v>
      </c>
      <c r="E30" s="3">
        <v>3</v>
      </c>
      <c r="F30" s="3">
        <v>3</v>
      </c>
      <c r="G30" s="3">
        <v>10.8</v>
      </c>
      <c r="H30" s="1" t="s">
        <v>27</v>
      </c>
      <c r="I30" s="1">
        <v>70</v>
      </c>
      <c r="J30" s="1">
        <v>31.4</v>
      </c>
      <c r="K30" s="1" t="s">
        <v>115</v>
      </c>
      <c r="L30" s="1" t="s">
        <v>116</v>
      </c>
      <c r="M30" s="1" t="s">
        <v>115</v>
      </c>
      <c r="N30" s="1" t="s">
        <v>32</v>
      </c>
      <c r="O30" s="1" t="s">
        <v>29</v>
      </c>
      <c r="P30" s="1">
        <v>180</v>
      </c>
      <c r="Q30" s="1">
        <v>400</v>
      </c>
      <c r="R30" s="1">
        <v>34</v>
      </c>
      <c r="S30" s="1">
        <v>6</v>
      </c>
      <c r="T30" s="1">
        <v>27</v>
      </c>
      <c r="U30" s="1">
        <f t="shared" si="0"/>
        <v>0.61428571428571399</v>
      </c>
      <c r="V30" s="1">
        <v>30</v>
      </c>
      <c r="W30" s="1">
        <f t="shared" si="1"/>
        <v>3</v>
      </c>
      <c r="X30" s="1">
        <f t="shared" si="2"/>
        <v>0.57142857142857095</v>
      </c>
      <c r="Y30" s="1">
        <v>16.2</v>
      </c>
      <c r="Z30" s="1">
        <v>19.43</v>
      </c>
      <c r="AA30" s="1">
        <v>33.700000000000003</v>
      </c>
      <c r="AB30" s="1">
        <v>16</v>
      </c>
      <c r="AC30" s="1">
        <v>4</v>
      </c>
      <c r="AD30" s="1">
        <v>18</v>
      </c>
      <c r="AE30" s="1" t="s">
        <v>29</v>
      </c>
      <c r="AF30" s="3">
        <v>1</v>
      </c>
      <c r="AG30" s="3">
        <f t="shared" si="5"/>
        <v>0.66666666666666696</v>
      </c>
      <c r="AH30" s="3">
        <v>3.8</v>
      </c>
      <c r="AI30" s="4">
        <f t="shared" si="3"/>
        <v>0.64814814814814803</v>
      </c>
      <c r="AJ30" s="4">
        <v>0</v>
      </c>
      <c r="AK30" s="4">
        <v>1.2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arafat</cp:lastModifiedBy>
  <dcterms:created xsi:type="dcterms:W3CDTF">2006-09-16T00:00:00Z</dcterms:created>
  <dcterms:modified xsi:type="dcterms:W3CDTF">2022-10-03T07:10:19Z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2052-11.1.0.12358</vt:lpwstr>
  </property>
  <property fmtid="{D5CDD505-2E9C-101B-9397-08002B2CF9AE}" pid="3" name="ICV">
    <vt:lpwstr>ED19987D418140C188395FA8EC757DCC</vt:lpwstr>
  </property>
</Properties>
</file>