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111\Desktop\MR投稿\"/>
    </mc:Choice>
  </mc:AlternateContent>
  <xr:revisionPtr revIDLastSave="0" documentId="13_ncr:1_{D45B1F09-FF27-479F-9380-8446D73F1D75}" xr6:coauthVersionLast="47" xr6:coauthVersionMax="47" xr10:uidLastSave="{00000000-0000-0000-0000-000000000000}"/>
  <bookViews>
    <workbookView xWindow="-108" yWindow="-108" windowWidth="23256" windowHeight="12576" firstSheet="4" activeTab="6" xr2:uid="{00000000-000D-0000-FFFF-FFFF00000000}"/>
  </bookViews>
  <sheets>
    <sheet name="Table S1.GWAS source" sheetId="5" r:id="rId1"/>
    <sheet name="Table S2.UVMR independent SNPs" sheetId="9" r:id="rId2"/>
    <sheet name="Table S3. Steiger test" sheetId="13" r:id="rId3"/>
    <sheet name="Table S4. MR results withoutUKB" sheetId="4" r:id="rId4"/>
    <sheet name="Table S5. MVMR independent SNPs" sheetId="7" r:id="rId5"/>
    <sheet name="Table S6. Reverse MR SNPs" sheetId="12" r:id="rId6"/>
    <sheet name="Table S7.Steiger test" sheetId="15" r:id="rId7"/>
  </sheets>
  <externalReferences>
    <externalReference r:id="rId8"/>
    <externalReference r:id="rId9"/>
    <externalReference r:id="rId10"/>
    <externalReference r:id="rId11"/>
  </externalReferenc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2" l="1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3" i="12"/>
  <c r="H304" i="9"/>
  <c r="H305" i="9"/>
  <c r="H306" i="9"/>
  <c r="H307" i="9"/>
  <c r="H308" i="9"/>
  <c r="H309" i="9"/>
  <c r="H310" i="9"/>
  <c r="H311" i="9"/>
  <c r="H312" i="9"/>
  <c r="H313" i="9"/>
  <c r="H314" i="9"/>
  <c r="H315" i="9"/>
  <c r="H316" i="9"/>
  <c r="H317" i="9"/>
  <c r="H318" i="9"/>
  <c r="H319" i="9"/>
  <c r="H323" i="9"/>
  <c r="H324" i="9"/>
  <c r="H325" i="9"/>
  <c r="H326" i="9"/>
  <c r="H327" i="9"/>
  <c r="H328" i="9"/>
  <c r="H329" i="9"/>
  <c r="H330" i="9"/>
  <c r="H331" i="9"/>
  <c r="H332" i="9"/>
  <c r="H333" i="9"/>
  <c r="H334" i="9"/>
  <c r="H335" i="9"/>
  <c r="H336" i="9"/>
  <c r="H337" i="9"/>
  <c r="H338" i="9"/>
  <c r="H339" i="9"/>
  <c r="H340" i="9"/>
  <c r="H341" i="9"/>
  <c r="H342" i="9"/>
  <c r="H343" i="9"/>
  <c r="H344" i="9"/>
  <c r="H345" i="9"/>
  <c r="H346" i="9"/>
  <c r="H347" i="9"/>
  <c r="H348" i="9"/>
  <c r="H349" i="9"/>
  <c r="H350" i="9"/>
  <c r="H351" i="9"/>
  <c r="H352" i="9"/>
  <c r="H353" i="9"/>
  <c r="H354" i="9"/>
  <c r="H355" i="9"/>
  <c r="H356" i="9"/>
  <c r="H357" i="9"/>
  <c r="H358" i="9"/>
  <c r="H359" i="9"/>
  <c r="H360" i="9"/>
  <c r="H361" i="9"/>
  <c r="H362" i="9"/>
  <c r="H363" i="9"/>
  <c r="H364" i="9"/>
  <c r="H365" i="9"/>
  <c r="H366" i="9"/>
  <c r="H367" i="9"/>
  <c r="H368" i="9"/>
  <c r="H369" i="9"/>
  <c r="H370" i="9"/>
  <c r="H371" i="9"/>
  <c r="H372" i="9"/>
  <c r="H373" i="9"/>
  <c r="H374" i="9"/>
  <c r="H375" i="9"/>
  <c r="H376" i="9"/>
  <c r="H377" i="9"/>
  <c r="H378" i="9"/>
  <c r="H379" i="9"/>
  <c r="H380" i="9"/>
  <c r="H381" i="9"/>
  <c r="H382" i="9"/>
  <c r="H383" i="9"/>
  <c r="H384" i="9"/>
  <c r="H385" i="9"/>
  <c r="H386" i="9"/>
  <c r="H387" i="9"/>
  <c r="H388" i="9"/>
  <c r="H389" i="9"/>
  <c r="H390" i="9"/>
  <c r="H391" i="9"/>
  <c r="H392" i="9"/>
  <c r="H393" i="9"/>
  <c r="H394" i="9"/>
  <c r="H395" i="9"/>
  <c r="H396" i="9"/>
  <c r="H397" i="9"/>
  <c r="H398" i="9"/>
  <c r="H399" i="9"/>
  <c r="H400" i="9"/>
  <c r="H401" i="9"/>
  <c r="H402" i="9"/>
  <c r="H403" i="9"/>
  <c r="H407" i="9"/>
  <c r="H408" i="9"/>
  <c r="H409" i="9"/>
  <c r="H410" i="9"/>
  <c r="H411" i="9"/>
  <c r="H412" i="9"/>
  <c r="H413" i="9"/>
  <c r="H414" i="9"/>
  <c r="H415" i="9"/>
  <c r="H416" i="9"/>
  <c r="H417" i="9"/>
  <c r="H418" i="9"/>
  <c r="H419" i="9"/>
  <c r="H420" i="9"/>
  <c r="H421" i="9"/>
  <c r="H422" i="9"/>
  <c r="H423" i="9"/>
  <c r="H424" i="9"/>
  <c r="H425" i="9"/>
  <c r="H426" i="9"/>
  <c r="H427" i="9"/>
  <c r="H428" i="9"/>
  <c r="H429" i="9"/>
  <c r="H430" i="9"/>
  <c r="H431" i="9"/>
  <c r="H432" i="9"/>
  <c r="H433" i="9"/>
  <c r="H434" i="9"/>
  <c r="H435" i="9"/>
  <c r="H436" i="9"/>
  <c r="H437" i="9"/>
  <c r="H438" i="9"/>
  <c r="H439" i="9"/>
  <c r="H440" i="9"/>
  <c r="H441" i="9"/>
  <c r="H442" i="9"/>
  <c r="H443" i="9"/>
  <c r="H444" i="9"/>
  <c r="H445" i="9"/>
  <c r="H446" i="9"/>
  <c r="H450" i="9"/>
  <c r="H451" i="9"/>
  <c r="H452" i="9"/>
  <c r="H453" i="9"/>
  <c r="H454" i="9"/>
  <c r="H455" i="9"/>
  <c r="H456" i="9"/>
  <c r="H457" i="9"/>
  <c r="H458" i="9"/>
  <c r="H459" i="9"/>
  <c r="H460" i="9"/>
  <c r="H461" i="9"/>
  <c r="H462" i="9"/>
  <c r="H463" i="9"/>
  <c r="H464" i="9"/>
  <c r="H465" i="9"/>
  <c r="H466" i="9"/>
  <c r="H467" i="9"/>
  <c r="H468" i="9"/>
  <c r="H469" i="9"/>
  <c r="H470" i="9"/>
  <c r="H471" i="9"/>
  <c r="H472" i="9"/>
  <c r="H473" i="9"/>
  <c r="H474" i="9"/>
  <c r="H475" i="9"/>
  <c r="H476" i="9"/>
  <c r="H477" i="9"/>
  <c r="H478" i="9"/>
  <c r="H479" i="9"/>
  <c r="H480" i="9"/>
  <c r="H481" i="9"/>
  <c r="H482" i="9"/>
  <c r="H483" i="9"/>
  <c r="H484" i="9"/>
  <c r="H485" i="9"/>
  <c r="H486" i="9"/>
  <c r="H487" i="9"/>
  <c r="H488" i="9"/>
  <c r="H489" i="9"/>
  <c r="H490" i="9"/>
  <c r="H491" i="9"/>
  <c r="H492" i="9"/>
  <c r="H493" i="9"/>
  <c r="H494" i="9"/>
  <c r="H495" i="9"/>
  <c r="H496" i="9"/>
  <c r="H497" i="9"/>
  <c r="H498" i="9"/>
  <c r="H499" i="9"/>
  <c r="H500" i="9"/>
  <c r="H501" i="9"/>
  <c r="H502" i="9"/>
  <c r="H503" i="9"/>
  <c r="H504" i="9"/>
  <c r="H505" i="9"/>
  <c r="H506" i="9"/>
  <c r="H507" i="9"/>
  <c r="H508" i="9"/>
  <c r="H509" i="9"/>
  <c r="H510" i="9"/>
  <c r="H511" i="9"/>
  <c r="H512" i="9"/>
  <c r="H513" i="9"/>
  <c r="H514" i="9"/>
  <c r="H515" i="9"/>
  <c r="H516" i="9"/>
  <c r="H517" i="9"/>
  <c r="H518" i="9"/>
  <c r="H519" i="9"/>
  <c r="H520" i="9"/>
  <c r="H521" i="9"/>
  <c r="H522" i="9"/>
  <c r="H523" i="9"/>
  <c r="H524" i="9"/>
  <c r="H525" i="9"/>
  <c r="H526" i="9"/>
  <c r="H527" i="9"/>
  <c r="H528" i="9"/>
  <c r="H529" i="9"/>
  <c r="H530" i="9"/>
  <c r="H531" i="9"/>
  <c r="H532" i="9"/>
  <c r="H533" i="9"/>
  <c r="H534" i="9"/>
  <c r="H535" i="9"/>
  <c r="H536" i="9"/>
  <c r="H537" i="9"/>
  <c r="H538" i="9"/>
  <c r="H539" i="9"/>
  <c r="H540" i="9"/>
  <c r="H541" i="9"/>
  <c r="H542" i="9"/>
  <c r="H543" i="9"/>
  <c r="H544" i="9"/>
  <c r="H545" i="9"/>
  <c r="H546" i="9"/>
  <c r="H547" i="9"/>
  <c r="H548" i="9"/>
  <c r="H549" i="9"/>
  <c r="H550" i="9"/>
  <c r="H551" i="9"/>
  <c r="H552" i="9"/>
  <c r="H553" i="9"/>
  <c r="H554" i="9"/>
  <c r="H555" i="9"/>
  <c r="H556" i="9"/>
  <c r="H557" i="9"/>
  <c r="H558" i="9"/>
  <c r="H559" i="9"/>
  <c r="H560" i="9"/>
  <c r="H561" i="9"/>
  <c r="H562" i="9"/>
  <c r="H563" i="9"/>
  <c r="H564" i="9"/>
  <c r="H303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31" i="9"/>
  <c r="H232" i="9"/>
  <c r="H233" i="9"/>
  <c r="H234" i="9"/>
  <c r="H235" i="9"/>
  <c r="H236" i="9"/>
  <c r="H237" i="9"/>
  <c r="H238" i="9"/>
  <c r="H239" i="9"/>
  <c r="H240" i="9"/>
  <c r="H241" i="9"/>
  <c r="H242" i="9"/>
  <c r="H243" i="9"/>
  <c r="H244" i="9"/>
  <c r="H245" i="9"/>
  <c r="H246" i="9"/>
  <c r="H247" i="9"/>
  <c r="H248" i="9"/>
  <c r="H249" i="9"/>
  <c r="H250" i="9"/>
  <c r="H251" i="9"/>
  <c r="H252" i="9"/>
  <c r="H253" i="9"/>
  <c r="H254" i="9"/>
  <c r="H255" i="9"/>
  <c r="H256" i="9"/>
  <c r="H257" i="9"/>
  <c r="H258" i="9"/>
  <c r="H259" i="9"/>
  <c r="H260" i="9"/>
  <c r="H261" i="9"/>
  <c r="H262" i="9"/>
  <c r="H263" i="9"/>
  <c r="H264" i="9"/>
  <c r="H265" i="9"/>
  <c r="H266" i="9"/>
  <c r="H267" i="9"/>
  <c r="H268" i="9"/>
  <c r="H269" i="9"/>
  <c r="H270" i="9"/>
  <c r="H271" i="9"/>
  <c r="H272" i="9"/>
  <c r="H273" i="9"/>
  <c r="H274" i="9"/>
  <c r="H275" i="9"/>
  <c r="H276" i="9"/>
  <c r="H277" i="9"/>
  <c r="H278" i="9"/>
  <c r="H279" i="9"/>
  <c r="H280" i="9"/>
  <c r="H281" i="9"/>
  <c r="H282" i="9"/>
  <c r="H283" i="9"/>
  <c r="H284" i="9"/>
  <c r="H285" i="9"/>
  <c r="H286" i="9"/>
  <c r="H287" i="9"/>
  <c r="H288" i="9"/>
  <c r="H289" i="9"/>
  <c r="H290" i="9"/>
  <c r="H291" i="9"/>
  <c r="H292" i="9"/>
  <c r="H293" i="9"/>
  <c r="H294" i="9"/>
  <c r="H295" i="9"/>
  <c r="H296" i="9"/>
  <c r="H297" i="9"/>
  <c r="H298" i="9"/>
  <c r="H299" i="9"/>
  <c r="H5" i="9"/>
  <c r="H6" i="9"/>
  <c r="H7" i="9"/>
  <c r="H8" i="9"/>
  <c r="H9" i="9"/>
  <c r="H10" i="9"/>
  <c r="H11" i="9"/>
  <c r="H12" i="9"/>
  <c r="H4" i="9"/>
  <c r="I455" i="9"/>
  <c r="I456" i="9"/>
  <c r="I457" i="9"/>
  <c r="I458" i="9"/>
  <c r="I459" i="9"/>
  <c r="I460" i="9"/>
  <c r="I461" i="9"/>
  <c r="I462" i="9"/>
  <c r="I463" i="9"/>
  <c r="I464" i="9"/>
  <c r="I465" i="9"/>
  <c r="I466" i="9"/>
  <c r="I467" i="9"/>
  <c r="I468" i="9"/>
  <c r="I469" i="9"/>
  <c r="I470" i="9"/>
  <c r="I471" i="9"/>
  <c r="I472" i="9"/>
  <c r="I473" i="9"/>
  <c r="I474" i="9"/>
  <c r="I475" i="9"/>
  <c r="I476" i="9"/>
  <c r="I477" i="9"/>
  <c r="I478" i="9"/>
  <c r="I479" i="9"/>
  <c r="I480" i="9"/>
  <c r="I481" i="9"/>
  <c r="I482" i="9"/>
  <c r="I483" i="9"/>
  <c r="I484" i="9"/>
  <c r="I485" i="9"/>
  <c r="I486" i="9"/>
  <c r="I487" i="9"/>
  <c r="I488" i="9"/>
  <c r="I489" i="9"/>
  <c r="I490" i="9"/>
  <c r="I491" i="9"/>
  <c r="I492" i="9"/>
  <c r="I493" i="9"/>
  <c r="I494" i="9"/>
  <c r="I495" i="9"/>
  <c r="I496" i="9"/>
  <c r="I497" i="9"/>
  <c r="I498" i="9"/>
  <c r="I499" i="9"/>
  <c r="I500" i="9"/>
  <c r="I501" i="9"/>
  <c r="I502" i="9"/>
  <c r="I503" i="9"/>
  <c r="I504" i="9"/>
  <c r="I505" i="9"/>
  <c r="I506" i="9"/>
  <c r="I507" i="9"/>
  <c r="I508" i="9"/>
  <c r="I509" i="9"/>
  <c r="I510" i="9"/>
  <c r="I511" i="9"/>
  <c r="I512" i="9"/>
  <c r="I513" i="9"/>
  <c r="I514" i="9"/>
  <c r="I515" i="9"/>
  <c r="I516" i="9"/>
  <c r="I517" i="9"/>
  <c r="I518" i="9"/>
  <c r="I519" i="9"/>
  <c r="I520" i="9"/>
  <c r="I521" i="9"/>
  <c r="I522" i="9"/>
  <c r="I523" i="9"/>
  <c r="I524" i="9"/>
  <c r="I525" i="9"/>
  <c r="I526" i="9"/>
  <c r="I527" i="9"/>
  <c r="I528" i="9"/>
  <c r="I529" i="9"/>
  <c r="I530" i="9"/>
  <c r="I531" i="9"/>
  <c r="I532" i="9"/>
  <c r="I533" i="9"/>
  <c r="I534" i="9"/>
  <c r="I535" i="9"/>
  <c r="I536" i="9"/>
  <c r="I537" i="9"/>
  <c r="I538" i="9"/>
  <c r="I539" i="9"/>
  <c r="I540" i="9"/>
  <c r="I541" i="9"/>
  <c r="I542" i="9"/>
  <c r="I543" i="9"/>
  <c r="I544" i="9"/>
  <c r="I545" i="9"/>
  <c r="I546" i="9"/>
  <c r="I547" i="9"/>
  <c r="I548" i="9"/>
  <c r="I549" i="9"/>
  <c r="I550" i="9"/>
  <c r="I551" i="9"/>
  <c r="I552" i="9"/>
  <c r="I553" i="9"/>
  <c r="I554" i="9"/>
  <c r="I555" i="9"/>
  <c r="I556" i="9"/>
  <c r="I557" i="9"/>
  <c r="I558" i="9"/>
  <c r="I559" i="9"/>
  <c r="I560" i="9"/>
  <c r="I561" i="9"/>
  <c r="I562" i="9"/>
  <c r="I563" i="9"/>
  <c r="I564" i="9"/>
  <c r="I451" i="9"/>
  <c r="I452" i="9"/>
  <c r="I453" i="9"/>
  <c r="I454" i="9"/>
  <c r="I450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I394" i="9"/>
  <c r="I395" i="9"/>
  <c r="I396" i="9"/>
  <c r="I397" i="9"/>
  <c r="I398" i="9"/>
  <c r="I399" i="9"/>
  <c r="I400" i="9"/>
  <c r="I401" i="9"/>
  <c r="I402" i="9"/>
  <c r="I403" i="9"/>
  <c r="I408" i="9"/>
  <c r="I409" i="9"/>
  <c r="I410" i="9"/>
  <c r="I411" i="9"/>
  <c r="I412" i="9"/>
  <c r="I413" i="9"/>
  <c r="I414" i="9"/>
  <c r="I415" i="9"/>
  <c r="I416" i="9"/>
  <c r="I417" i="9"/>
  <c r="I418" i="9"/>
  <c r="I419" i="9"/>
  <c r="I420" i="9"/>
  <c r="I421" i="9"/>
  <c r="I422" i="9"/>
  <c r="I423" i="9"/>
  <c r="I424" i="9"/>
  <c r="I425" i="9"/>
  <c r="I426" i="9"/>
  <c r="I427" i="9"/>
  <c r="I428" i="9"/>
  <c r="I429" i="9"/>
  <c r="I430" i="9"/>
  <c r="I431" i="9"/>
  <c r="I432" i="9"/>
  <c r="I433" i="9"/>
  <c r="I434" i="9"/>
  <c r="I435" i="9"/>
  <c r="I436" i="9"/>
  <c r="I437" i="9"/>
  <c r="I438" i="9"/>
  <c r="I439" i="9"/>
  <c r="I440" i="9"/>
  <c r="I441" i="9"/>
  <c r="I442" i="9"/>
  <c r="I443" i="9"/>
  <c r="I444" i="9"/>
  <c r="I445" i="9"/>
  <c r="I446" i="9"/>
  <c r="I407" i="9"/>
  <c r="I299" i="9"/>
  <c r="I323" i="9"/>
  <c r="I303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4" i="9"/>
</calcChain>
</file>

<file path=xl/sharedStrings.xml><?xml version="1.0" encoding="utf-8"?>
<sst xmlns="http://schemas.openxmlformats.org/spreadsheetml/2006/main" count="2782" uniqueCount="912">
  <si>
    <t>Exposure</t>
    <phoneticPr fontId="1" type="noConversion"/>
  </si>
  <si>
    <t>F</t>
    <phoneticPr fontId="1" type="noConversion"/>
  </si>
  <si>
    <t>GSCAN</t>
    <phoneticPr fontId="1" type="noConversion"/>
  </si>
  <si>
    <t>IVW</t>
  </si>
  <si>
    <t>Weighted median</t>
  </si>
  <si>
    <t>MR-Egger</t>
  </si>
  <si>
    <t>Weighted mode</t>
  </si>
  <si>
    <t>MR-PRESSO(Outlier-corrected)</t>
  </si>
  <si>
    <t>UKB</t>
    <phoneticPr fontId="1" type="noConversion"/>
  </si>
  <si>
    <t>Consortium</t>
    <phoneticPr fontId="1" type="noConversion"/>
  </si>
  <si>
    <t>Exposure</t>
  </si>
  <si>
    <t>N</t>
  </si>
  <si>
    <t>nSNP</t>
  </si>
  <si>
    <t>Method</t>
  </si>
  <si>
    <t>P</t>
  </si>
  <si>
    <t>-0.022(0.013)</t>
    <phoneticPr fontId="1" type="noConversion"/>
  </si>
  <si>
    <t>0.031(0.050)</t>
    <phoneticPr fontId="1" type="noConversion"/>
  </si>
  <si>
    <t>-0.004(0.014)</t>
    <phoneticPr fontId="1" type="noConversion"/>
  </si>
  <si>
    <t>-0.005(0.032)</t>
    <phoneticPr fontId="1" type="noConversion"/>
  </si>
  <si>
    <t>-0.014(0.011)</t>
    <phoneticPr fontId="1" type="noConversion"/>
  </si>
  <si>
    <t>-0.033(0.014)</t>
    <phoneticPr fontId="1" type="noConversion"/>
  </si>
  <si>
    <t>-0.018(0.037)</t>
    <phoneticPr fontId="1" type="noConversion"/>
  </si>
  <si>
    <t>-0.033(0.015)</t>
    <phoneticPr fontId="1" type="noConversion"/>
  </si>
  <si>
    <t>-0.029(0.029)</t>
    <phoneticPr fontId="1" type="noConversion"/>
  </si>
  <si>
    <t>-0.025(0.011)</t>
    <phoneticPr fontId="1" type="noConversion"/>
  </si>
  <si>
    <t>-0.036(0.015)</t>
  </si>
  <si>
    <t>-0.044(0.016)</t>
    <phoneticPr fontId="1" type="noConversion"/>
  </si>
  <si>
    <t>-0.077(0.035)</t>
  </si>
  <si>
    <t>-0.061(0.021)</t>
  </si>
  <si>
    <t>-0.060(0.023)</t>
  </si>
  <si>
    <t>GSCAN(without UKB and 23andMe)</t>
    <phoneticPr fontId="1" type="noConversion"/>
  </si>
  <si>
    <t>Outcome</t>
    <phoneticPr fontId="1" type="noConversion"/>
  </si>
  <si>
    <t>Telomere length</t>
    <phoneticPr fontId="1" type="noConversion"/>
  </si>
  <si>
    <t>Smoking Initiation</t>
  </si>
  <si>
    <t>Smoking Cessation</t>
  </si>
  <si>
    <t>Drinks per Week</t>
  </si>
  <si>
    <t>Cigarettes per Day</t>
    <phoneticPr fontId="1" type="noConversion"/>
  </si>
  <si>
    <t>Lifetime smoking</t>
    <phoneticPr fontId="1" type="noConversion"/>
  </si>
  <si>
    <t>Smoking Initiation</t>
    <phoneticPr fontId="1" type="noConversion"/>
  </si>
  <si>
    <t>Smoking Cessation</t>
    <phoneticPr fontId="1" type="noConversion"/>
  </si>
  <si>
    <t>Cigarettes Per Day</t>
    <phoneticPr fontId="1" type="noConversion"/>
  </si>
  <si>
    <t>Lifetime Smoking</t>
  </si>
  <si>
    <t>Drinks Per Week</t>
  </si>
  <si>
    <t>Beta</t>
    <phoneticPr fontId="1" type="noConversion"/>
  </si>
  <si>
    <t>SE</t>
    <phoneticPr fontId="1" type="noConversion"/>
  </si>
  <si>
    <t>EAF</t>
    <phoneticPr fontId="1" type="noConversion"/>
  </si>
  <si>
    <t>EA</t>
    <phoneticPr fontId="1" type="noConversion"/>
  </si>
  <si>
    <t>P-value</t>
    <phoneticPr fontId="1" type="noConversion"/>
  </si>
  <si>
    <t>rs10036561</t>
  </si>
  <si>
    <t>C</t>
  </si>
  <si>
    <t>T</t>
  </si>
  <si>
    <t>rs1008078</t>
  </si>
  <si>
    <t>rs10105293</t>
  </si>
  <si>
    <t>rs10159545</t>
  </si>
  <si>
    <t>G</t>
  </si>
  <si>
    <t>rs10213538</t>
  </si>
  <si>
    <t>rs1027082</t>
  </si>
  <si>
    <t>rs10279261</t>
  </si>
  <si>
    <t>A</t>
  </si>
  <si>
    <t>rs1038093</t>
  </si>
  <si>
    <t>rs10440371</t>
  </si>
  <si>
    <t>rs10498846</t>
  </si>
  <si>
    <t>rs10753661</t>
  </si>
  <si>
    <t>rs10759934</t>
  </si>
  <si>
    <t>rs11000476</t>
  </si>
  <si>
    <t>rs11030003</t>
  </si>
  <si>
    <t>rs11030380</t>
  </si>
  <si>
    <t>rs11057005</t>
  </si>
  <si>
    <t>rs11162016</t>
  </si>
  <si>
    <t>rs11171739</t>
  </si>
  <si>
    <t>rs11214434</t>
  </si>
  <si>
    <t>rs112178027</t>
  </si>
  <si>
    <t>rs112635299</t>
  </si>
  <si>
    <t>rs11643113</t>
  </si>
  <si>
    <t>rs11652757</t>
  </si>
  <si>
    <t>rs11692248</t>
  </si>
  <si>
    <t>rs11693885</t>
  </si>
  <si>
    <t>rs117143374</t>
  </si>
  <si>
    <t>rs11716779</t>
  </si>
  <si>
    <t>rs117190473</t>
  </si>
  <si>
    <t>rs11725618</t>
  </si>
  <si>
    <t>rs11780471</t>
  </si>
  <si>
    <t>rs12188566</t>
  </si>
  <si>
    <t>rs12329424</t>
  </si>
  <si>
    <t>rs12481282</t>
  </si>
  <si>
    <t>rs12506241</t>
  </si>
  <si>
    <t>rs12531914</t>
  </si>
  <si>
    <t>rs12553882</t>
  </si>
  <si>
    <t>rs12572777</t>
  </si>
  <si>
    <t>rs12616418</t>
  </si>
  <si>
    <t>rs12662631</t>
  </si>
  <si>
    <t>rs12775431</t>
  </si>
  <si>
    <t>rs12831617</t>
  </si>
  <si>
    <t>rs12874552</t>
  </si>
  <si>
    <t>rs12967855</t>
  </si>
  <si>
    <t>rs13136052</t>
  </si>
  <si>
    <t>rs13387970</t>
  </si>
  <si>
    <t>rs1343424</t>
  </si>
  <si>
    <t>rs134529</t>
  </si>
  <si>
    <t>rs1387766</t>
  </si>
  <si>
    <t>rs1395</t>
  </si>
  <si>
    <t>rs1435433</t>
  </si>
  <si>
    <t>rs1444387</t>
  </si>
  <si>
    <t>rs1466802</t>
  </si>
  <si>
    <t>rs1534454</t>
  </si>
  <si>
    <t>rs1559278</t>
  </si>
  <si>
    <t>rs1616122</t>
  </si>
  <si>
    <t>rs16854020</t>
  </si>
  <si>
    <t>rs17569137</t>
  </si>
  <si>
    <t>rs17613129</t>
  </si>
  <si>
    <t>rs1931262</t>
  </si>
  <si>
    <t>rs1951202</t>
  </si>
  <si>
    <t>rs1961836</t>
  </si>
  <si>
    <t>rs1985670</t>
  </si>
  <si>
    <t>rs2046850</t>
  </si>
  <si>
    <t>rs2080870</t>
  </si>
  <si>
    <t>rs2097501</t>
  </si>
  <si>
    <t>rs2107300</t>
  </si>
  <si>
    <t>rs214460</t>
  </si>
  <si>
    <t>rs2163725</t>
  </si>
  <si>
    <t>rs2240294</t>
  </si>
  <si>
    <t>rs2254710</t>
  </si>
  <si>
    <t>rs2256027</t>
  </si>
  <si>
    <t>rs2281756</t>
  </si>
  <si>
    <t>rs2299409</t>
  </si>
  <si>
    <t>rs2335104</t>
  </si>
  <si>
    <t>rs2386571</t>
  </si>
  <si>
    <t>rs2533149</t>
  </si>
  <si>
    <t>rs2726034</t>
  </si>
  <si>
    <t>rs2782653</t>
  </si>
  <si>
    <t>rs2790683</t>
  </si>
  <si>
    <t>rs28601761</t>
  </si>
  <si>
    <t>rs28638318</t>
  </si>
  <si>
    <t>rs2867105</t>
  </si>
  <si>
    <t>rs28680958</t>
  </si>
  <si>
    <t>rs2869030</t>
  </si>
  <si>
    <t>rs2880449</t>
  </si>
  <si>
    <t>rs293055</t>
  </si>
  <si>
    <t>rs309088</t>
  </si>
  <si>
    <t>rs317630</t>
  </si>
  <si>
    <t>rs348829</t>
  </si>
  <si>
    <t>rs357512</t>
  </si>
  <si>
    <t>rs35780153</t>
  </si>
  <si>
    <t>rs35825384</t>
  </si>
  <si>
    <t>rs359239</t>
  </si>
  <si>
    <t>rs3734431</t>
  </si>
  <si>
    <t>rs3800227</t>
  </si>
  <si>
    <t>rs3857914</t>
  </si>
  <si>
    <t>rs3909281</t>
  </si>
  <si>
    <t>rs4471123</t>
  </si>
  <si>
    <t>rs4479577</t>
  </si>
  <si>
    <t>rs4543050</t>
  </si>
  <si>
    <t>rs45508092</t>
  </si>
  <si>
    <t>rs45524342</t>
  </si>
  <si>
    <t>rs4662327</t>
  </si>
  <si>
    <t>rs4727799</t>
  </si>
  <si>
    <t>rs4781977</t>
  </si>
  <si>
    <t>rs4785836</t>
  </si>
  <si>
    <t>rs4803356</t>
  </si>
  <si>
    <t>rs4814873</t>
  </si>
  <si>
    <t>rs4819035</t>
  </si>
  <si>
    <t>rs4903531</t>
  </si>
  <si>
    <t>rs4936277</t>
  </si>
  <si>
    <t>rs4957528</t>
  </si>
  <si>
    <t>rs5028615</t>
  </si>
  <si>
    <t>rs528483</t>
  </si>
  <si>
    <t>rs55932213</t>
  </si>
  <si>
    <t>rs56737752</t>
  </si>
  <si>
    <t>rs56820925</t>
  </si>
  <si>
    <t>rs57611503</t>
  </si>
  <si>
    <t>rs57952815</t>
  </si>
  <si>
    <t>rs59537158</t>
  </si>
  <si>
    <t>rs60415769</t>
  </si>
  <si>
    <t>rs60952428</t>
  </si>
  <si>
    <t>rs61796681</t>
  </si>
  <si>
    <t>rs62106252</t>
  </si>
  <si>
    <t>rs62167216</t>
  </si>
  <si>
    <t>rs62175969</t>
  </si>
  <si>
    <t>rs62266129</t>
  </si>
  <si>
    <t>rs62436920</t>
  </si>
  <si>
    <t>rs632811</t>
  </si>
  <si>
    <t>rs66534382</t>
  </si>
  <si>
    <t>rs6656687</t>
  </si>
  <si>
    <t>rs6692058</t>
  </si>
  <si>
    <t>rs6717424</t>
  </si>
  <si>
    <t>rs6734603</t>
  </si>
  <si>
    <t>rs6736345</t>
  </si>
  <si>
    <t>rs680003</t>
  </si>
  <si>
    <t>rs6855246</t>
  </si>
  <si>
    <t>rs6968125</t>
  </si>
  <si>
    <t>rs698015</t>
  </si>
  <si>
    <t>rs7020349</t>
  </si>
  <si>
    <t>rs7039819</t>
  </si>
  <si>
    <t>rs7098220</t>
  </si>
  <si>
    <t>rs7102620</t>
  </si>
  <si>
    <t>rs7109139</t>
  </si>
  <si>
    <t>rs715693</t>
  </si>
  <si>
    <t>rs71627577</t>
  </si>
  <si>
    <t>rs7238242</t>
  </si>
  <si>
    <t>rs7246465</t>
  </si>
  <si>
    <t>rs72674866</t>
  </si>
  <si>
    <t>rs72776998</t>
  </si>
  <si>
    <t>rs72896886</t>
  </si>
  <si>
    <t>rs73047963</t>
  </si>
  <si>
    <t>rs733324</t>
  </si>
  <si>
    <t>rs75120545</t>
  </si>
  <si>
    <t>rs7604338</t>
  </si>
  <si>
    <t>rs76214862</t>
  </si>
  <si>
    <t>rs765504</t>
  </si>
  <si>
    <t>rs772030</t>
  </si>
  <si>
    <t>rs7723817</t>
  </si>
  <si>
    <t>rs7779445</t>
  </si>
  <si>
    <t>rs77854845</t>
  </si>
  <si>
    <t>rs7855587</t>
  </si>
  <si>
    <t>rs7901883</t>
  </si>
  <si>
    <t>rs7964811</t>
  </si>
  <si>
    <t>rs79724577</t>
  </si>
  <si>
    <t>rs8036389</t>
  </si>
  <si>
    <t>rs806973</t>
  </si>
  <si>
    <t>rs889399</t>
  </si>
  <si>
    <t>rs908639</t>
  </si>
  <si>
    <t>rs908951</t>
  </si>
  <si>
    <t>rs917154</t>
  </si>
  <si>
    <t>rs920869</t>
  </si>
  <si>
    <t>rs9277988</t>
  </si>
  <si>
    <t>rs9322173</t>
  </si>
  <si>
    <t>rs9423279</t>
  </si>
  <si>
    <t>rs9636202</t>
  </si>
  <si>
    <t>rs980305</t>
  </si>
  <si>
    <t>rs9835724</t>
  </si>
  <si>
    <t>rs9866541</t>
  </si>
  <si>
    <t>rs9954290</t>
  </si>
  <si>
    <t>Phenotypes</t>
    <phoneticPr fontId="1" type="noConversion"/>
  </si>
  <si>
    <t>Consortion/Cohort study</t>
    <phoneticPr fontId="1" type="noConversion"/>
  </si>
  <si>
    <t>Sample size</t>
    <phoneticPr fontId="1" type="noConversion"/>
  </si>
  <si>
    <t>Source</t>
    <phoneticPr fontId="1" type="noConversion"/>
  </si>
  <si>
    <t>PMID: 30643251</t>
  </si>
  <si>
    <t>PMID: 34611362</t>
  </si>
  <si>
    <t>PMID: 31689377</t>
    <phoneticPr fontId="1" type="noConversion"/>
  </si>
  <si>
    <t>SNP</t>
  </si>
  <si>
    <t>rs10042827</t>
  </si>
  <si>
    <t>rs1004787</t>
  </si>
  <si>
    <t>rs10060196</t>
  </si>
  <si>
    <t>rs1022376</t>
  </si>
  <si>
    <t>rs10233018</t>
  </si>
  <si>
    <t>rs1030015</t>
  </si>
  <si>
    <t>rs10446419</t>
  </si>
  <si>
    <t>rs10490159</t>
  </si>
  <si>
    <t>rs1050847</t>
  </si>
  <si>
    <t>rs10698713</t>
  </si>
  <si>
    <t>rs10789369</t>
  </si>
  <si>
    <t>rs10805858</t>
  </si>
  <si>
    <t>rs10853981</t>
  </si>
  <si>
    <t>rs10858334</t>
  </si>
  <si>
    <t>rs10873871</t>
  </si>
  <si>
    <t>rs10885480</t>
  </si>
  <si>
    <t>rs10905461</t>
  </si>
  <si>
    <t>rs10914684</t>
  </si>
  <si>
    <t>rs10935779</t>
  </si>
  <si>
    <t>rs10945141</t>
  </si>
  <si>
    <t>rs10953957</t>
  </si>
  <si>
    <t>rs10966092</t>
  </si>
  <si>
    <t>rs1106363</t>
  </si>
  <si>
    <t>rs11076962</t>
  </si>
  <si>
    <t>rs1108130</t>
  </si>
  <si>
    <t>rs1109480</t>
  </si>
  <si>
    <t>rs11162019</t>
  </si>
  <si>
    <t>rs1116690</t>
  </si>
  <si>
    <t>rs11192347</t>
  </si>
  <si>
    <t>rs11258417</t>
  </si>
  <si>
    <t>rs1126757</t>
  </si>
  <si>
    <t>rs112725451</t>
  </si>
  <si>
    <t>rs113230003</t>
  </si>
  <si>
    <t>rs1139897</t>
  </si>
  <si>
    <t>rs114976176</t>
  </si>
  <si>
    <t>rs1150668</t>
  </si>
  <si>
    <t>rs11594623</t>
  </si>
  <si>
    <t>rs11611651</t>
  </si>
  <si>
    <t>rs11642231</t>
  </si>
  <si>
    <t>rs11651955</t>
  </si>
  <si>
    <t>rs11692435</t>
  </si>
  <si>
    <t>rs11713899</t>
  </si>
  <si>
    <t>rs1173461</t>
  </si>
  <si>
    <t>rs117657830</t>
  </si>
  <si>
    <t>rs11766326</t>
  </si>
  <si>
    <t>rs11768481</t>
  </si>
  <si>
    <t>rs117734003</t>
  </si>
  <si>
    <t>rs11783093</t>
  </si>
  <si>
    <t>rs11791671</t>
  </si>
  <si>
    <t>rs118202</t>
  </si>
  <si>
    <t>rs11872397</t>
  </si>
  <si>
    <t>rs1187820</t>
  </si>
  <si>
    <t>rs11956866</t>
  </si>
  <si>
    <t>rs12022778</t>
  </si>
  <si>
    <t>rs12027999</t>
  </si>
  <si>
    <t>rs12130857</t>
  </si>
  <si>
    <t>rs12195240</t>
  </si>
  <si>
    <t>rs12244388</t>
  </si>
  <si>
    <t>rs12474587</t>
  </si>
  <si>
    <t>rs12517438</t>
  </si>
  <si>
    <t>rs12563365</t>
  </si>
  <si>
    <t>rs12633090</t>
  </si>
  <si>
    <t>rs12714017</t>
  </si>
  <si>
    <t>rs12739243</t>
  </si>
  <si>
    <t>rs12740789</t>
  </si>
  <si>
    <t>rs12755632</t>
  </si>
  <si>
    <t>rs12855717</t>
  </si>
  <si>
    <t>rs12878369</t>
  </si>
  <si>
    <t>rs12918191</t>
  </si>
  <si>
    <t>rs1291821</t>
  </si>
  <si>
    <t>rs13007361</t>
  </si>
  <si>
    <t>rs13066050</t>
  </si>
  <si>
    <t>rs13109980</t>
  </si>
  <si>
    <t>rs13110073</t>
  </si>
  <si>
    <t>rs13261666</t>
  </si>
  <si>
    <t>rs13392222</t>
  </si>
  <si>
    <t>rs13437771</t>
  </si>
  <si>
    <t>rs1373178</t>
  </si>
  <si>
    <t>rs1381287</t>
  </si>
  <si>
    <t>rs1381775</t>
  </si>
  <si>
    <t>rs1385108</t>
  </si>
  <si>
    <t>rs13906</t>
  </si>
  <si>
    <t>rs1435479</t>
  </si>
  <si>
    <t>rs1435672</t>
  </si>
  <si>
    <t>rs1445649</t>
  </si>
  <si>
    <t>rs1449012</t>
  </si>
  <si>
    <t>rs147052174</t>
  </si>
  <si>
    <t>rs1514176</t>
  </si>
  <si>
    <t>rs1518393</t>
  </si>
  <si>
    <t>rs1549979</t>
  </si>
  <si>
    <t>rs160631</t>
  </si>
  <si>
    <t>rs1632941</t>
  </si>
  <si>
    <t>rs16826827</t>
  </si>
  <si>
    <t>rs16828799</t>
  </si>
  <si>
    <t>rs1713676</t>
  </si>
  <si>
    <t>rs1714521</t>
  </si>
  <si>
    <t>rs17165769</t>
  </si>
  <si>
    <t>rs17197663</t>
  </si>
  <si>
    <t>rs17229285</t>
  </si>
  <si>
    <t>rs1733760</t>
  </si>
  <si>
    <t>rs1737329</t>
  </si>
  <si>
    <t>rs1759433</t>
  </si>
  <si>
    <t>rs17616642</t>
  </si>
  <si>
    <t>rs17692129</t>
  </si>
  <si>
    <t>rs1772572</t>
  </si>
  <si>
    <t>rs1799068</t>
  </si>
  <si>
    <t>rs1811739</t>
  </si>
  <si>
    <t>rs1863161</t>
  </si>
  <si>
    <t>rs1889571</t>
  </si>
  <si>
    <t>rs1901477</t>
  </si>
  <si>
    <t>rs1927901</t>
  </si>
  <si>
    <t>rs1930371</t>
  </si>
  <si>
    <t>rs2010921</t>
  </si>
  <si>
    <t>rs2028269</t>
  </si>
  <si>
    <t>rs2063976</t>
  </si>
  <si>
    <t>rs2155646</t>
  </si>
  <si>
    <t>rs2173019</t>
  </si>
  <si>
    <t>rs221988</t>
  </si>
  <si>
    <t>rs2276825</t>
  </si>
  <si>
    <t>rs2279829</t>
  </si>
  <si>
    <t>rs2289791</t>
  </si>
  <si>
    <t>rs2306866</t>
  </si>
  <si>
    <t>rs2319545</t>
  </si>
  <si>
    <t>rs2344976</t>
  </si>
  <si>
    <t>rs2359180</t>
  </si>
  <si>
    <t>rs2378662</t>
  </si>
  <si>
    <t>rs238896</t>
  </si>
  <si>
    <t>rs2526390</t>
  </si>
  <si>
    <t>rs2539706</t>
  </si>
  <si>
    <t>rs2587507</t>
  </si>
  <si>
    <t>rs2637869</t>
  </si>
  <si>
    <t>rs2710634</t>
  </si>
  <si>
    <t>rs2734390</t>
  </si>
  <si>
    <t>rs2796793</t>
  </si>
  <si>
    <t>rs281296</t>
  </si>
  <si>
    <t>rs28408682</t>
  </si>
  <si>
    <t>rs28441558</t>
  </si>
  <si>
    <t>rs2901785</t>
  </si>
  <si>
    <t>rs290601</t>
  </si>
  <si>
    <t>rs2925128</t>
  </si>
  <si>
    <t>rs2939756</t>
  </si>
  <si>
    <t>rs2959084</t>
  </si>
  <si>
    <t>rs301807</t>
  </si>
  <si>
    <t>rs3115418</t>
  </si>
  <si>
    <t>rs3172494</t>
  </si>
  <si>
    <t>rs3218116</t>
  </si>
  <si>
    <t>rs329124</t>
  </si>
  <si>
    <t>rs34342129</t>
  </si>
  <si>
    <t>rs34399632</t>
  </si>
  <si>
    <t>rs34553878</t>
  </si>
  <si>
    <t>rs34940743</t>
  </si>
  <si>
    <t>rs35375873</t>
  </si>
  <si>
    <t>rs35656245</t>
  </si>
  <si>
    <t>rs357304</t>
  </si>
  <si>
    <t>rs359247</t>
  </si>
  <si>
    <t>rs359431</t>
  </si>
  <si>
    <t>rs3740977</t>
  </si>
  <si>
    <t>rs3810496</t>
  </si>
  <si>
    <t>rs3811038</t>
  </si>
  <si>
    <t>rs3820277</t>
  </si>
  <si>
    <t>rs3843905</t>
  </si>
  <si>
    <t>rs3847244</t>
  </si>
  <si>
    <t>rs3934797</t>
  </si>
  <si>
    <t>rs4044321</t>
  </si>
  <si>
    <t>rs4264267</t>
  </si>
  <si>
    <t>rs4310804</t>
  </si>
  <si>
    <t>rs4476253</t>
  </si>
  <si>
    <t>rs45444697</t>
  </si>
  <si>
    <t>rs4674916</t>
  </si>
  <si>
    <t>rs4674993</t>
  </si>
  <si>
    <t>rs4727189</t>
  </si>
  <si>
    <t>rs4752018</t>
  </si>
  <si>
    <t>rs4759229</t>
  </si>
  <si>
    <t>rs4785187</t>
  </si>
  <si>
    <t>rs4788676</t>
  </si>
  <si>
    <t>rs4790874</t>
  </si>
  <si>
    <t>rs4818005</t>
  </si>
  <si>
    <t>rs4822102</t>
  </si>
  <si>
    <t>rs4837631</t>
  </si>
  <si>
    <t>rs4877285</t>
  </si>
  <si>
    <t>rs4886207</t>
  </si>
  <si>
    <t>rs4912332</t>
  </si>
  <si>
    <t>rs540860</t>
  </si>
  <si>
    <t>rs55786907</t>
  </si>
  <si>
    <t>rs55913542</t>
  </si>
  <si>
    <t>rs55944129</t>
  </si>
  <si>
    <t>rs56208390</t>
  </si>
  <si>
    <t>rs56902655</t>
  </si>
  <si>
    <t>rs58400863</t>
  </si>
  <si>
    <t>rs586699</t>
  </si>
  <si>
    <t>rs6011779</t>
  </si>
  <si>
    <t>rs6050446</t>
  </si>
  <si>
    <t>rs6073075</t>
  </si>
  <si>
    <t>rs60833441</t>
  </si>
  <si>
    <t>rs61533748</t>
  </si>
  <si>
    <t>rs61884449</t>
  </si>
  <si>
    <t>rs61886926</t>
  </si>
  <si>
    <t>rs619087</t>
  </si>
  <si>
    <t>rs61959481</t>
  </si>
  <si>
    <t>rs62007780</t>
  </si>
  <si>
    <t>rs62052916</t>
  </si>
  <si>
    <t>rs62106258</t>
  </si>
  <si>
    <t>rs62137126</t>
  </si>
  <si>
    <t>rs62180324</t>
  </si>
  <si>
    <t>rs62193862</t>
  </si>
  <si>
    <t>rs62246017</t>
  </si>
  <si>
    <t>rs62340589</t>
  </si>
  <si>
    <t>rs62618693</t>
  </si>
  <si>
    <t>rs6265</t>
  </si>
  <si>
    <t>rs6437769</t>
  </si>
  <si>
    <t>rs6438436</t>
  </si>
  <si>
    <t>rs644740</t>
  </si>
  <si>
    <t>rs6452785</t>
  </si>
  <si>
    <t>rs6497840</t>
  </si>
  <si>
    <t>rs6568832</t>
  </si>
  <si>
    <t>rs67050670</t>
  </si>
  <si>
    <t>rs6731872</t>
  </si>
  <si>
    <t>rs6750107</t>
  </si>
  <si>
    <t>rs6750529</t>
  </si>
  <si>
    <t>rs6756212</t>
  </si>
  <si>
    <t>rs67777803</t>
  </si>
  <si>
    <t>rs6782116</t>
  </si>
  <si>
    <t>rs6874731</t>
  </si>
  <si>
    <t>rs6890961</t>
  </si>
  <si>
    <t>rs6936160</t>
  </si>
  <si>
    <t>rs6948707</t>
  </si>
  <si>
    <t>rs6968380</t>
  </si>
  <si>
    <t>rs6986430</t>
  </si>
  <si>
    <t>rs7024924</t>
  </si>
  <si>
    <t>rs7026534</t>
  </si>
  <si>
    <t>rs7072776</t>
  </si>
  <si>
    <t>rs7134009</t>
  </si>
  <si>
    <t>rs71367544</t>
  </si>
  <si>
    <t>rs71592686</t>
  </si>
  <si>
    <t>rs71602617</t>
  </si>
  <si>
    <t>rs7188873</t>
  </si>
  <si>
    <t>rs7192140</t>
  </si>
  <si>
    <t>rs72780746</t>
  </si>
  <si>
    <t>rs72789626</t>
  </si>
  <si>
    <t>rs72790288</t>
  </si>
  <si>
    <t>rs72898831</t>
  </si>
  <si>
    <t>rs72938304</t>
  </si>
  <si>
    <t>rs73008357</t>
  </si>
  <si>
    <t>rs7333559</t>
  </si>
  <si>
    <t>rs73831818</t>
  </si>
  <si>
    <t>rs748832</t>
  </si>
  <si>
    <t>rs7505855</t>
  </si>
  <si>
    <t>rs75674569</t>
  </si>
  <si>
    <t>rs75919030</t>
  </si>
  <si>
    <t>rs7600835</t>
  </si>
  <si>
    <t>rs7631379</t>
  </si>
  <si>
    <t>rs7640107</t>
  </si>
  <si>
    <t>rs7657022</t>
  </si>
  <si>
    <t>rs76608582</t>
  </si>
  <si>
    <t>rs76841737</t>
  </si>
  <si>
    <t>rs7696257</t>
  </si>
  <si>
    <t>rs77283305</t>
  </si>
  <si>
    <t>rs7743165</t>
  </si>
  <si>
    <t>rs7802996</t>
  </si>
  <si>
    <t>rs7809303</t>
  </si>
  <si>
    <t>rs7836565</t>
  </si>
  <si>
    <t>rs7867822</t>
  </si>
  <si>
    <t>rs7929518</t>
  </si>
  <si>
    <t>rs7943721</t>
  </si>
  <si>
    <t>rs7969559</t>
  </si>
  <si>
    <t>rs8005334</t>
  </si>
  <si>
    <t>rs8027457</t>
  </si>
  <si>
    <t>rs8050598</t>
  </si>
  <si>
    <t>rs8096225</t>
  </si>
  <si>
    <t>rs8103660</t>
  </si>
  <si>
    <t>rs876793</t>
  </si>
  <si>
    <t>rs910912</t>
  </si>
  <si>
    <t>rs925524</t>
  </si>
  <si>
    <t>rs9288999</t>
  </si>
  <si>
    <t>rs9302604</t>
  </si>
  <si>
    <t>rs9323328</t>
  </si>
  <si>
    <t>rs9331343</t>
  </si>
  <si>
    <t>rs951740</t>
  </si>
  <si>
    <t>rs9538162</t>
  </si>
  <si>
    <t>rs9540731</t>
  </si>
  <si>
    <t>rs9545155</t>
  </si>
  <si>
    <t>rs9627272</t>
  </si>
  <si>
    <t>rs9826984</t>
  </si>
  <si>
    <t>rs9841807</t>
  </si>
  <si>
    <t>rs9850597</t>
  </si>
  <si>
    <t>rs9922607</t>
  </si>
  <si>
    <t>rs9941217</t>
  </si>
  <si>
    <t>rs9987376</t>
  </si>
  <si>
    <t>rs112187834</t>
  </si>
  <si>
    <t>rs12203592</t>
  </si>
  <si>
    <t>rs1565735</t>
  </si>
  <si>
    <t>rs1611124</t>
  </si>
  <si>
    <t>rs3025327</t>
  </si>
  <si>
    <t>rs3866543</t>
  </si>
  <si>
    <t>rs56113850</t>
  </si>
  <si>
    <t>rs591143</t>
  </si>
  <si>
    <t>rs60749569</t>
  </si>
  <si>
    <t>rs6089904</t>
  </si>
  <si>
    <t>rs707968</t>
  </si>
  <si>
    <t>rs7109376</t>
  </si>
  <si>
    <t>rs7617480</t>
  </si>
  <si>
    <t>rs7778443</t>
  </si>
  <si>
    <t>rs9409844</t>
  </si>
  <si>
    <t>rs9607805</t>
  </si>
  <si>
    <t>rs10236149</t>
  </si>
  <si>
    <t>rs10438820</t>
  </si>
  <si>
    <t>rs10506274</t>
  </si>
  <si>
    <t>rs10750025</t>
  </si>
  <si>
    <t>rs10876188</t>
  </si>
  <si>
    <t>rs10978550</t>
  </si>
  <si>
    <t>rs11030084</t>
  </si>
  <si>
    <t>rs1123285</t>
  </si>
  <si>
    <t>rs113443718</t>
  </si>
  <si>
    <t>rs11625650</t>
  </si>
  <si>
    <t>rs11940694</t>
  </si>
  <si>
    <t>rs12088813</t>
  </si>
  <si>
    <t>rs1217091</t>
  </si>
  <si>
    <t>rs1229984</t>
  </si>
  <si>
    <t>rs1260326</t>
  </si>
  <si>
    <t>rs12655091</t>
  </si>
  <si>
    <t>rs12795042</t>
  </si>
  <si>
    <t>rs12907323</t>
  </si>
  <si>
    <t>rs13024996</t>
  </si>
  <si>
    <t>rs13032049</t>
  </si>
  <si>
    <t>rs13066454</t>
  </si>
  <si>
    <t>rs13094887</t>
  </si>
  <si>
    <t>rs13107325</t>
  </si>
  <si>
    <t>rs13250583</t>
  </si>
  <si>
    <t>rs13383034</t>
  </si>
  <si>
    <t>rs17665139</t>
  </si>
  <si>
    <t>rs2011092</t>
  </si>
  <si>
    <t>rs2165670</t>
  </si>
  <si>
    <t>rs2180870</t>
  </si>
  <si>
    <t>rs2472297</t>
  </si>
  <si>
    <t>rs2532276</t>
  </si>
  <si>
    <t>rs2764771</t>
  </si>
  <si>
    <t>rs281379</t>
  </si>
  <si>
    <t>rs2854334</t>
  </si>
  <si>
    <t>rs28929474</t>
  </si>
  <si>
    <t>rs35034355</t>
  </si>
  <si>
    <t>rs36052336</t>
  </si>
  <si>
    <t>rs3748034</t>
  </si>
  <si>
    <t>rs378421</t>
  </si>
  <si>
    <t>rs3803800</t>
  </si>
  <si>
    <t>rs3809162</t>
  </si>
  <si>
    <t>rs4092465</t>
  </si>
  <si>
    <t>rs4501255</t>
  </si>
  <si>
    <t>rs4548913</t>
  </si>
  <si>
    <t>rs4690727</t>
  </si>
  <si>
    <t>rs4699791</t>
  </si>
  <si>
    <t>rs4815364</t>
  </si>
  <si>
    <t>rs4842786</t>
  </si>
  <si>
    <t>rs4916723</t>
  </si>
  <si>
    <t>rs4938230</t>
  </si>
  <si>
    <t>rs500321</t>
  </si>
  <si>
    <t>rs5024204</t>
  </si>
  <si>
    <t>rs55872084</t>
  </si>
  <si>
    <t>rs56030824</t>
  </si>
  <si>
    <t>rs56337305</t>
  </si>
  <si>
    <t>rs58107686</t>
  </si>
  <si>
    <t>rs62044525</t>
  </si>
  <si>
    <t>rs62250685</t>
  </si>
  <si>
    <t>rs6460047</t>
  </si>
  <si>
    <t>rs6787172</t>
  </si>
  <si>
    <t>rs682011</t>
  </si>
  <si>
    <t>rs6951574</t>
  </si>
  <si>
    <t>rs705687</t>
  </si>
  <si>
    <t>rs7074871</t>
  </si>
  <si>
    <t>rs7185555</t>
  </si>
  <si>
    <t>rs72859280</t>
  </si>
  <si>
    <t>rs77165542</t>
  </si>
  <si>
    <t>rs79139602</t>
  </si>
  <si>
    <t>rs7950166</t>
  </si>
  <si>
    <t>rs79616692</t>
  </si>
  <si>
    <t>rs823114</t>
  </si>
  <si>
    <t>rs828867</t>
  </si>
  <si>
    <t>rs9607814</t>
  </si>
  <si>
    <t>rs9838144</t>
  </si>
  <si>
    <t>rs9950000</t>
  </si>
  <si>
    <t>rs10204824</t>
  </si>
  <si>
    <t>rs1024323</t>
  </si>
  <si>
    <t>rs10454798</t>
  </si>
  <si>
    <t>rs10519203</t>
  </si>
  <si>
    <t>rs10742683</t>
  </si>
  <si>
    <t>rs11264100</t>
  </si>
  <si>
    <t>rs113001570</t>
  </si>
  <si>
    <t>rs11846838</t>
  </si>
  <si>
    <t>rs11940255</t>
  </si>
  <si>
    <t>rs12924872</t>
  </si>
  <si>
    <t>rs1592485</t>
  </si>
  <si>
    <t>rs1737894</t>
  </si>
  <si>
    <t>rs182317</t>
  </si>
  <si>
    <t>rs2072659</t>
  </si>
  <si>
    <t>rs2084533</t>
  </si>
  <si>
    <t>rs215600</t>
  </si>
  <si>
    <t>rs2273500</t>
  </si>
  <si>
    <t>rs258321</t>
  </si>
  <si>
    <t>rs28813180</t>
  </si>
  <si>
    <t>rs3025383</t>
  </si>
  <si>
    <t>rs34973462</t>
  </si>
  <si>
    <t>rs4144686</t>
  </si>
  <si>
    <t>rs4236926</t>
  </si>
  <si>
    <t>rs4485470</t>
  </si>
  <si>
    <t>rs59208569</t>
  </si>
  <si>
    <t>rs6078373</t>
  </si>
  <si>
    <t>rs62447179</t>
  </si>
  <si>
    <t>rs699165</t>
  </si>
  <si>
    <t>rs7125588</t>
  </si>
  <si>
    <t>rs7281463</t>
  </si>
  <si>
    <t>rs73229090</t>
  </si>
  <si>
    <t>rs7431710</t>
  </si>
  <si>
    <t>rs75596189</t>
  </si>
  <si>
    <t>rs7599488</t>
  </si>
  <si>
    <t>rs7766641</t>
  </si>
  <si>
    <t>rs78408772</t>
  </si>
  <si>
    <t>rs790564</t>
  </si>
  <si>
    <t>rs7951365</t>
  </si>
  <si>
    <t>rs10052591</t>
  </si>
  <si>
    <t>rs10226228</t>
  </si>
  <si>
    <t>rs10282292</t>
  </si>
  <si>
    <t>rs10823968</t>
  </si>
  <si>
    <t>rs10879871</t>
  </si>
  <si>
    <t>rs10918701</t>
  </si>
  <si>
    <t>rs11210229</t>
  </si>
  <si>
    <t>rs112282219</t>
  </si>
  <si>
    <t>rs11255908</t>
  </si>
  <si>
    <t>rs113382419</t>
  </si>
  <si>
    <t>rs11861214</t>
  </si>
  <si>
    <t>rs11948770</t>
  </si>
  <si>
    <t>rs12202536</t>
  </si>
  <si>
    <t>rs1221148</t>
  </si>
  <si>
    <t>rs1246265</t>
  </si>
  <si>
    <t>rs12623702</t>
  </si>
  <si>
    <t>rs12708665</t>
  </si>
  <si>
    <t>rs13009008</t>
  </si>
  <si>
    <t>rs13153393</t>
  </si>
  <si>
    <t>rs13296519</t>
  </si>
  <si>
    <t>rs136233</t>
  </si>
  <si>
    <t>rs147412694</t>
  </si>
  <si>
    <t>rs17309874</t>
  </si>
  <si>
    <t>rs17553262</t>
  </si>
  <si>
    <t>rs17576594</t>
  </si>
  <si>
    <t>rs1922018</t>
  </si>
  <si>
    <t>rs1931263</t>
  </si>
  <si>
    <t>rs1933270</t>
  </si>
  <si>
    <t>rs202645</t>
  </si>
  <si>
    <t>rs245774</t>
  </si>
  <si>
    <t>rs2675638</t>
  </si>
  <si>
    <t>rs2838834</t>
  </si>
  <si>
    <t>rs28485305</t>
  </si>
  <si>
    <t>rs2867112</t>
  </si>
  <si>
    <t>rs2890772</t>
  </si>
  <si>
    <t>rs2894808</t>
  </si>
  <si>
    <t>rs317021</t>
  </si>
  <si>
    <t>rs326341</t>
  </si>
  <si>
    <t>rs329120</t>
  </si>
  <si>
    <t>rs34866095</t>
  </si>
  <si>
    <t>rs348809</t>
  </si>
  <si>
    <t>rs35169606</t>
  </si>
  <si>
    <t>rs35175834</t>
  </si>
  <si>
    <t>rs35343344</t>
  </si>
  <si>
    <t>rs359243</t>
  </si>
  <si>
    <t>rs369230</t>
  </si>
  <si>
    <t>rs3742365</t>
  </si>
  <si>
    <t>rs3896224</t>
  </si>
  <si>
    <t>rs421983</t>
  </si>
  <si>
    <t>rs4391802</t>
  </si>
  <si>
    <t>rs4473348</t>
  </si>
  <si>
    <t>rs4543592</t>
  </si>
  <si>
    <t>rs4571506</t>
  </si>
  <si>
    <t>rs4671357</t>
  </si>
  <si>
    <t>rs4731925</t>
  </si>
  <si>
    <t>rs4949465</t>
  </si>
  <si>
    <t>rs549845</t>
  </si>
  <si>
    <t>rs6119897</t>
  </si>
  <si>
    <t>rs62135536</t>
  </si>
  <si>
    <t>rs62155874</t>
  </si>
  <si>
    <t>rs62175972</t>
  </si>
  <si>
    <t>rs624833</t>
  </si>
  <si>
    <t>rs6562474</t>
  </si>
  <si>
    <t>rs6598539</t>
  </si>
  <si>
    <t>rs6741228</t>
  </si>
  <si>
    <t>rs67596067</t>
  </si>
  <si>
    <t>rs6778080</t>
  </si>
  <si>
    <t>rs6779302</t>
  </si>
  <si>
    <t>rs6935954</t>
  </si>
  <si>
    <t>rs6957896</t>
  </si>
  <si>
    <t>rs6962772</t>
  </si>
  <si>
    <t>rs7077678</t>
  </si>
  <si>
    <t>rs71367545</t>
  </si>
  <si>
    <t>rs7155595</t>
  </si>
  <si>
    <t>rs71627581</t>
  </si>
  <si>
    <t>rs72674867</t>
  </si>
  <si>
    <t>rs72678864</t>
  </si>
  <si>
    <t>rs7297175</t>
  </si>
  <si>
    <t>rs732083</t>
  </si>
  <si>
    <t>rs73220544</t>
  </si>
  <si>
    <t>rs74086911</t>
  </si>
  <si>
    <t>rs7519626</t>
  </si>
  <si>
    <t>rs7528604</t>
  </si>
  <si>
    <t>rs7553348</t>
  </si>
  <si>
    <t>rs7569203</t>
  </si>
  <si>
    <t>rs75742406</t>
  </si>
  <si>
    <t>rs7766610</t>
  </si>
  <si>
    <t>rs7807019</t>
  </si>
  <si>
    <t>rs8042134</t>
  </si>
  <si>
    <t>rs8042849</t>
  </si>
  <si>
    <t>rs860326</t>
  </si>
  <si>
    <t>rs8614</t>
  </si>
  <si>
    <t>rs889398</t>
  </si>
  <si>
    <t>rs9435340</t>
  </si>
  <si>
    <t>rs9842947</t>
  </si>
  <si>
    <t>rs986391</t>
  </si>
  <si>
    <t>rs9919670</t>
  </si>
  <si>
    <t>-0.042(0.028)</t>
    <phoneticPr fontId="1" type="noConversion"/>
  </si>
  <si>
    <t>NA</t>
    <phoneticPr fontId="1" type="noConversion"/>
  </si>
  <si>
    <t>-0.050(0.056)</t>
    <phoneticPr fontId="1" type="noConversion"/>
  </si>
  <si>
    <t>-0.063(0.030)</t>
    <phoneticPr fontId="1" type="noConversion"/>
  </si>
  <si>
    <t>-0.083(0.036)</t>
    <phoneticPr fontId="1" type="noConversion"/>
  </si>
  <si>
    <t>β(SE)</t>
    <phoneticPr fontId="1" type="noConversion"/>
  </si>
  <si>
    <t>F-statistic</t>
    <phoneticPr fontId="1" type="noConversion"/>
  </si>
  <si>
    <t>European</t>
    <phoneticPr fontId="1" type="noConversion"/>
  </si>
  <si>
    <t>114(&lt;0.001)</t>
    <phoneticPr fontId="1" type="noConversion"/>
  </si>
  <si>
    <t>-0.001(0.271)</t>
    <phoneticPr fontId="1" type="noConversion"/>
  </si>
  <si>
    <t>37(0.013)</t>
    <phoneticPr fontId="1" type="noConversion"/>
  </si>
  <si>
    <t>-0.0009(0.658)</t>
    <phoneticPr fontId="1" type="noConversion"/>
  </si>
  <si>
    <t>45(0.041)</t>
    <phoneticPr fontId="1" type="noConversion"/>
  </si>
  <si>
    <t>0.001(0.290)</t>
    <phoneticPr fontId="1" type="noConversion"/>
  </si>
  <si>
    <t>62(&lt;0.001)</t>
    <phoneticPr fontId="1" type="noConversion"/>
  </si>
  <si>
    <t>0.0002(0.866)</t>
    <phoneticPr fontId="1" type="noConversion"/>
  </si>
  <si>
    <r>
      <t>IVW Q statistic(P</t>
    </r>
    <r>
      <rPr>
        <b/>
        <vertAlign val="superscript"/>
        <sz val="10"/>
        <color theme="1"/>
        <rFont val="Times New Roman"/>
        <family val="1"/>
      </rPr>
      <t>a</t>
    </r>
    <r>
      <rPr>
        <b/>
        <sz val="10"/>
        <color theme="1"/>
        <rFont val="Times New Roman"/>
        <family val="1"/>
      </rPr>
      <t>)</t>
    </r>
    <phoneticPr fontId="1" type="noConversion"/>
  </si>
  <si>
    <r>
      <t>MR-Egger intercept(P</t>
    </r>
    <r>
      <rPr>
        <b/>
        <vertAlign val="superscript"/>
        <sz val="10"/>
        <color theme="1"/>
        <rFont val="Times New Roman"/>
        <family val="1"/>
      </rPr>
      <t>b</t>
    </r>
    <r>
      <rPr>
        <b/>
        <sz val="10"/>
        <color theme="1"/>
        <rFont val="Times New Roman"/>
        <family val="1"/>
      </rPr>
      <t>)</t>
    </r>
    <phoneticPr fontId="1" type="noConversion"/>
  </si>
  <si>
    <t>Population</t>
    <phoneticPr fontId="1" type="noConversion"/>
  </si>
  <si>
    <t>SNP</t>
    <phoneticPr fontId="1" type="noConversion"/>
  </si>
  <si>
    <t>OA</t>
    <phoneticPr fontId="1" type="noConversion"/>
  </si>
  <si>
    <t>rs7705526</t>
  </si>
  <si>
    <t>rs35640778</t>
  </si>
  <si>
    <t>rs9419958</t>
  </si>
  <si>
    <t>rs2259797</t>
  </si>
  <si>
    <t>rs4435700</t>
  </si>
  <si>
    <t>rs7790856</t>
  </si>
  <si>
    <t>rs2303262</t>
  </si>
  <si>
    <t>rs611646</t>
  </si>
  <si>
    <t>rs3891167</t>
  </si>
  <si>
    <t>rs1291143</t>
  </si>
  <si>
    <t>rs4724</t>
  </si>
  <si>
    <t>rs1609812</t>
  </si>
  <si>
    <t>rs138895564</t>
  </si>
  <si>
    <t>rs12615793</t>
  </si>
  <si>
    <t>rs8105767</t>
  </si>
  <si>
    <t>rs932002</t>
  </si>
  <si>
    <t>rs181647350</t>
  </si>
  <si>
    <t>rs10112752</t>
  </si>
  <si>
    <t>rs137901416</t>
  </si>
  <si>
    <t>rs41308088</t>
  </si>
  <si>
    <t>rs11866592</t>
  </si>
  <si>
    <t>rs62046862</t>
  </si>
  <si>
    <t>rs11557154</t>
  </si>
  <si>
    <t>rs2276182</t>
  </si>
  <si>
    <t>rs939916</t>
  </si>
  <si>
    <t>rs144204502</t>
  </si>
  <si>
    <t>rs8088824</t>
  </si>
  <si>
    <t>rs762679</t>
  </si>
  <si>
    <t>rs528301822</t>
  </si>
  <si>
    <t>rs12572897</t>
  </si>
  <si>
    <t>rs17677991</t>
  </si>
  <si>
    <t>rs28502153</t>
  </si>
  <si>
    <t>rs2306646</t>
  </si>
  <si>
    <t>rs1985369</t>
  </si>
  <si>
    <t>rs62053340</t>
  </si>
  <si>
    <t>rs78491606</t>
  </si>
  <si>
    <t>rs75664430</t>
  </si>
  <si>
    <t>rs4731541</t>
  </si>
  <si>
    <t>rs61748181</t>
  </si>
  <si>
    <t>rs7218033</t>
  </si>
  <si>
    <t>rs146546514</t>
  </si>
  <si>
    <t>rs12941945</t>
  </si>
  <si>
    <t>rs762810</t>
  </si>
  <si>
    <t>rs5742915</t>
  </si>
  <si>
    <t>rs1332941</t>
  </si>
  <si>
    <t>rs2056726</t>
  </si>
  <si>
    <t>rs871134</t>
  </si>
  <si>
    <t>rs6669563</t>
  </si>
  <si>
    <t>rs76666449</t>
  </si>
  <si>
    <t>rs116863223</t>
  </si>
  <si>
    <t>rs41272947</t>
  </si>
  <si>
    <t>rs1727302</t>
  </si>
  <si>
    <t>rs6776756</t>
  </si>
  <si>
    <t>rs80324517</t>
  </si>
  <si>
    <t>rs182059586</t>
  </si>
  <si>
    <t>rs115451758</t>
  </si>
  <si>
    <t>rs76219171</t>
  </si>
  <si>
    <t>rs66731853</t>
  </si>
  <si>
    <t>rs4919611</t>
  </si>
  <si>
    <t>rs10774625</t>
  </si>
  <si>
    <t>rs113206288</t>
  </si>
  <si>
    <t>rs79717857</t>
  </si>
  <si>
    <t>rs1023767</t>
  </si>
  <si>
    <t>rs11190184</t>
  </si>
  <si>
    <t>rs13129697</t>
  </si>
  <si>
    <t>rs1957937</t>
  </si>
  <si>
    <t>rs11646283</t>
  </si>
  <si>
    <t>rs4498805</t>
  </si>
  <si>
    <t>rs4742448</t>
  </si>
  <si>
    <t>rs13230646</t>
  </si>
  <si>
    <t>rs11579626</t>
  </si>
  <si>
    <t>rs8102497</t>
  </si>
  <si>
    <t>rs154979</t>
  </si>
  <si>
    <t>rs9923119</t>
  </si>
  <si>
    <t>rs138061125</t>
  </si>
  <si>
    <t>rs4758644</t>
  </si>
  <si>
    <t>rs9398196</t>
  </si>
  <si>
    <t>rs56178008</t>
  </si>
  <si>
    <t>rs575032615</t>
  </si>
  <si>
    <t>rs73581419</t>
  </si>
  <si>
    <t>rs4695407</t>
  </si>
  <si>
    <t>rs61818036</t>
  </si>
  <si>
    <t>rs183553155</t>
  </si>
  <si>
    <t>rs869785</t>
  </si>
  <si>
    <t>rs139795227</t>
  </si>
  <si>
    <t>rs8053839</t>
  </si>
  <si>
    <t>rs10840270</t>
  </si>
  <si>
    <t>rs10845387</t>
  </si>
  <si>
    <t>rs4530278</t>
  </si>
  <si>
    <t>rs34003787</t>
  </si>
  <si>
    <t>rs79228077</t>
  </si>
  <si>
    <t>rs12884911</t>
  </si>
  <si>
    <t>rs11769630</t>
  </si>
  <si>
    <t>rs609953</t>
  </si>
  <si>
    <t>rs1879100</t>
  </si>
  <si>
    <t>rs13062095</t>
  </si>
  <si>
    <t>rs111527478</t>
  </si>
  <si>
    <t>rs3093888</t>
  </si>
  <si>
    <t>rs2069536</t>
  </si>
  <si>
    <t>rs17185038</t>
  </si>
  <si>
    <t>rs1980240</t>
  </si>
  <si>
    <t>rs6565924</t>
  </si>
  <si>
    <t>rs2293579</t>
  </si>
  <si>
    <t>rs429358</t>
  </si>
  <si>
    <t>rs4743037</t>
  </si>
  <si>
    <t>rs1907702</t>
  </si>
  <si>
    <t>rs11556924</t>
  </si>
  <si>
    <t>rs12369950</t>
  </si>
  <si>
    <t>rs12613375</t>
  </si>
  <si>
    <t>rs3768321</t>
  </si>
  <si>
    <t>rs6590343</t>
  </si>
  <si>
    <t>rs41269079</t>
  </si>
  <si>
    <t>rs7012816</t>
  </si>
  <si>
    <t>rs111527438</t>
  </si>
  <si>
    <t>rs72801474</t>
  </si>
  <si>
    <t>rs450962</t>
  </si>
  <si>
    <t>rs35671754</t>
  </si>
  <si>
    <t>rs28711261</t>
  </si>
  <si>
    <t>rs55765053</t>
  </si>
  <si>
    <t>rs2293607</t>
  </si>
  <si>
    <t>Correct causal direction</t>
    <phoneticPr fontId="1" type="noConversion"/>
  </si>
  <si>
    <t>Lifetime Smoking</t>
    <phoneticPr fontId="1" type="noConversion"/>
  </si>
  <si>
    <t>Steiger_P-value</t>
    <phoneticPr fontId="1" type="noConversion"/>
  </si>
  <si>
    <t>Table S1. GWAS summary statistics: sources of phenotypes associated with smoking and alcohol consumption</t>
    <phoneticPr fontId="1" type="noConversion"/>
  </si>
  <si>
    <t>Table S2. Independent instrumental variables for smoking and alcohol consumption used for Univariable MR</t>
    <phoneticPr fontId="1" type="noConversion"/>
  </si>
  <si>
    <t>Table S7. Results of MR Steiger direction test for  telomere length on smoking and alcohol consumption</t>
    <phoneticPr fontId="1" type="noConversion"/>
  </si>
  <si>
    <t>Table S3. Results of MR Steiger direction test for Smoking and alcohol consumption on telomere length</t>
    <phoneticPr fontId="1" type="noConversion"/>
  </si>
  <si>
    <t>Table S4. Univariable MR analysis without UK Biobank estimating the effect of smoking/alcohol consumption on telomere length</t>
    <phoneticPr fontId="1" type="noConversion"/>
  </si>
  <si>
    <t>Table S5. Independent instruments used for multivariable MR</t>
    <phoneticPr fontId="1" type="noConversion"/>
  </si>
  <si>
    <t>Table S6. Independent instrumental variables for telomere length used for Univariable MR</t>
    <phoneticPr fontId="1" type="noConversion"/>
  </si>
  <si>
    <r>
      <t>R</t>
    </r>
    <r>
      <rPr>
        <b/>
        <vertAlign val="superscript"/>
        <sz val="10"/>
        <color theme="1"/>
        <rFont val="Times New Roman"/>
        <family val="1"/>
      </rPr>
      <t>2</t>
    </r>
    <phoneticPr fontId="1" type="noConversion"/>
  </si>
  <si>
    <r>
      <rPr>
        <b/>
        <sz val="10"/>
        <color theme="1"/>
        <rFont val="Times New Roman"/>
        <family val="1"/>
      </rPr>
      <t>Abbreviation</t>
    </r>
    <r>
      <rPr>
        <sz val="10"/>
        <color theme="1"/>
        <rFont val="Times New Roman"/>
        <family val="1"/>
      </rPr>
      <t xml:space="preserve">: </t>
    </r>
    <r>
      <rPr>
        <b/>
        <sz val="10"/>
        <color theme="1"/>
        <rFont val="Times New Roman"/>
        <family val="1"/>
      </rPr>
      <t>SNP</t>
    </r>
    <r>
      <rPr>
        <sz val="10"/>
        <color theme="1"/>
        <rFont val="Times New Roman"/>
        <family val="1"/>
      </rPr>
      <t xml:space="preserve">: single nucleotide polymorphism; </t>
    </r>
    <r>
      <rPr>
        <b/>
        <sz val="10"/>
        <color theme="1"/>
        <rFont val="Times New Roman"/>
        <family val="1"/>
      </rPr>
      <t>EA</t>
    </r>
    <r>
      <rPr>
        <sz val="10"/>
        <color theme="1"/>
        <rFont val="Times New Roman"/>
        <family val="1"/>
      </rPr>
      <t xml:space="preserve">: effect allele; </t>
    </r>
    <r>
      <rPr>
        <b/>
        <sz val="10"/>
        <color theme="1"/>
        <rFont val="Times New Roman"/>
        <family val="1"/>
      </rPr>
      <t>OA</t>
    </r>
    <r>
      <rPr>
        <sz val="10"/>
        <color theme="1"/>
        <rFont val="Times New Roman"/>
        <family val="1"/>
      </rPr>
      <t xml:space="preserve">: other allele; </t>
    </r>
    <r>
      <rPr>
        <b/>
        <sz val="10"/>
        <color theme="1"/>
        <rFont val="Times New Roman"/>
        <family val="1"/>
      </rPr>
      <t>EAF</t>
    </r>
    <r>
      <rPr>
        <sz val="10"/>
        <color theme="1"/>
        <rFont val="Times New Roman"/>
        <family val="1"/>
      </rPr>
      <t xml:space="preserve">: effect allele frequency; </t>
    </r>
    <r>
      <rPr>
        <b/>
        <sz val="10"/>
        <color theme="1"/>
        <rFont val="Times New Roman"/>
        <family val="1"/>
      </rPr>
      <t>SE</t>
    </r>
    <r>
      <rPr>
        <sz val="10"/>
        <color theme="1"/>
        <rFont val="Times New Roman"/>
        <family val="1"/>
      </rPr>
      <t>: standard error</t>
    </r>
    <phoneticPr fontId="1" type="noConversion"/>
  </si>
  <si>
    <r>
      <rPr>
        <b/>
        <sz val="10"/>
        <color theme="1"/>
        <rFont val="Times New Roman"/>
        <family val="1"/>
      </rPr>
      <t>Abbreviation</t>
    </r>
    <r>
      <rPr>
        <sz val="10"/>
        <color theme="1"/>
        <rFont val="Times New Roman"/>
        <family val="1"/>
      </rPr>
      <t xml:space="preserve">  </t>
    </r>
    <r>
      <rPr>
        <b/>
        <sz val="10"/>
        <color theme="1"/>
        <rFont val="Times New Roman"/>
        <family val="1"/>
      </rPr>
      <t>GSCAN</t>
    </r>
    <r>
      <rPr>
        <sz val="10"/>
        <color theme="1"/>
        <rFont val="Times New Roman"/>
        <family val="1"/>
      </rPr>
      <t xml:space="preserve">:GWAS and Sequencing Consortium of Alcohol and Nicotine use; </t>
    </r>
    <r>
      <rPr>
        <b/>
        <sz val="10"/>
        <color theme="1"/>
        <rFont val="Times New Roman"/>
        <family val="1"/>
      </rPr>
      <t>UKB</t>
    </r>
    <r>
      <rPr>
        <sz val="10"/>
        <color theme="1"/>
        <rFont val="Times New Roman"/>
        <family val="1"/>
      </rPr>
      <t>:United Kingdom Biobank</t>
    </r>
    <phoneticPr fontId="1" type="noConversion"/>
  </si>
  <si>
    <r>
      <t>r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_exposure</t>
    </r>
    <phoneticPr fontId="1" type="noConversion"/>
  </si>
  <si>
    <r>
      <t>r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_outcome</t>
    </r>
    <phoneticPr fontId="1" type="noConversion"/>
  </si>
  <si>
    <r>
      <rPr>
        <b/>
        <sz val="10"/>
        <color theme="1"/>
        <rFont val="Times New Roman"/>
        <family val="1"/>
      </rPr>
      <t>Note</t>
    </r>
    <r>
      <rPr>
        <sz val="10"/>
        <color theme="1"/>
        <rFont val="Times New Roman"/>
        <family val="1"/>
      </rPr>
      <t xml:space="preserve">: </t>
    </r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: Cochrane’s Q test with p-value&lt;0.05 indicates a possible heterogeneity. </t>
    </r>
    <r>
      <rPr>
        <b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: MR-Egger test with a p-value&lt;0.05 indicates horizontal pleiotropy. </t>
    </r>
    <r>
      <rPr>
        <b/>
        <sz val="10"/>
        <color theme="1"/>
        <rFont val="Times New Roman"/>
        <family val="1"/>
      </rPr>
      <t>NA</t>
    </r>
    <r>
      <rPr>
        <sz val="10"/>
        <color theme="1"/>
        <rFont val="Times New Roman"/>
        <family val="1"/>
      </rPr>
      <t xml:space="preserve">: no available; </t>
    </r>
    <r>
      <rPr>
        <b/>
        <sz val="10"/>
        <color theme="1"/>
        <rFont val="Times New Roman"/>
        <family val="1"/>
      </rPr>
      <t>SNP</t>
    </r>
    <r>
      <rPr>
        <sz val="10"/>
        <color theme="1"/>
        <rFont val="Times New Roman"/>
        <family val="1"/>
      </rPr>
      <t xml:space="preserve">: single nucleotide polymorphism;  </t>
    </r>
    <r>
      <rPr>
        <b/>
        <sz val="10"/>
        <color theme="1"/>
        <rFont val="Times New Roman"/>
        <family val="1"/>
      </rPr>
      <t>SE</t>
    </r>
    <r>
      <rPr>
        <sz val="10"/>
        <color theme="1"/>
        <rFont val="Times New Roman"/>
        <family val="1"/>
      </rPr>
      <t>: standard error</t>
    </r>
    <phoneticPr fontId="1" type="noConversion"/>
  </si>
  <si>
    <r>
      <rPr>
        <b/>
        <sz val="10"/>
        <color theme="1"/>
        <rFont val="Times New Roman"/>
        <family val="1"/>
      </rPr>
      <t>Abbreviation: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SNP</t>
    </r>
    <r>
      <rPr>
        <sz val="10"/>
        <color theme="1"/>
        <rFont val="Times New Roman"/>
        <family val="1"/>
      </rPr>
      <t xml:space="preserve">: single nucleotide polymorphism; </t>
    </r>
    <r>
      <rPr>
        <b/>
        <sz val="10"/>
        <color theme="1"/>
        <rFont val="Times New Roman"/>
        <family val="1"/>
      </rPr>
      <t>EA</t>
    </r>
    <r>
      <rPr>
        <sz val="10"/>
        <color theme="1"/>
        <rFont val="Times New Roman"/>
        <family val="1"/>
      </rPr>
      <t xml:space="preserve">: effect allele; </t>
    </r>
    <r>
      <rPr>
        <b/>
        <sz val="10"/>
        <color theme="1"/>
        <rFont val="Times New Roman"/>
        <family val="1"/>
      </rPr>
      <t>OA:</t>
    </r>
    <r>
      <rPr>
        <sz val="10"/>
        <color theme="1"/>
        <rFont val="Times New Roman"/>
        <family val="1"/>
      </rPr>
      <t xml:space="preserve"> other allele; </t>
    </r>
    <r>
      <rPr>
        <b/>
        <sz val="10"/>
        <color theme="1"/>
        <rFont val="Times New Roman"/>
        <family val="1"/>
      </rPr>
      <t>EAF</t>
    </r>
    <r>
      <rPr>
        <sz val="10"/>
        <color theme="1"/>
        <rFont val="Times New Roman"/>
        <family val="1"/>
      </rPr>
      <t xml:space="preserve">: effect allele frequency; </t>
    </r>
    <r>
      <rPr>
        <b/>
        <sz val="10"/>
        <color theme="1"/>
        <rFont val="Times New Roman"/>
        <family val="1"/>
      </rPr>
      <t>SE</t>
    </r>
    <r>
      <rPr>
        <sz val="10"/>
        <color theme="1"/>
        <rFont val="Times New Roman"/>
        <family val="1"/>
      </rPr>
      <t>: standard error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</si>
</sst>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);[Red]\(0.000\)"/>
    <numFmt numFmtId="177" formatCode="0.0_);[Red]\(0.0\)"/>
    <numFmt numFmtId="178" formatCode="0.0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rgb="FF000000"/>
      <name val="Arial-BoldM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2" xfId="0" applyFont="1" applyBorder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vertical="center"/>
    </xf>
    <xf numFmtId="11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1" fontId="6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11" fontId="4" fillId="0" borderId="2" xfId="0" applyNumberFormat="1" applyFont="1" applyBorder="1" applyAlignment="1">
      <alignment vertic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7" fillId="0" borderId="0" xfId="0" applyFont="1"/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1" fontId="4" fillId="0" borderId="0" xfId="0" applyNumberFormat="1" applyFont="1"/>
    <xf numFmtId="176" fontId="4" fillId="0" borderId="0" xfId="0" applyNumberFormat="1" applyFont="1"/>
    <xf numFmtId="0" fontId="2" fillId="0" borderId="2" xfId="0" applyFont="1" applyBorder="1" applyAlignment="1">
      <alignment horizontal="left"/>
    </xf>
    <xf numFmtId="176" fontId="2" fillId="0" borderId="2" xfId="0" applyNumberFormat="1" applyFont="1" applyBorder="1" applyAlignment="1">
      <alignment horizontal="left"/>
    </xf>
    <xf numFmtId="0" fontId="4" fillId="0" borderId="2" xfId="0" quotePrefix="1" applyFont="1" applyBorder="1" applyAlignment="1">
      <alignment horizontal="left"/>
    </xf>
    <xf numFmtId="176" fontId="4" fillId="0" borderId="2" xfId="0" applyNumberFormat="1" applyFont="1" applyBorder="1" applyAlignment="1">
      <alignment horizontal="left"/>
    </xf>
    <xf numFmtId="0" fontId="4" fillId="0" borderId="2" xfId="0" quotePrefix="1" applyFont="1" applyBorder="1"/>
    <xf numFmtId="0" fontId="4" fillId="0" borderId="0" xfId="0" quotePrefix="1" applyFont="1" applyAlignment="1">
      <alignment horizontal="left"/>
    </xf>
    <xf numFmtId="176" fontId="4" fillId="0" borderId="0" xfId="0" applyNumberFormat="1" applyFont="1" applyAlignment="1">
      <alignment horizontal="left"/>
    </xf>
    <xf numFmtId="0" fontId="4" fillId="0" borderId="0" xfId="0" quotePrefix="1" applyFont="1"/>
    <xf numFmtId="176" fontId="8" fillId="0" borderId="0" xfId="0" applyNumberFormat="1" applyFont="1" applyAlignment="1">
      <alignment horizontal="left"/>
    </xf>
    <xf numFmtId="176" fontId="4" fillId="0" borderId="2" xfId="0" applyNumberFormat="1" applyFont="1" applyBorder="1"/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9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7" fontId="4" fillId="0" borderId="0" xfId="0" applyNumberFormat="1" applyFont="1"/>
    <xf numFmtId="11" fontId="2" fillId="0" borderId="2" xfId="0" applyNumberFormat="1" applyFont="1" applyBorder="1"/>
    <xf numFmtId="177" fontId="2" fillId="0" borderId="2" xfId="0" applyNumberFormat="1" applyFont="1" applyBorder="1" applyAlignment="1">
      <alignment vertical="center"/>
    </xf>
    <xf numFmtId="11" fontId="4" fillId="0" borderId="2" xfId="0" applyNumberFormat="1" applyFont="1" applyBorder="1"/>
    <xf numFmtId="177" fontId="4" fillId="0" borderId="2" xfId="0" applyNumberFormat="1" applyFont="1" applyBorder="1" applyAlignment="1">
      <alignment vertical="center"/>
    </xf>
    <xf numFmtId="177" fontId="4" fillId="0" borderId="0" xfId="0" applyNumberFormat="1" applyFont="1" applyAlignment="1">
      <alignment vertical="center"/>
    </xf>
    <xf numFmtId="177" fontId="4" fillId="0" borderId="2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1\Desktop\&#23391;&#24503;&#23572;&#38543;&#26426;&#21270;\&#21560;&#28895;&#21644;&#31471;&#31890;&#30340;MR\&#26292;&#38706;&#20934;&#22791;&#25968;&#25454;\SmkInit.xlsx" TargetMode="External"/><Relationship Id="rId1" Type="http://schemas.openxmlformats.org/officeDocument/2006/relationships/externalLinkPath" Target="/Users/111/Desktop/&#23391;&#24503;&#23572;&#38543;&#26426;&#21270;/&#21560;&#28895;&#21644;&#31471;&#31890;&#30340;MR/&#26292;&#38706;&#20934;&#22791;&#25968;&#25454;/SmkIni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1\Desktop\&#23391;&#24503;&#23572;&#38543;&#26426;&#21270;\&#21560;&#28895;&#21644;&#31471;&#31890;&#30340;MR\&#26292;&#38706;&#20934;&#22791;&#25968;&#25454;\SmkCes.xlsx" TargetMode="External"/><Relationship Id="rId1" Type="http://schemas.openxmlformats.org/officeDocument/2006/relationships/externalLinkPath" Target="/Users/111/Desktop/&#23391;&#24503;&#23572;&#38543;&#26426;&#21270;/&#21560;&#28895;&#21644;&#31471;&#31890;&#30340;MR/&#26292;&#38706;&#20934;&#22791;&#25968;&#25454;/SmkCe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1\Desktop\&#23391;&#24503;&#23572;&#38543;&#26426;&#21270;\&#21560;&#28895;&#21644;&#31471;&#31890;&#30340;MR\&#26292;&#38706;&#20934;&#22791;&#25968;&#25454;\DrnkWk.xlsx" TargetMode="External"/><Relationship Id="rId1" Type="http://schemas.openxmlformats.org/officeDocument/2006/relationships/externalLinkPath" Target="/Users/111/Desktop/&#23391;&#24503;&#23572;&#38543;&#26426;&#21270;/&#21560;&#28895;&#21644;&#31471;&#31890;&#30340;MR/&#26292;&#38706;&#20934;&#22791;&#25968;&#25454;/DrnkWk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1\Desktop\&#23391;&#24503;&#23572;&#38543;&#26426;&#21270;\&#21560;&#28895;&#21644;&#31471;&#31890;&#30340;MR\&#26292;&#38706;&#20934;&#22791;&#25968;&#25454;\CigDay.xlsx" TargetMode="External"/><Relationship Id="rId1" Type="http://schemas.openxmlformats.org/officeDocument/2006/relationships/externalLinkPath" Target="/Users/111/Desktop/&#23391;&#24503;&#23572;&#38543;&#26426;&#21270;/&#21560;&#28895;&#21644;&#31471;&#31890;&#30340;MR/&#26292;&#38706;&#20934;&#22791;&#25968;&#25454;/CigD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mkInit"/>
    </sheetNames>
    <sheetDataSet>
      <sheetData sheetId="0">
        <row r="2">
          <cell r="A2" t="str">
            <v>rs12130857</v>
          </cell>
          <cell r="B2">
            <v>1</v>
          </cell>
          <cell r="C2">
            <v>7791461</v>
          </cell>
          <cell r="D2" t="str">
            <v>A</v>
          </cell>
          <cell r="E2" t="str">
            <v>G</v>
          </cell>
          <cell r="F2">
            <v>-1.8003136782235699E-2</v>
          </cell>
          <cell r="G2">
            <v>2.7202644496071501E-3</v>
          </cell>
          <cell r="H2">
            <v>3.6500000000000003E-11</v>
          </cell>
          <cell r="I2">
            <v>1232091</v>
          </cell>
          <cell r="J2">
            <v>43.8</v>
          </cell>
          <cell r="K2">
            <v>0.32496799999999998</v>
          </cell>
        </row>
        <row r="3">
          <cell r="A3" t="str">
            <v>rs301807</v>
          </cell>
          <cell r="B3">
            <v>1</v>
          </cell>
          <cell r="C3">
            <v>8484823</v>
          </cell>
          <cell r="D3" t="str">
            <v>G</v>
          </cell>
          <cell r="E3" t="str">
            <v>A</v>
          </cell>
          <cell r="F3">
            <v>1.8014407790916901E-2</v>
          </cell>
          <cell r="G3">
            <v>2.5734868272738499E-3</v>
          </cell>
          <cell r="H3">
            <v>2.4999999999999998E-12</v>
          </cell>
          <cell r="I3">
            <v>1232091</v>
          </cell>
          <cell r="J3">
            <v>49</v>
          </cell>
          <cell r="K3">
            <v>0.56999999999999995</v>
          </cell>
        </row>
        <row r="4">
          <cell r="A4" t="str">
            <v>rs3820277</v>
          </cell>
          <cell r="B4">
            <v>1</v>
          </cell>
          <cell r="C4">
            <v>18436657</v>
          </cell>
          <cell r="D4" t="str">
            <v>T</v>
          </cell>
          <cell r="E4" t="str">
            <v>G</v>
          </cell>
          <cell r="F4">
            <v>-1.88369165347618E-2</v>
          </cell>
          <cell r="G4">
            <v>2.55159394161599E-3</v>
          </cell>
          <cell r="H4">
            <v>1.5700000000000001E-13</v>
          </cell>
          <cell r="I4">
            <v>1232091</v>
          </cell>
          <cell r="J4">
            <v>54.5</v>
          </cell>
          <cell r="K4">
            <v>0.52600000000000002</v>
          </cell>
        </row>
        <row r="5">
          <cell r="A5" t="str">
            <v>rs1889571</v>
          </cell>
          <cell r="B5">
            <v>1</v>
          </cell>
          <cell r="C5">
            <v>32195819</v>
          </cell>
          <cell r="D5" t="str">
            <v>G</v>
          </cell>
          <cell r="E5" t="str">
            <v>T</v>
          </cell>
          <cell r="F5">
            <v>2.2179799540623699E-2</v>
          </cell>
          <cell r="G5">
            <v>3.7761398419751601E-3</v>
          </cell>
          <cell r="H5">
            <v>4.1899999999999998E-9</v>
          </cell>
          <cell r="I5">
            <v>1232091</v>
          </cell>
          <cell r="J5">
            <v>34.5</v>
          </cell>
          <cell r="K5">
            <v>0.13100000000000001</v>
          </cell>
        </row>
        <row r="6">
          <cell r="A6" t="str">
            <v>rs10914684</v>
          </cell>
          <cell r="B6">
            <v>1</v>
          </cell>
          <cell r="C6">
            <v>33795572</v>
          </cell>
          <cell r="D6" t="str">
            <v>A</v>
          </cell>
          <cell r="E6" t="str">
            <v>G</v>
          </cell>
          <cell r="F6">
            <v>-1.58038428531466E-2</v>
          </cell>
          <cell r="G6">
            <v>2.72237377287851E-3</v>
          </cell>
          <cell r="H6">
            <v>6.3199999999999997E-9</v>
          </cell>
          <cell r="I6">
            <v>1232091</v>
          </cell>
          <cell r="J6">
            <v>33.700000000000003</v>
          </cell>
          <cell r="K6">
            <v>0.32400000000000001</v>
          </cell>
        </row>
        <row r="7">
          <cell r="A7" t="str">
            <v>rs2637869</v>
          </cell>
          <cell r="B7">
            <v>1</v>
          </cell>
          <cell r="C7">
            <v>38757237</v>
          </cell>
          <cell r="D7" t="str">
            <v>A</v>
          </cell>
          <cell r="E7" t="str">
            <v>G</v>
          </cell>
          <cell r="F7">
            <v>1.8220137729708499E-2</v>
          </cell>
          <cell r="G7">
            <v>2.7882885674884099E-3</v>
          </cell>
          <cell r="H7">
            <v>6.5400000000000002E-11</v>
          </cell>
          <cell r="I7">
            <v>1232091</v>
          </cell>
          <cell r="J7">
            <v>42.7</v>
          </cell>
          <cell r="K7">
            <v>0.29699999999999999</v>
          </cell>
        </row>
        <row r="8">
          <cell r="A8" t="str">
            <v>rs12755632</v>
          </cell>
          <cell r="B8">
            <v>1</v>
          </cell>
          <cell r="C8">
            <v>41776623</v>
          </cell>
          <cell r="D8" t="str">
            <v>G</v>
          </cell>
          <cell r="E8" t="str">
            <v>A</v>
          </cell>
          <cell r="F8">
            <v>-1.54051366259368E-2</v>
          </cell>
          <cell r="G8">
            <v>2.7404508225616999E-3</v>
          </cell>
          <cell r="H8">
            <v>1.9300000000000001E-8</v>
          </cell>
          <cell r="I8">
            <v>1232091</v>
          </cell>
          <cell r="J8">
            <v>31.6</v>
          </cell>
          <cell r="K8">
            <v>0.316</v>
          </cell>
        </row>
        <row r="9">
          <cell r="A9" t="str">
            <v>rs951740</v>
          </cell>
          <cell r="B9">
            <v>1</v>
          </cell>
          <cell r="C9">
            <v>44011737</v>
          </cell>
          <cell r="D9" t="str">
            <v>A</v>
          </cell>
          <cell r="E9" t="str">
            <v>G</v>
          </cell>
          <cell r="F9">
            <v>2.9540866857261702E-2</v>
          </cell>
          <cell r="G9">
            <v>2.6317095878137802E-3</v>
          </cell>
          <cell r="H9">
            <v>3.8199999999999998E-29</v>
          </cell>
          <cell r="I9">
            <v>1232091</v>
          </cell>
          <cell r="J9">
            <v>126</v>
          </cell>
          <cell r="K9">
            <v>0.625</v>
          </cell>
        </row>
        <row r="10">
          <cell r="A10" t="str">
            <v>rs925524</v>
          </cell>
          <cell r="B10">
            <v>1</v>
          </cell>
          <cell r="C10">
            <v>46496709</v>
          </cell>
          <cell r="D10" t="str">
            <v>G</v>
          </cell>
          <cell r="E10" t="str">
            <v>A</v>
          </cell>
          <cell r="F10">
            <v>1.55573140824448E-2</v>
          </cell>
          <cell r="G10">
            <v>2.80779523008113E-3</v>
          </cell>
          <cell r="H10">
            <v>2.9399999999999999E-8</v>
          </cell>
          <cell r="I10">
            <v>1232091</v>
          </cell>
          <cell r="J10">
            <v>30.7</v>
          </cell>
          <cell r="K10">
            <v>0.71</v>
          </cell>
        </row>
        <row r="11">
          <cell r="A11" t="str">
            <v>rs12022778</v>
          </cell>
          <cell r="B11">
            <v>1</v>
          </cell>
          <cell r="C11">
            <v>50603995</v>
          </cell>
          <cell r="D11" t="str">
            <v>C</v>
          </cell>
          <cell r="E11" t="str">
            <v>A</v>
          </cell>
          <cell r="F11">
            <v>2.68248011931265E-2</v>
          </cell>
          <cell r="G11">
            <v>3.1790438263083701E-3</v>
          </cell>
          <cell r="H11">
            <v>3.18E-17</v>
          </cell>
          <cell r="I11">
            <v>1227673</v>
          </cell>
          <cell r="J11">
            <v>71.2</v>
          </cell>
          <cell r="K11">
            <v>0.20200000000000001</v>
          </cell>
        </row>
        <row r="12">
          <cell r="A12" t="str">
            <v>rs11587399</v>
          </cell>
          <cell r="B12">
            <v>1</v>
          </cell>
          <cell r="C12">
            <v>50861071</v>
          </cell>
          <cell r="D12" t="str">
            <v>T</v>
          </cell>
          <cell r="E12" t="str">
            <v>A</v>
          </cell>
          <cell r="F12">
            <v>-1.7804557452323899E-2</v>
          </cell>
          <cell r="G12">
            <v>3.0761590029023899E-3</v>
          </cell>
          <cell r="H12">
            <v>7.2500000000000004E-9</v>
          </cell>
          <cell r="I12">
            <v>1227673</v>
          </cell>
          <cell r="J12">
            <v>33.5</v>
          </cell>
          <cell r="K12">
            <v>0.221</v>
          </cell>
        </row>
        <row r="13">
          <cell r="A13" t="str">
            <v>rs4912332</v>
          </cell>
          <cell r="B13">
            <v>1</v>
          </cell>
          <cell r="C13">
            <v>58815243</v>
          </cell>
          <cell r="D13" t="str">
            <v>T</v>
          </cell>
          <cell r="E13" t="str">
            <v>C</v>
          </cell>
          <cell r="F13">
            <v>1.41209253041899E-2</v>
          </cell>
          <cell r="G13">
            <v>2.5485547507314598E-3</v>
          </cell>
          <cell r="H13">
            <v>2.9399999999999999E-8</v>
          </cell>
          <cell r="I13">
            <v>1232091</v>
          </cell>
          <cell r="J13">
            <v>30.7</v>
          </cell>
          <cell r="K13">
            <v>0.49099999999999999</v>
          </cell>
        </row>
        <row r="14">
          <cell r="A14" t="str">
            <v>rs1937443</v>
          </cell>
          <cell r="B14">
            <v>1</v>
          </cell>
          <cell r="C14">
            <v>66469643</v>
          </cell>
          <cell r="D14" t="str">
            <v>G</v>
          </cell>
          <cell r="E14" t="str">
            <v>C</v>
          </cell>
          <cell r="F14">
            <v>2.0436218824567198E-2</v>
          </cell>
          <cell r="G14">
            <v>2.5686130773864401E-3</v>
          </cell>
          <cell r="H14">
            <v>1.7899999999999999E-15</v>
          </cell>
          <cell r="I14">
            <v>1232091</v>
          </cell>
          <cell r="J14">
            <v>63.3</v>
          </cell>
          <cell r="K14">
            <v>0.56299999999999994</v>
          </cell>
        </row>
        <row r="15">
          <cell r="A15" t="str">
            <v>rs1022528</v>
          </cell>
          <cell r="B15">
            <v>1</v>
          </cell>
          <cell r="C15">
            <v>71490122</v>
          </cell>
          <cell r="D15" t="str">
            <v>A</v>
          </cell>
          <cell r="E15" t="str">
            <v>G</v>
          </cell>
          <cell r="F15">
            <v>1.7402174217405902E-2</v>
          </cell>
          <cell r="G15">
            <v>2.68202279236024E-3</v>
          </cell>
          <cell r="H15">
            <v>8.4799999999999994E-11</v>
          </cell>
          <cell r="I15">
            <v>1232091</v>
          </cell>
          <cell r="J15">
            <v>42.1</v>
          </cell>
          <cell r="K15">
            <v>0.34399999999999997</v>
          </cell>
        </row>
        <row r="16">
          <cell r="A16" t="str">
            <v>rs12740789</v>
          </cell>
          <cell r="B16">
            <v>1</v>
          </cell>
          <cell r="C16">
            <v>72752073</v>
          </cell>
          <cell r="D16" t="str">
            <v>A</v>
          </cell>
          <cell r="E16" t="str">
            <v>G</v>
          </cell>
          <cell r="F16">
            <v>-2.8497268599326199E-2</v>
          </cell>
          <cell r="G16">
            <v>3.33079339902209E-3</v>
          </cell>
          <cell r="H16">
            <v>1.18E-17</v>
          </cell>
          <cell r="I16">
            <v>1232091</v>
          </cell>
          <cell r="J16">
            <v>73.2</v>
          </cell>
          <cell r="K16">
            <v>0.17799999999999999</v>
          </cell>
        </row>
        <row r="17">
          <cell r="A17" t="str">
            <v>rs80054503</v>
          </cell>
          <cell r="B17">
            <v>1</v>
          </cell>
          <cell r="C17">
            <v>72900406</v>
          </cell>
          <cell r="D17" t="str">
            <v>C</v>
          </cell>
          <cell r="E17" t="str">
            <v>T</v>
          </cell>
          <cell r="F17">
            <v>-2.4137684393616E-2</v>
          </cell>
          <cell r="G17">
            <v>4.0741972026093302E-3</v>
          </cell>
          <cell r="H17">
            <v>3.1E-9</v>
          </cell>
          <cell r="I17">
            <v>1174994</v>
          </cell>
          <cell r="J17">
            <v>35.1</v>
          </cell>
          <cell r="K17">
            <v>0.11600000000000001</v>
          </cell>
        </row>
        <row r="18">
          <cell r="A18" t="str">
            <v>rs10789369</v>
          </cell>
          <cell r="B18">
            <v>1</v>
          </cell>
          <cell r="C18">
            <v>73824909</v>
          </cell>
          <cell r="D18" t="str">
            <v>G</v>
          </cell>
          <cell r="E18" t="str">
            <v>A</v>
          </cell>
          <cell r="F18">
            <v>-2.3448381249586502E-2</v>
          </cell>
          <cell r="G18">
            <v>2.6183378425406298E-3</v>
          </cell>
          <cell r="H18">
            <v>3.3899999999999999E-19</v>
          </cell>
          <cell r="I18">
            <v>1232091</v>
          </cell>
          <cell r="J18">
            <v>80.2</v>
          </cell>
          <cell r="K18">
            <v>0.61499999999999999</v>
          </cell>
        </row>
        <row r="19">
          <cell r="A19" t="str">
            <v>rs1514176</v>
          </cell>
          <cell r="B19">
            <v>1</v>
          </cell>
          <cell r="C19">
            <v>74991596</v>
          </cell>
          <cell r="D19" t="str">
            <v>A</v>
          </cell>
          <cell r="E19" t="str">
            <v>G</v>
          </cell>
          <cell r="F19">
            <v>-1.9300158125796801E-2</v>
          </cell>
          <cell r="G19">
            <v>2.5813979643714E-3</v>
          </cell>
          <cell r="H19">
            <v>7.6700000000000004E-14</v>
          </cell>
          <cell r="I19">
            <v>1232091</v>
          </cell>
          <cell r="J19">
            <v>55.9</v>
          </cell>
          <cell r="K19">
            <v>0.57999999999999996</v>
          </cell>
        </row>
        <row r="20">
          <cell r="A20" t="str">
            <v>rs10873871</v>
          </cell>
          <cell r="B20">
            <v>1</v>
          </cell>
          <cell r="C20">
            <v>76689019</v>
          </cell>
          <cell r="D20" t="str">
            <v>G</v>
          </cell>
          <cell r="E20" t="str">
            <v>A</v>
          </cell>
          <cell r="F20">
            <v>1.74520800792171E-2</v>
          </cell>
          <cell r="G20">
            <v>3.14464654906591E-3</v>
          </cell>
          <cell r="H20">
            <v>2.8200000000000001E-8</v>
          </cell>
          <cell r="I20">
            <v>1232091</v>
          </cell>
          <cell r="J20">
            <v>30.8</v>
          </cell>
          <cell r="K20">
            <v>0.20699999999999999</v>
          </cell>
        </row>
        <row r="21">
          <cell r="A21" t="str">
            <v>rs11162019</v>
          </cell>
          <cell r="B21">
            <v>1</v>
          </cell>
          <cell r="C21">
            <v>87913176</v>
          </cell>
          <cell r="D21" t="str">
            <v>T</v>
          </cell>
          <cell r="E21" t="str">
            <v>C</v>
          </cell>
          <cell r="F21">
            <v>-1.54947163221235E-2</v>
          </cell>
          <cell r="G21">
            <v>2.6495405863665301E-3</v>
          </cell>
          <cell r="H21">
            <v>5.0600000000000003E-9</v>
          </cell>
          <cell r="I21">
            <v>1232091</v>
          </cell>
          <cell r="J21">
            <v>34.200000000000003</v>
          </cell>
          <cell r="K21">
            <v>0.36299999999999999</v>
          </cell>
        </row>
        <row r="22">
          <cell r="A22" t="str">
            <v>rs1008078</v>
          </cell>
          <cell r="B22">
            <v>1</v>
          </cell>
          <cell r="C22">
            <v>91189731</v>
          </cell>
          <cell r="D22" t="str">
            <v>T</v>
          </cell>
          <cell r="E22" t="str">
            <v>C</v>
          </cell>
          <cell r="F22">
            <v>2.2816928197034202E-2</v>
          </cell>
          <cell r="G22">
            <v>2.5985434719719E-3</v>
          </cell>
          <cell r="H22">
            <v>1.63E-18</v>
          </cell>
          <cell r="I22">
            <v>1232091</v>
          </cell>
          <cell r="J22">
            <v>77.099999999999994</v>
          </cell>
          <cell r="K22">
            <v>0.40200000000000002</v>
          </cell>
        </row>
        <row r="23">
          <cell r="A23" t="str">
            <v>rs1935571</v>
          </cell>
          <cell r="B23">
            <v>1</v>
          </cell>
          <cell r="C23">
            <v>96414335</v>
          </cell>
          <cell r="D23" t="str">
            <v>G</v>
          </cell>
          <cell r="E23" t="str">
            <v>T</v>
          </cell>
          <cell r="F23">
            <v>-1.5720382651081301E-2</v>
          </cell>
          <cell r="G23">
            <v>2.5501828143777898E-3</v>
          </cell>
          <cell r="H23">
            <v>6.9899999999999996E-10</v>
          </cell>
          <cell r="I23">
            <v>1232091</v>
          </cell>
          <cell r="J23">
            <v>38</v>
          </cell>
          <cell r="K23">
            <v>0.48</v>
          </cell>
        </row>
        <row r="24">
          <cell r="A24" t="str">
            <v>rs12027999</v>
          </cell>
          <cell r="B24">
            <v>1</v>
          </cell>
          <cell r="C24">
            <v>154206358</v>
          </cell>
          <cell r="D24" t="str">
            <v>C</v>
          </cell>
          <cell r="E24" t="str">
            <v>T</v>
          </cell>
          <cell r="F24">
            <v>-2.4358766843209201E-2</v>
          </cell>
          <cell r="G24">
            <v>3.9206822464677698E-3</v>
          </cell>
          <cell r="H24">
            <v>5.3300000000000002E-10</v>
          </cell>
          <cell r="I24">
            <v>1232091</v>
          </cell>
          <cell r="J24">
            <v>38.6</v>
          </cell>
          <cell r="K24">
            <v>0.12</v>
          </cell>
        </row>
        <row r="25">
          <cell r="A25" t="str">
            <v>rs45444697</v>
          </cell>
          <cell r="B25">
            <v>1</v>
          </cell>
          <cell r="C25">
            <v>155034632</v>
          </cell>
          <cell r="D25" t="str">
            <v>G</v>
          </cell>
          <cell r="E25" t="str">
            <v>C</v>
          </cell>
          <cell r="F25">
            <v>1.9690149512331299E-2</v>
          </cell>
          <cell r="G25">
            <v>3.1171849159055101E-3</v>
          </cell>
          <cell r="H25">
            <v>2.7199999999999999E-10</v>
          </cell>
          <cell r="I25">
            <v>1232091</v>
          </cell>
          <cell r="J25">
            <v>39.9</v>
          </cell>
          <cell r="K25">
            <v>0.21199999999999999</v>
          </cell>
        </row>
        <row r="26">
          <cell r="A26" t="str">
            <v>rs2901785</v>
          </cell>
          <cell r="B26">
            <v>1</v>
          </cell>
          <cell r="C26">
            <v>174104743</v>
          </cell>
          <cell r="D26" t="str">
            <v>A</v>
          </cell>
          <cell r="E26" t="str">
            <v>G</v>
          </cell>
          <cell r="F26">
            <v>-1.7308272131773501E-2</v>
          </cell>
          <cell r="G26">
            <v>2.5631338933012498E-3</v>
          </cell>
          <cell r="H26">
            <v>1.4700000000000002E-11</v>
          </cell>
          <cell r="I26">
            <v>1232091</v>
          </cell>
          <cell r="J26">
            <v>45.6</v>
          </cell>
          <cell r="K26">
            <v>0.44600000000000001</v>
          </cell>
        </row>
        <row r="27">
          <cell r="A27" t="str">
            <v>rs147052174</v>
          </cell>
          <cell r="B27">
            <v>1</v>
          </cell>
          <cell r="C27">
            <v>179783167</v>
          </cell>
          <cell r="D27" t="str">
            <v>T</v>
          </cell>
          <cell r="E27" t="str">
            <v>G</v>
          </cell>
          <cell r="F27">
            <v>6.2309448743869199E-2</v>
          </cell>
          <cell r="G27">
            <v>9.8274508960133605E-3</v>
          </cell>
          <cell r="H27">
            <v>2.3000000000000001E-10</v>
          </cell>
          <cell r="I27">
            <v>1232091</v>
          </cell>
          <cell r="J27">
            <v>40.200000000000003</v>
          </cell>
          <cell r="K27">
            <v>1.7100000000000001E-2</v>
          </cell>
        </row>
        <row r="28">
          <cell r="A28" t="str">
            <v>rs35656245</v>
          </cell>
          <cell r="B28">
            <v>1</v>
          </cell>
          <cell r="C28">
            <v>190957480</v>
          </cell>
          <cell r="D28" t="str">
            <v>A</v>
          </cell>
          <cell r="E28" t="str">
            <v>G</v>
          </cell>
          <cell r="F28">
            <v>1.5945639814121299E-2</v>
          </cell>
          <cell r="G28">
            <v>2.8501635460148E-3</v>
          </cell>
          <cell r="H28">
            <v>2.2300000000000001E-8</v>
          </cell>
          <cell r="I28">
            <v>1232091</v>
          </cell>
          <cell r="J28">
            <v>31.3</v>
          </cell>
          <cell r="K28">
            <v>0.27600000000000002</v>
          </cell>
        </row>
        <row r="29">
          <cell r="A29" t="str">
            <v>rs12739243</v>
          </cell>
          <cell r="B29">
            <v>1</v>
          </cell>
          <cell r="C29">
            <v>210302043</v>
          </cell>
          <cell r="D29" t="str">
            <v>C</v>
          </cell>
          <cell r="E29" t="str">
            <v>T</v>
          </cell>
          <cell r="F29">
            <v>-2.12518379791449E-2</v>
          </cell>
          <cell r="G29">
            <v>3.07063884430368E-3</v>
          </cell>
          <cell r="H29">
            <v>4.4499999999999998E-12</v>
          </cell>
          <cell r="I29">
            <v>1232091</v>
          </cell>
          <cell r="J29">
            <v>47.9</v>
          </cell>
          <cell r="K29">
            <v>0.221</v>
          </cell>
        </row>
        <row r="30">
          <cell r="A30" t="str">
            <v>rs12563365</v>
          </cell>
          <cell r="B30">
            <v>1</v>
          </cell>
          <cell r="C30">
            <v>236872829</v>
          </cell>
          <cell r="D30" t="str">
            <v>A</v>
          </cell>
          <cell r="E30" t="str">
            <v>G</v>
          </cell>
          <cell r="F30">
            <v>1.6558948363368901E-2</v>
          </cell>
          <cell r="G30">
            <v>2.5642757444437302E-3</v>
          </cell>
          <cell r="H30">
            <v>1.05E-10</v>
          </cell>
          <cell r="I30">
            <v>1232091</v>
          </cell>
          <cell r="J30">
            <v>41.7</v>
          </cell>
          <cell r="K30">
            <v>0.55600000000000005</v>
          </cell>
        </row>
        <row r="31">
          <cell r="A31" t="str">
            <v>rs876793</v>
          </cell>
          <cell r="B31">
            <v>1</v>
          </cell>
          <cell r="C31">
            <v>237852083</v>
          </cell>
          <cell r="D31" t="str">
            <v>C</v>
          </cell>
          <cell r="E31" t="str">
            <v>T</v>
          </cell>
          <cell r="F31">
            <v>-1.79245007056761E-2</v>
          </cell>
          <cell r="G31">
            <v>2.7366447288135901E-3</v>
          </cell>
          <cell r="H31">
            <v>5.6899999999999999E-11</v>
          </cell>
          <cell r="I31">
            <v>1174994</v>
          </cell>
          <cell r="J31">
            <v>42.9</v>
          </cell>
          <cell r="K31">
            <v>0.34926200000000002</v>
          </cell>
        </row>
        <row r="32">
          <cell r="A32" t="str">
            <v>rs114976176</v>
          </cell>
          <cell r="B32">
            <v>2</v>
          </cell>
          <cell r="C32">
            <v>264621</v>
          </cell>
          <cell r="D32" t="str">
            <v>C</v>
          </cell>
          <cell r="E32" t="str">
            <v>A</v>
          </cell>
          <cell r="F32">
            <v>-1.5513658185340401E-2</v>
          </cell>
          <cell r="G32">
            <v>2.6684303293936298E-3</v>
          </cell>
          <cell r="H32">
            <v>6.0399999999999998E-9</v>
          </cell>
          <cell r="I32">
            <v>1232091</v>
          </cell>
          <cell r="J32">
            <v>33.799999999999997</v>
          </cell>
          <cell r="K32">
            <v>0.35157100000000002</v>
          </cell>
        </row>
        <row r="33">
          <cell r="A33" t="str">
            <v>rs62106258</v>
          </cell>
          <cell r="B33">
            <v>2</v>
          </cell>
          <cell r="C33">
            <v>417167</v>
          </cell>
          <cell r="D33" t="str">
            <v>C</v>
          </cell>
          <cell r="E33" t="str">
            <v>T</v>
          </cell>
          <cell r="F33">
            <v>-4.5498008838457303E-2</v>
          </cell>
          <cell r="G33">
            <v>6.0000997212935397E-3</v>
          </cell>
          <cell r="H33">
            <v>3.3300000000000001E-14</v>
          </cell>
          <cell r="I33">
            <v>1232091</v>
          </cell>
          <cell r="J33">
            <v>57.5</v>
          </cell>
          <cell r="K33">
            <v>4.7329000000000003E-2</v>
          </cell>
        </row>
        <row r="34">
          <cell r="A34" t="str">
            <v>rs6731872</v>
          </cell>
          <cell r="B34">
            <v>2</v>
          </cell>
          <cell r="C34">
            <v>624205</v>
          </cell>
          <cell r="D34" t="str">
            <v>G</v>
          </cell>
          <cell r="E34" t="str">
            <v>T</v>
          </cell>
          <cell r="F34">
            <v>3.1597672243720502E-2</v>
          </cell>
          <cell r="G34">
            <v>3.36069389789628E-3</v>
          </cell>
          <cell r="H34">
            <v>5.3500000000000001E-21</v>
          </cell>
          <cell r="I34">
            <v>1232091</v>
          </cell>
          <cell r="J34">
            <v>88.4</v>
          </cell>
          <cell r="K34">
            <v>0.82599999999999996</v>
          </cell>
        </row>
        <row r="35">
          <cell r="A35" t="str">
            <v>rs1022376</v>
          </cell>
          <cell r="B35">
            <v>2</v>
          </cell>
          <cell r="C35">
            <v>22067213</v>
          </cell>
          <cell r="D35" t="str">
            <v>C</v>
          </cell>
          <cell r="E35" t="str">
            <v>T</v>
          </cell>
          <cell r="F35">
            <v>-1.47448388634785E-2</v>
          </cell>
          <cell r="G35">
            <v>2.6106261821654498E-3</v>
          </cell>
          <cell r="H35">
            <v>1.66E-8</v>
          </cell>
          <cell r="I35">
            <v>1174994</v>
          </cell>
          <cell r="J35">
            <v>31.9</v>
          </cell>
          <cell r="K35">
            <v>0.51582099999999997</v>
          </cell>
        </row>
        <row r="36">
          <cell r="A36" t="str">
            <v>rs61533748</v>
          </cell>
          <cell r="B36">
            <v>2</v>
          </cell>
          <cell r="C36">
            <v>22582968</v>
          </cell>
          <cell r="D36" t="str">
            <v>C</v>
          </cell>
          <cell r="E36" t="str">
            <v>T</v>
          </cell>
          <cell r="F36">
            <v>1.74357045031205E-2</v>
          </cell>
          <cell r="G36">
            <v>2.6196160158374299E-3</v>
          </cell>
          <cell r="H36">
            <v>2.82E-11</v>
          </cell>
          <cell r="I36">
            <v>1232091</v>
          </cell>
          <cell r="J36">
            <v>44.3</v>
          </cell>
          <cell r="K36">
            <v>0.38400000000000001</v>
          </cell>
        </row>
        <row r="37">
          <cell r="A37" t="str">
            <v>rs72790288</v>
          </cell>
          <cell r="B37">
            <v>2</v>
          </cell>
          <cell r="C37">
            <v>29513404</v>
          </cell>
          <cell r="D37" t="str">
            <v>A</v>
          </cell>
          <cell r="E37" t="str">
            <v>G</v>
          </cell>
          <cell r="F37">
            <v>-4.5531779697409402E-2</v>
          </cell>
          <cell r="G37">
            <v>7.6962754673254204E-3</v>
          </cell>
          <cell r="H37">
            <v>3.2799999999999998E-9</v>
          </cell>
          <cell r="I37">
            <v>1232091</v>
          </cell>
          <cell r="J37">
            <v>35</v>
          </cell>
          <cell r="K37">
            <v>2.8199999999999999E-2</v>
          </cell>
        </row>
        <row r="38">
          <cell r="A38" t="str">
            <v>rs2710634</v>
          </cell>
          <cell r="B38">
            <v>2</v>
          </cell>
          <cell r="C38">
            <v>32808804</v>
          </cell>
          <cell r="D38" t="str">
            <v>C</v>
          </cell>
          <cell r="E38" t="str">
            <v>T</v>
          </cell>
          <cell r="F38">
            <v>-1.7761427039189301E-2</v>
          </cell>
          <cell r="G38">
            <v>2.5503922902959299E-3</v>
          </cell>
          <cell r="H38">
            <v>3.3599999999999998E-12</v>
          </cell>
          <cell r="I38">
            <v>1232091</v>
          </cell>
          <cell r="J38">
            <v>48.5</v>
          </cell>
          <cell r="K38">
            <v>0.52100000000000002</v>
          </cell>
        </row>
        <row r="39">
          <cell r="A39" t="str">
            <v>rs62137126</v>
          </cell>
          <cell r="B39">
            <v>2</v>
          </cell>
          <cell r="C39">
            <v>44250149</v>
          </cell>
          <cell r="D39" t="str">
            <v>G</v>
          </cell>
          <cell r="E39" t="str">
            <v>A</v>
          </cell>
          <cell r="F39">
            <v>-2.3691086988155901E-2</v>
          </cell>
          <cell r="G39">
            <v>3.9053600383777498E-3</v>
          </cell>
          <cell r="H39">
            <v>1.31E-9</v>
          </cell>
          <cell r="I39">
            <v>1232091</v>
          </cell>
          <cell r="J39">
            <v>36.799999999999997</v>
          </cell>
          <cell r="K39">
            <v>0.12109399999999999</v>
          </cell>
        </row>
        <row r="40">
          <cell r="A40" t="str">
            <v>rs1004787</v>
          </cell>
          <cell r="B40">
            <v>2</v>
          </cell>
          <cell r="C40">
            <v>45159091</v>
          </cell>
          <cell r="D40" t="str">
            <v>A</v>
          </cell>
          <cell r="E40" t="str">
            <v>G</v>
          </cell>
          <cell r="F40">
            <v>2.8414342764196701E-2</v>
          </cell>
          <cell r="G40">
            <v>2.5620350059508399E-3</v>
          </cell>
          <cell r="H40">
            <v>1.1099999999999999E-28</v>
          </cell>
          <cell r="I40">
            <v>1232091</v>
          </cell>
          <cell r="J40">
            <v>123</v>
          </cell>
          <cell r="K40">
            <v>0.55200000000000005</v>
          </cell>
        </row>
        <row r="41">
          <cell r="A41" t="str">
            <v>rs7598402</v>
          </cell>
          <cell r="B41">
            <v>2</v>
          </cell>
          <cell r="C41">
            <v>50735943</v>
          </cell>
          <cell r="D41" t="str">
            <v>G</v>
          </cell>
          <cell r="E41" t="str">
            <v>C</v>
          </cell>
          <cell r="F41">
            <v>-1.47282541443157E-2</v>
          </cell>
          <cell r="G41">
            <v>2.54846126017199E-3</v>
          </cell>
          <cell r="H41">
            <v>7.3799999999999997E-9</v>
          </cell>
          <cell r="I41">
            <v>1232091</v>
          </cell>
          <cell r="J41">
            <v>33.4</v>
          </cell>
          <cell r="K41">
            <v>0.49208400000000002</v>
          </cell>
        </row>
        <row r="42">
          <cell r="A42" t="str">
            <v>rs10490159</v>
          </cell>
          <cell r="B42">
            <v>2</v>
          </cell>
          <cell r="C42">
            <v>51341259</v>
          </cell>
          <cell r="D42" t="str">
            <v>T</v>
          </cell>
          <cell r="E42" t="str">
            <v>C</v>
          </cell>
          <cell r="F42">
            <v>1.7236532425948699E-2</v>
          </cell>
          <cell r="G42">
            <v>2.6074091319703502E-3</v>
          </cell>
          <cell r="H42">
            <v>3.8600000000000001E-11</v>
          </cell>
          <cell r="I42">
            <v>1232091</v>
          </cell>
          <cell r="J42">
            <v>43.7</v>
          </cell>
          <cell r="K42">
            <v>0.39400000000000002</v>
          </cell>
        </row>
        <row r="43">
          <cell r="A43" t="str">
            <v>rs1518393</v>
          </cell>
          <cell r="B43">
            <v>2</v>
          </cell>
          <cell r="C43">
            <v>58171220</v>
          </cell>
          <cell r="D43" t="str">
            <v>C</v>
          </cell>
          <cell r="E43" t="str">
            <v>A</v>
          </cell>
          <cell r="F43">
            <v>1.6860126109162699E-2</v>
          </cell>
          <cell r="G43">
            <v>2.6235285391178502E-3</v>
          </cell>
          <cell r="H43">
            <v>1.2999999999999999E-10</v>
          </cell>
          <cell r="I43">
            <v>1232091</v>
          </cell>
          <cell r="J43">
            <v>41.3</v>
          </cell>
          <cell r="K43">
            <v>0.61899999999999999</v>
          </cell>
        </row>
        <row r="44">
          <cell r="A44" t="str">
            <v>rs17616642</v>
          </cell>
          <cell r="B44">
            <v>2</v>
          </cell>
          <cell r="C44">
            <v>59022210</v>
          </cell>
          <cell r="D44" t="str">
            <v>G</v>
          </cell>
          <cell r="E44" t="str">
            <v>A</v>
          </cell>
          <cell r="F44">
            <v>-1.65572915814431E-2</v>
          </cell>
          <cell r="G44">
            <v>2.9547753884099298E-3</v>
          </cell>
          <cell r="H44">
            <v>2.0999999999999999E-8</v>
          </cell>
          <cell r="I44">
            <v>1232091</v>
          </cell>
          <cell r="J44">
            <v>31.4</v>
          </cell>
          <cell r="K44">
            <v>0.24687000000000001</v>
          </cell>
        </row>
        <row r="45">
          <cell r="A45" t="str">
            <v>rs6730325</v>
          </cell>
          <cell r="B45">
            <v>2</v>
          </cell>
          <cell r="C45">
            <v>59315828</v>
          </cell>
          <cell r="D45" t="str">
            <v>A</v>
          </cell>
          <cell r="E45" t="str">
            <v>G</v>
          </cell>
          <cell r="F45">
            <v>-1.46358341571022E-2</v>
          </cell>
          <cell r="G45">
            <v>2.6118766069641E-3</v>
          </cell>
          <cell r="H45">
            <v>2.0999999999999999E-8</v>
          </cell>
          <cell r="I45">
            <v>1232091</v>
          </cell>
          <cell r="J45">
            <v>31.4</v>
          </cell>
          <cell r="K45">
            <v>0.60978200000000005</v>
          </cell>
        </row>
        <row r="46">
          <cell r="A46" t="str">
            <v>rs2539706</v>
          </cell>
          <cell r="B46">
            <v>2</v>
          </cell>
          <cell r="C46">
            <v>59819545</v>
          </cell>
          <cell r="D46" t="str">
            <v>A</v>
          </cell>
          <cell r="E46" t="str">
            <v>G</v>
          </cell>
          <cell r="F46">
            <v>1.6245440184747099E-2</v>
          </cell>
          <cell r="G46">
            <v>2.5527246484433599E-3</v>
          </cell>
          <cell r="H46">
            <v>1.95E-10</v>
          </cell>
          <cell r="I46">
            <v>1232091</v>
          </cell>
          <cell r="J46">
            <v>40.5</v>
          </cell>
          <cell r="K46">
            <v>0.52994699999999995</v>
          </cell>
        </row>
        <row r="47">
          <cell r="A47" t="str">
            <v>rs7585579</v>
          </cell>
          <cell r="B47">
            <v>2</v>
          </cell>
          <cell r="C47">
            <v>60024857</v>
          </cell>
          <cell r="D47" t="str">
            <v>G</v>
          </cell>
          <cell r="E47" t="str">
            <v>C</v>
          </cell>
          <cell r="F47">
            <v>2.0396170922046101E-2</v>
          </cell>
          <cell r="G47">
            <v>2.6093241729667899E-3</v>
          </cell>
          <cell r="H47">
            <v>5.4799999999999999E-15</v>
          </cell>
          <cell r="I47">
            <v>1174994</v>
          </cell>
          <cell r="J47">
            <v>61.1</v>
          </cell>
          <cell r="K47">
            <v>0.499</v>
          </cell>
        </row>
        <row r="48">
          <cell r="A48" t="str">
            <v>rs1863161</v>
          </cell>
          <cell r="B48">
            <v>2</v>
          </cell>
          <cell r="C48">
            <v>60139524</v>
          </cell>
          <cell r="D48" t="str">
            <v>A</v>
          </cell>
          <cell r="E48" t="str">
            <v>G</v>
          </cell>
          <cell r="F48">
            <v>1.5339371713194E-2</v>
          </cell>
          <cell r="G48">
            <v>2.5672813365385902E-3</v>
          </cell>
          <cell r="H48">
            <v>2.3400000000000002E-9</v>
          </cell>
          <cell r="I48">
            <v>1232091</v>
          </cell>
          <cell r="J48">
            <v>35.700000000000003</v>
          </cell>
          <cell r="K48">
            <v>0.56093999999999999</v>
          </cell>
        </row>
        <row r="49">
          <cell r="A49" t="str">
            <v>rs359247</v>
          </cell>
          <cell r="B49">
            <v>2</v>
          </cell>
          <cell r="C49">
            <v>60477052</v>
          </cell>
          <cell r="D49" t="str">
            <v>T</v>
          </cell>
          <cell r="E49" t="str">
            <v>A</v>
          </cell>
          <cell r="F49">
            <v>2.2030440686687899E-2</v>
          </cell>
          <cell r="G49">
            <v>2.65215339592237E-3</v>
          </cell>
          <cell r="H49">
            <v>9.8900000000000002E-17</v>
          </cell>
          <cell r="I49">
            <v>1232091</v>
          </cell>
          <cell r="J49">
            <v>69</v>
          </cell>
          <cell r="K49">
            <v>0.638652</v>
          </cell>
        </row>
        <row r="50">
          <cell r="A50" t="str">
            <v>rs62180324</v>
          </cell>
          <cell r="B50">
            <v>2</v>
          </cell>
          <cell r="C50">
            <v>63416606</v>
          </cell>
          <cell r="D50" t="str">
            <v>A</v>
          </cell>
          <cell r="E50" t="str">
            <v>G</v>
          </cell>
          <cell r="F50">
            <v>-1.95166646371247E-2</v>
          </cell>
          <cell r="G50">
            <v>3.1171849159055101E-3</v>
          </cell>
          <cell r="H50">
            <v>3.9099999999999999E-10</v>
          </cell>
          <cell r="I50">
            <v>1232091</v>
          </cell>
          <cell r="J50">
            <v>39.200000000000003</v>
          </cell>
          <cell r="K50">
            <v>0.21199999999999999</v>
          </cell>
        </row>
        <row r="51">
          <cell r="A51" t="str">
            <v>rs6750107</v>
          </cell>
          <cell r="B51">
            <v>2</v>
          </cell>
          <cell r="C51">
            <v>80748807</v>
          </cell>
          <cell r="D51" t="str">
            <v>A</v>
          </cell>
          <cell r="E51" t="str">
            <v>G</v>
          </cell>
          <cell r="F51">
            <v>1.4565138094392201E-2</v>
          </cell>
          <cell r="G51">
            <v>2.6159760265049899E-3</v>
          </cell>
          <cell r="H51">
            <v>2.6000000000000001E-8</v>
          </cell>
          <cell r="I51">
            <v>1232091</v>
          </cell>
          <cell r="J51">
            <v>31</v>
          </cell>
          <cell r="K51">
            <v>0.38687500000000002</v>
          </cell>
        </row>
        <row r="52">
          <cell r="A52" t="str">
            <v>rs12714017</v>
          </cell>
          <cell r="B52">
            <v>2</v>
          </cell>
          <cell r="C52">
            <v>80999398</v>
          </cell>
          <cell r="D52" t="str">
            <v>C</v>
          </cell>
          <cell r="E52" t="str">
            <v>T</v>
          </cell>
          <cell r="F52">
            <v>1.53964967875365E-2</v>
          </cell>
          <cell r="G52">
            <v>2.6099506388108898E-3</v>
          </cell>
          <cell r="H52">
            <v>3.65E-9</v>
          </cell>
          <cell r="I52">
            <v>1174994</v>
          </cell>
          <cell r="J52">
            <v>34.799999999999997</v>
          </cell>
          <cell r="K52">
            <v>0.51100000000000001</v>
          </cell>
        </row>
        <row r="53">
          <cell r="A53" t="str">
            <v>rs56208390</v>
          </cell>
          <cell r="B53">
            <v>2</v>
          </cell>
          <cell r="C53">
            <v>83247997</v>
          </cell>
          <cell r="D53" t="str">
            <v>G</v>
          </cell>
          <cell r="E53" t="str">
            <v>A</v>
          </cell>
          <cell r="F53">
            <v>2.1563561538088302E-2</v>
          </cell>
          <cell r="G53">
            <v>3.8791917977151098E-3</v>
          </cell>
          <cell r="H53">
            <v>2.6799999999999998E-8</v>
          </cell>
          <cell r="I53">
            <v>1232091</v>
          </cell>
          <cell r="J53">
            <v>30.9</v>
          </cell>
          <cell r="K53">
            <v>0.123</v>
          </cell>
        </row>
        <row r="54">
          <cell r="A54" t="str">
            <v>rs11692435</v>
          </cell>
          <cell r="B54">
            <v>2</v>
          </cell>
          <cell r="C54">
            <v>98275354</v>
          </cell>
          <cell r="D54" t="str">
            <v>A</v>
          </cell>
          <cell r="E54" t="str">
            <v>G</v>
          </cell>
          <cell r="F54">
            <v>2.50526290454763E-2</v>
          </cell>
          <cell r="G54">
            <v>4.5816057345320496E-3</v>
          </cell>
          <cell r="H54">
            <v>4.4700000000000003E-8</v>
          </cell>
          <cell r="I54">
            <v>1227673</v>
          </cell>
          <cell r="J54">
            <v>29.9</v>
          </cell>
          <cell r="K54">
            <v>8.48E-2</v>
          </cell>
        </row>
        <row r="55">
          <cell r="A55" t="str">
            <v>rs13392222</v>
          </cell>
          <cell r="B55">
            <v>2</v>
          </cell>
          <cell r="C55">
            <v>100672408</v>
          </cell>
          <cell r="D55" t="str">
            <v>C</v>
          </cell>
          <cell r="E55" t="str">
            <v>A</v>
          </cell>
          <cell r="F55">
            <v>-2.3437546190636802E-2</v>
          </cell>
          <cell r="G55">
            <v>3.6828550768382702E-3</v>
          </cell>
          <cell r="H55">
            <v>1.9300000000000001E-10</v>
          </cell>
          <cell r="I55">
            <v>1232091</v>
          </cell>
          <cell r="J55">
            <v>40.5</v>
          </cell>
          <cell r="K55">
            <v>0.13900000000000001</v>
          </cell>
        </row>
        <row r="56">
          <cell r="A56" t="str">
            <v>rs1901477</v>
          </cell>
          <cell r="B56">
            <v>2</v>
          </cell>
          <cell r="C56">
            <v>104126983</v>
          </cell>
          <cell r="D56" t="str">
            <v>G</v>
          </cell>
          <cell r="E56" t="str">
            <v>A</v>
          </cell>
          <cell r="F56">
            <v>3.04369932456541E-2</v>
          </cell>
          <cell r="G56">
            <v>2.6099506388108898E-3</v>
          </cell>
          <cell r="H56">
            <v>2.0699999999999999E-31</v>
          </cell>
          <cell r="I56">
            <v>1174994</v>
          </cell>
          <cell r="J56">
            <v>136</v>
          </cell>
          <cell r="K56">
            <v>0.51100000000000001</v>
          </cell>
        </row>
        <row r="57">
          <cell r="A57" t="str">
            <v>rs11889814</v>
          </cell>
          <cell r="B57">
            <v>2</v>
          </cell>
          <cell r="C57">
            <v>104432494</v>
          </cell>
          <cell r="D57" t="str">
            <v>C</v>
          </cell>
          <cell r="E57" t="str">
            <v>A</v>
          </cell>
          <cell r="F57">
            <v>-2.1026508822537201E-2</v>
          </cell>
          <cell r="G57">
            <v>3.81355819336983E-3</v>
          </cell>
          <cell r="H57">
            <v>3.4399999999999997E-8</v>
          </cell>
          <cell r="I57">
            <v>1232091</v>
          </cell>
          <cell r="J57">
            <v>30.4</v>
          </cell>
          <cell r="K57">
            <v>0.128</v>
          </cell>
        </row>
        <row r="58">
          <cell r="A58" t="str">
            <v>rs3811038</v>
          </cell>
          <cell r="B58">
            <v>2</v>
          </cell>
          <cell r="C58">
            <v>113240183</v>
          </cell>
          <cell r="D58" t="str">
            <v>C</v>
          </cell>
          <cell r="E58" t="str">
            <v>T</v>
          </cell>
          <cell r="F58">
            <v>1.9140434735543801E-2</v>
          </cell>
          <cell r="G58">
            <v>2.8406901883061002E-3</v>
          </cell>
          <cell r="H58">
            <v>1.58E-11</v>
          </cell>
          <cell r="I58">
            <v>1232091</v>
          </cell>
          <cell r="J58">
            <v>45.4</v>
          </cell>
          <cell r="K58">
            <v>0.27900000000000003</v>
          </cell>
        </row>
        <row r="59">
          <cell r="A59" t="str">
            <v>rs75210106</v>
          </cell>
          <cell r="B59">
            <v>2</v>
          </cell>
          <cell r="C59">
            <v>113246436</v>
          </cell>
          <cell r="D59" t="str">
            <v>T</v>
          </cell>
          <cell r="E59" t="str">
            <v>C</v>
          </cell>
          <cell r="F59">
            <v>-1.8659359645997499E-2</v>
          </cell>
          <cell r="G59">
            <v>3.3405612456374901E-3</v>
          </cell>
          <cell r="H59">
            <v>2.33E-8</v>
          </cell>
          <cell r="I59">
            <v>1232091</v>
          </cell>
          <cell r="J59">
            <v>31.2</v>
          </cell>
          <cell r="K59">
            <v>0.176676</v>
          </cell>
        </row>
        <row r="60">
          <cell r="A60" t="str">
            <v>rs34399632</v>
          </cell>
          <cell r="B60">
            <v>2</v>
          </cell>
          <cell r="C60">
            <v>137571174</v>
          </cell>
          <cell r="D60" t="str">
            <v>G</v>
          </cell>
          <cell r="E60" t="str">
            <v>A</v>
          </cell>
          <cell r="F60">
            <v>1.93503985196848E-2</v>
          </cell>
          <cell r="G60">
            <v>3.01834586299796E-3</v>
          </cell>
          <cell r="H60">
            <v>1.4600000000000001E-10</v>
          </cell>
          <cell r="I60">
            <v>1232091</v>
          </cell>
          <cell r="J60">
            <v>41.1</v>
          </cell>
          <cell r="K60">
            <v>0.23200000000000001</v>
          </cell>
        </row>
        <row r="61">
          <cell r="A61" t="str">
            <v>rs74697736</v>
          </cell>
          <cell r="B61">
            <v>2</v>
          </cell>
          <cell r="C61">
            <v>145412271</v>
          </cell>
          <cell r="D61" t="str">
            <v>A</v>
          </cell>
          <cell r="E61" t="str">
            <v>G</v>
          </cell>
          <cell r="F61">
            <v>2.22963466731891E-2</v>
          </cell>
          <cell r="G61">
            <v>2.81578789733736E-3</v>
          </cell>
          <cell r="H61">
            <v>2.43E-15</v>
          </cell>
          <cell r="I61">
            <v>1232091</v>
          </cell>
          <cell r="J61">
            <v>62.7</v>
          </cell>
          <cell r="K61">
            <v>0.28723900000000002</v>
          </cell>
        </row>
        <row r="62">
          <cell r="A62" t="str">
            <v>rs6756212</v>
          </cell>
          <cell r="B62">
            <v>2</v>
          </cell>
          <cell r="C62">
            <v>146140132</v>
          </cell>
          <cell r="D62" t="str">
            <v>T</v>
          </cell>
          <cell r="E62" t="str">
            <v>C</v>
          </cell>
          <cell r="F62">
            <v>-3.38880494124865E-2</v>
          </cell>
          <cell r="G62">
            <v>2.5544078358691199E-3</v>
          </cell>
          <cell r="H62">
            <v>3.4899999999999998E-40</v>
          </cell>
          <cell r="I62">
            <v>1232091</v>
          </cell>
          <cell r="J62">
            <v>176</v>
          </cell>
          <cell r="K62">
            <v>0.53500000000000003</v>
          </cell>
        </row>
        <row r="63">
          <cell r="A63" t="str">
            <v>rs3076896</v>
          </cell>
          <cell r="B63">
            <v>2</v>
          </cell>
          <cell r="C63">
            <v>146283610</v>
          </cell>
          <cell r="D63" t="str">
            <v>A</v>
          </cell>
          <cell r="E63" t="str">
            <v>G</v>
          </cell>
          <cell r="F63">
            <v>2.26459675234774E-2</v>
          </cell>
          <cell r="G63">
            <v>2.7543398920150501E-3</v>
          </cell>
          <cell r="H63">
            <v>1.99E-16</v>
          </cell>
          <cell r="I63">
            <v>1108278</v>
          </cell>
          <cell r="J63">
            <v>67.599999999999994</v>
          </cell>
          <cell r="K63">
            <v>0.38988</v>
          </cell>
        </row>
        <row r="64">
          <cell r="A64" t="str">
            <v>rs16826827</v>
          </cell>
          <cell r="B64">
            <v>2</v>
          </cell>
          <cell r="C64">
            <v>147825689</v>
          </cell>
          <cell r="D64" t="str">
            <v>C</v>
          </cell>
          <cell r="E64" t="str">
            <v>T</v>
          </cell>
          <cell r="F64">
            <v>-2.2206886838358701E-2</v>
          </cell>
          <cell r="G64">
            <v>3.8657228068949201E-3</v>
          </cell>
          <cell r="H64">
            <v>9.1700000000000004E-9</v>
          </cell>
          <cell r="I64">
            <v>1232091</v>
          </cell>
          <cell r="J64">
            <v>33</v>
          </cell>
          <cell r="K64">
            <v>0.124</v>
          </cell>
        </row>
        <row r="65">
          <cell r="A65" t="str">
            <v>rs1445649</v>
          </cell>
          <cell r="B65">
            <v>2</v>
          </cell>
          <cell r="C65">
            <v>155682556</v>
          </cell>
          <cell r="D65" t="str">
            <v>C</v>
          </cell>
          <cell r="E65" t="str">
            <v>T</v>
          </cell>
          <cell r="F65">
            <v>2.0571643169346499E-2</v>
          </cell>
          <cell r="G65">
            <v>2.5555329186404399E-3</v>
          </cell>
          <cell r="H65">
            <v>8.4799999999999997E-16</v>
          </cell>
          <cell r="I65">
            <v>1232091</v>
          </cell>
          <cell r="J65">
            <v>64.8</v>
          </cell>
          <cell r="K65">
            <v>0.53800000000000003</v>
          </cell>
        </row>
        <row r="66">
          <cell r="A66" t="str">
            <v>rs1722666</v>
          </cell>
          <cell r="B66">
            <v>2</v>
          </cell>
          <cell r="C66">
            <v>161816880</v>
          </cell>
          <cell r="D66" t="str">
            <v>T</v>
          </cell>
          <cell r="E66" t="str">
            <v>C</v>
          </cell>
          <cell r="F66">
            <v>1.60932158560965E-2</v>
          </cell>
          <cell r="G66">
            <v>2.8765416568969E-3</v>
          </cell>
          <cell r="H66">
            <v>2.1699999999999999E-8</v>
          </cell>
          <cell r="I66">
            <v>1232091</v>
          </cell>
          <cell r="J66">
            <v>31.3</v>
          </cell>
          <cell r="K66">
            <v>0.73199999999999998</v>
          </cell>
        </row>
        <row r="67">
          <cell r="A67" t="str">
            <v>rs11678980</v>
          </cell>
          <cell r="B67">
            <v>2</v>
          </cell>
          <cell r="C67">
            <v>162101261</v>
          </cell>
          <cell r="D67" t="str">
            <v>A</v>
          </cell>
          <cell r="E67" t="str">
            <v>G</v>
          </cell>
          <cell r="F67">
            <v>1.7668898663997401E-2</v>
          </cell>
          <cell r="G67">
            <v>2.5609789193159799E-3</v>
          </cell>
          <cell r="H67">
            <v>5.1900000000000003E-12</v>
          </cell>
          <cell r="I67">
            <v>1232091</v>
          </cell>
          <cell r="J67">
            <v>47.6</v>
          </cell>
          <cell r="K67">
            <v>0.45</v>
          </cell>
        </row>
        <row r="68">
          <cell r="A68" t="str">
            <v>rs12474587</v>
          </cell>
          <cell r="B68">
            <v>2</v>
          </cell>
          <cell r="C68">
            <v>162802993</v>
          </cell>
          <cell r="D68" t="str">
            <v>T</v>
          </cell>
          <cell r="E68" t="str">
            <v>G</v>
          </cell>
          <cell r="F68">
            <v>2.42305775516422E-2</v>
          </cell>
          <cell r="G68">
            <v>2.57422737863404E-3</v>
          </cell>
          <cell r="H68">
            <v>4.8300000000000003E-21</v>
          </cell>
          <cell r="I68">
            <v>1232091</v>
          </cell>
          <cell r="J68">
            <v>88.6</v>
          </cell>
          <cell r="K68">
            <v>0.42899999999999999</v>
          </cell>
        </row>
        <row r="69">
          <cell r="A69" t="str">
            <v>rs357304</v>
          </cell>
          <cell r="B69">
            <v>2</v>
          </cell>
          <cell r="C69">
            <v>164862639</v>
          </cell>
          <cell r="D69" t="str">
            <v>C</v>
          </cell>
          <cell r="E69" t="str">
            <v>T</v>
          </cell>
          <cell r="F69">
            <v>1.6675717714103699E-2</v>
          </cell>
          <cell r="G69">
            <v>2.85986199420466E-3</v>
          </cell>
          <cell r="H69">
            <v>5.4000000000000004E-9</v>
          </cell>
          <cell r="I69">
            <v>1232091</v>
          </cell>
          <cell r="J69">
            <v>34</v>
          </cell>
          <cell r="K69">
            <v>0.72699999999999998</v>
          </cell>
        </row>
        <row r="70">
          <cell r="A70" t="str">
            <v>rs13007361</v>
          </cell>
          <cell r="B70">
            <v>2</v>
          </cell>
          <cell r="C70">
            <v>166250244</v>
          </cell>
          <cell r="D70" t="str">
            <v>A</v>
          </cell>
          <cell r="E70" t="str">
            <v>G</v>
          </cell>
          <cell r="F70">
            <v>1.7533824042557E-2</v>
          </cell>
          <cell r="G70">
            <v>3.1390580489163299E-3</v>
          </cell>
          <cell r="H70">
            <v>2.29E-8</v>
          </cell>
          <cell r="I70">
            <v>1232091</v>
          </cell>
          <cell r="J70">
            <v>31.2</v>
          </cell>
          <cell r="K70">
            <v>0.20799999999999999</v>
          </cell>
        </row>
        <row r="71">
          <cell r="A71" t="str">
            <v>rs7600835</v>
          </cell>
          <cell r="B71">
            <v>2</v>
          </cell>
          <cell r="C71">
            <v>172521827</v>
          </cell>
          <cell r="D71" t="str">
            <v>A</v>
          </cell>
          <cell r="E71" t="str">
            <v>G</v>
          </cell>
          <cell r="F71">
            <v>-1.5121582266020299E-2</v>
          </cell>
          <cell r="G71">
            <v>2.6857624981497302E-3</v>
          </cell>
          <cell r="H71">
            <v>1.7999999999999999E-8</v>
          </cell>
          <cell r="I71">
            <v>1232091</v>
          </cell>
          <cell r="J71">
            <v>31.7</v>
          </cell>
          <cell r="K71">
            <v>0.34200000000000003</v>
          </cell>
        </row>
        <row r="72">
          <cell r="A72" t="str">
            <v>rs6750529</v>
          </cell>
          <cell r="B72">
            <v>2</v>
          </cell>
          <cell r="C72">
            <v>182027603</v>
          </cell>
          <cell r="D72" t="str">
            <v>T</v>
          </cell>
          <cell r="E72" t="str">
            <v>C</v>
          </cell>
          <cell r="F72">
            <v>1.9907358214174099E-2</v>
          </cell>
          <cell r="G72">
            <v>2.91935664980527E-3</v>
          </cell>
          <cell r="H72">
            <v>9.2600000000000005E-12</v>
          </cell>
          <cell r="I72">
            <v>1232091</v>
          </cell>
          <cell r="J72">
            <v>46.5</v>
          </cell>
          <cell r="K72">
            <v>0.74399999999999999</v>
          </cell>
        </row>
        <row r="73">
          <cell r="A73" t="str">
            <v>rs17229285</v>
          </cell>
          <cell r="B73">
            <v>2</v>
          </cell>
          <cell r="C73">
            <v>199523122</v>
          </cell>
          <cell r="D73" t="str">
            <v>T</v>
          </cell>
          <cell r="E73" t="str">
            <v>C</v>
          </cell>
          <cell r="F73">
            <v>-1.54795560042364E-2</v>
          </cell>
          <cell r="G73">
            <v>2.5482692680631898E-3</v>
          </cell>
          <cell r="H73">
            <v>1.27E-9</v>
          </cell>
          <cell r="I73">
            <v>1232091</v>
          </cell>
          <cell r="J73">
            <v>36.9</v>
          </cell>
          <cell r="K73">
            <v>0.505</v>
          </cell>
        </row>
        <row r="74">
          <cell r="A74" t="str">
            <v>rs3115418</v>
          </cell>
          <cell r="B74">
            <v>2</v>
          </cell>
          <cell r="C74">
            <v>200936399</v>
          </cell>
          <cell r="D74" t="str">
            <v>C</v>
          </cell>
          <cell r="E74" t="str">
            <v>T</v>
          </cell>
          <cell r="F74">
            <v>-1.4224879533231E-2</v>
          </cell>
          <cell r="G74">
            <v>2.5589945293279901E-3</v>
          </cell>
          <cell r="H74">
            <v>2.7899999999999998E-8</v>
          </cell>
          <cell r="I74">
            <v>1232091</v>
          </cell>
          <cell r="J74">
            <v>30.9</v>
          </cell>
          <cell r="K74">
            <v>0.45400000000000001</v>
          </cell>
        </row>
        <row r="75">
          <cell r="A75" t="str">
            <v>rs62193862</v>
          </cell>
          <cell r="B75">
            <v>2</v>
          </cell>
          <cell r="C75">
            <v>202843875</v>
          </cell>
          <cell r="D75" t="str">
            <v>A</v>
          </cell>
          <cell r="E75" t="str">
            <v>G</v>
          </cell>
          <cell r="F75">
            <v>2.38462864833974E-2</v>
          </cell>
          <cell r="G75">
            <v>4.2487920937015096E-3</v>
          </cell>
          <cell r="H75">
            <v>1.99E-8</v>
          </cell>
          <cell r="I75">
            <v>1232091</v>
          </cell>
          <cell r="J75">
            <v>31.5</v>
          </cell>
          <cell r="K75">
            <v>9.9900000000000003E-2</v>
          </cell>
        </row>
        <row r="76">
          <cell r="A76" t="str">
            <v>rs4674916</v>
          </cell>
          <cell r="B76">
            <v>2</v>
          </cell>
          <cell r="C76">
            <v>225365635</v>
          </cell>
          <cell r="D76" t="str">
            <v>A</v>
          </cell>
          <cell r="E76" t="str">
            <v>C</v>
          </cell>
          <cell r="F76">
            <v>-1.8026149746438399E-2</v>
          </cell>
          <cell r="G76">
            <v>2.7144614591434299E-3</v>
          </cell>
          <cell r="H76">
            <v>3.0600000000000003E-11</v>
          </cell>
          <cell r="I76">
            <v>1232091</v>
          </cell>
          <cell r="J76">
            <v>44.1</v>
          </cell>
          <cell r="K76">
            <v>0.32767099999999999</v>
          </cell>
        </row>
        <row r="77">
          <cell r="A77" t="str">
            <v>rs4674993</v>
          </cell>
          <cell r="B77">
            <v>2</v>
          </cell>
          <cell r="C77">
            <v>226332033</v>
          </cell>
          <cell r="D77" t="str">
            <v>G</v>
          </cell>
          <cell r="E77" t="str">
            <v>A</v>
          </cell>
          <cell r="F77">
            <v>-2.4005335592841699E-2</v>
          </cell>
          <cell r="G77">
            <v>3.18517731426786E-3</v>
          </cell>
          <cell r="H77">
            <v>4.8500000000000002E-14</v>
          </cell>
          <cell r="I77">
            <v>1232091</v>
          </cell>
          <cell r="J77">
            <v>56.8</v>
          </cell>
          <cell r="K77">
            <v>0.2</v>
          </cell>
        </row>
        <row r="78">
          <cell r="A78" t="str">
            <v>rs11713899</v>
          </cell>
          <cell r="B78">
            <v>3</v>
          </cell>
          <cell r="C78">
            <v>2365026</v>
          </cell>
          <cell r="D78" t="str">
            <v>C</v>
          </cell>
          <cell r="E78" t="str">
            <v>A</v>
          </cell>
          <cell r="F78">
            <v>1.8718842837679502E-2</v>
          </cell>
          <cell r="G78">
            <v>3.38390595551107E-3</v>
          </cell>
          <cell r="H78">
            <v>3.1499999999999998E-8</v>
          </cell>
          <cell r="I78">
            <v>1232091</v>
          </cell>
          <cell r="J78">
            <v>30.6</v>
          </cell>
          <cell r="K78">
            <v>0.17100000000000001</v>
          </cell>
        </row>
        <row r="79">
          <cell r="A79" t="str">
            <v>rs748832</v>
          </cell>
          <cell r="B79">
            <v>3</v>
          </cell>
          <cell r="C79">
            <v>16851202</v>
          </cell>
          <cell r="D79" t="str">
            <v>G</v>
          </cell>
          <cell r="E79" t="str">
            <v>A</v>
          </cell>
          <cell r="F79">
            <v>1.7214171572941001E-2</v>
          </cell>
          <cell r="G79">
            <v>2.63743234317981E-3</v>
          </cell>
          <cell r="H79">
            <v>6.6000000000000005E-11</v>
          </cell>
          <cell r="I79">
            <v>1232091</v>
          </cell>
          <cell r="J79">
            <v>42.6</v>
          </cell>
          <cell r="K79">
            <v>0.371</v>
          </cell>
        </row>
        <row r="80">
          <cell r="A80" t="str">
            <v>rs10446419</v>
          </cell>
          <cell r="B80">
            <v>3</v>
          </cell>
          <cell r="C80">
            <v>25725501</v>
          </cell>
          <cell r="D80" t="str">
            <v>G</v>
          </cell>
          <cell r="E80" t="str">
            <v>A</v>
          </cell>
          <cell r="F80">
            <v>-1.9562633622494899E-2</v>
          </cell>
          <cell r="G80">
            <v>3.14464654906591E-3</v>
          </cell>
          <cell r="H80">
            <v>5.0500000000000001E-10</v>
          </cell>
          <cell r="I80">
            <v>1232091</v>
          </cell>
          <cell r="J80">
            <v>38.700000000000003</v>
          </cell>
          <cell r="K80">
            <v>0.20699999999999999</v>
          </cell>
        </row>
        <row r="81">
          <cell r="A81" t="str">
            <v>rs13319205</v>
          </cell>
          <cell r="B81">
            <v>3</v>
          </cell>
          <cell r="C81">
            <v>47800216</v>
          </cell>
          <cell r="D81" t="str">
            <v>A</v>
          </cell>
          <cell r="E81" t="str">
            <v>T</v>
          </cell>
          <cell r="F81">
            <v>1.6539796784607201E-2</v>
          </cell>
          <cell r="G81">
            <v>2.80779523008113E-3</v>
          </cell>
          <cell r="H81">
            <v>3.77E-9</v>
          </cell>
          <cell r="I81">
            <v>1232091</v>
          </cell>
          <cell r="J81">
            <v>34.700000000000003</v>
          </cell>
          <cell r="K81">
            <v>0.28999999999999998</v>
          </cell>
        </row>
        <row r="82">
          <cell r="A82" t="str">
            <v>rs3172494</v>
          </cell>
          <cell r="B82">
            <v>3</v>
          </cell>
          <cell r="C82">
            <v>48731487</v>
          </cell>
          <cell r="D82" t="str">
            <v>T</v>
          </cell>
          <cell r="E82" t="str">
            <v>G</v>
          </cell>
          <cell r="F82">
            <v>-2.9126682706367899E-2</v>
          </cell>
          <cell r="G82">
            <v>4.0008575625012296E-3</v>
          </cell>
          <cell r="H82">
            <v>3.4000000000000002E-13</v>
          </cell>
          <cell r="I82">
            <v>1227673</v>
          </cell>
          <cell r="J82">
            <v>53</v>
          </cell>
          <cell r="K82">
            <v>0.115</v>
          </cell>
        </row>
        <row r="83">
          <cell r="A83" t="str">
            <v>rs2526390</v>
          </cell>
          <cell r="B83">
            <v>3</v>
          </cell>
          <cell r="C83">
            <v>50192760</v>
          </cell>
          <cell r="D83" t="str">
            <v>T</v>
          </cell>
          <cell r="E83" t="str">
            <v>C</v>
          </cell>
          <cell r="F83">
            <v>2.0466293760671599E-2</v>
          </cell>
          <cell r="G83">
            <v>2.7013649288944799E-3</v>
          </cell>
          <cell r="H83">
            <v>3.62E-14</v>
          </cell>
          <cell r="I83">
            <v>1232091</v>
          </cell>
          <cell r="J83">
            <v>57.4</v>
          </cell>
          <cell r="K83">
            <v>0.33400000000000002</v>
          </cell>
        </row>
        <row r="84">
          <cell r="A84" t="str">
            <v>rs2276825</v>
          </cell>
          <cell r="B84">
            <v>3</v>
          </cell>
          <cell r="C84">
            <v>52886605</v>
          </cell>
          <cell r="D84" t="str">
            <v>C</v>
          </cell>
          <cell r="E84" t="str">
            <v>T</v>
          </cell>
          <cell r="F84">
            <v>1.8875571251535401E-2</v>
          </cell>
          <cell r="G84">
            <v>2.9623548999896001E-3</v>
          </cell>
          <cell r="H84">
            <v>1.8899999999999999E-10</v>
          </cell>
          <cell r="I84">
            <v>1232091</v>
          </cell>
          <cell r="J84">
            <v>40.6</v>
          </cell>
          <cell r="K84">
            <v>0.245</v>
          </cell>
        </row>
        <row r="85">
          <cell r="A85" t="str">
            <v>rs2306866</v>
          </cell>
          <cell r="B85">
            <v>3</v>
          </cell>
          <cell r="C85">
            <v>53766212</v>
          </cell>
          <cell r="D85" t="str">
            <v>T</v>
          </cell>
          <cell r="E85" t="str">
            <v>A</v>
          </cell>
          <cell r="F85">
            <v>-1.6675496904866902E-2</v>
          </cell>
          <cell r="G85">
            <v>2.6170725806179498E-3</v>
          </cell>
          <cell r="H85">
            <v>1.8899999999999999E-10</v>
          </cell>
          <cell r="I85">
            <v>1232091</v>
          </cell>
          <cell r="J85">
            <v>40.6</v>
          </cell>
          <cell r="K85">
            <v>0.61399999999999999</v>
          </cell>
        </row>
        <row r="86">
          <cell r="A86" t="str">
            <v>rs73831818</v>
          </cell>
          <cell r="B86">
            <v>3</v>
          </cell>
          <cell r="C86">
            <v>55988394</v>
          </cell>
          <cell r="D86" t="str">
            <v>G</v>
          </cell>
          <cell r="E86" t="str">
            <v>A</v>
          </cell>
          <cell r="F86">
            <v>3.2043488420770101E-2</v>
          </cell>
          <cell r="G86">
            <v>5.4954129271924399E-3</v>
          </cell>
          <cell r="H86">
            <v>5.4599999999999998E-9</v>
          </cell>
          <cell r="I86">
            <v>1232091</v>
          </cell>
          <cell r="J86">
            <v>34</v>
          </cell>
          <cell r="K86">
            <v>5.7000000000000002E-2</v>
          </cell>
        </row>
        <row r="87">
          <cell r="A87" t="str">
            <v>rs1910236</v>
          </cell>
          <cell r="B87">
            <v>3</v>
          </cell>
          <cell r="C87">
            <v>59434420</v>
          </cell>
          <cell r="D87" t="str">
            <v>A</v>
          </cell>
          <cell r="E87" t="str">
            <v>G</v>
          </cell>
          <cell r="F87">
            <v>1.4643937690435699E-2</v>
          </cell>
          <cell r="G87">
            <v>2.5530535450101299E-3</v>
          </cell>
          <cell r="H87">
            <v>9.9100000000000007E-9</v>
          </cell>
          <cell r="I87">
            <v>1232091</v>
          </cell>
          <cell r="J87">
            <v>32.9</v>
          </cell>
          <cell r="K87">
            <v>0.46899999999999997</v>
          </cell>
        </row>
        <row r="88">
          <cell r="A88" t="str">
            <v>rs7640107</v>
          </cell>
          <cell r="B88">
            <v>3</v>
          </cell>
          <cell r="C88">
            <v>59966156</v>
          </cell>
          <cell r="D88" t="str">
            <v>T</v>
          </cell>
          <cell r="E88" t="str">
            <v>C</v>
          </cell>
          <cell r="F88">
            <v>-1.41860488913742E-2</v>
          </cell>
          <cell r="G88">
            <v>2.5729103883978702E-3</v>
          </cell>
          <cell r="H88">
            <v>3.4599999999999999E-8</v>
          </cell>
          <cell r="I88">
            <v>1232091</v>
          </cell>
          <cell r="J88">
            <v>30.4</v>
          </cell>
          <cell r="K88">
            <v>0.43078899999999998</v>
          </cell>
        </row>
        <row r="89">
          <cell r="A89" t="str">
            <v>rs2734390</v>
          </cell>
          <cell r="B89">
            <v>3</v>
          </cell>
          <cell r="C89">
            <v>60459291</v>
          </cell>
          <cell r="D89" t="str">
            <v>G</v>
          </cell>
          <cell r="E89" t="str">
            <v>A</v>
          </cell>
          <cell r="F89">
            <v>1.4770906105189101E-2</v>
          </cell>
          <cell r="G89">
            <v>2.6359812297466899E-3</v>
          </cell>
          <cell r="H89">
            <v>2.0899999999999999E-8</v>
          </cell>
          <cell r="I89">
            <v>1232091</v>
          </cell>
          <cell r="J89">
            <v>31.4</v>
          </cell>
          <cell r="K89">
            <v>0.372</v>
          </cell>
        </row>
        <row r="90">
          <cell r="A90" t="str">
            <v>rs221988</v>
          </cell>
          <cell r="B90">
            <v>3</v>
          </cell>
          <cell r="C90">
            <v>64234307</v>
          </cell>
          <cell r="D90" t="str">
            <v>C</v>
          </cell>
          <cell r="E90" t="str">
            <v>A</v>
          </cell>
          <cell r="F90">
            <v>-1.4865022565334699E-2</v>
          </cell>
          <cell r="G90">
            <v>2.6196160158374299E-3</v>
          </cell>
          <cell r="H90">
            <v>1.4300000000000001E-8</v>
          </cell>
          <cell r="I90">
            <v>1232091</v>
          </cell>
          <cell r="J90">
            <v>32.200000000000003</v>
          </cell>
          <cell r="K90">
            <v>0.38400000000000001</v>
          </cell>
        </row>
        <row r="91">
          <cell r="A91" t="str">
            <v>rs2196356</v>
          </cell>
          <cell r="B91">
            <v>3</v>
          </cell>
          <cell r="C91">
            <v>70890288</v>
          </cell>
          <cell r="D91" t="str">
            <v>C</v>
          </cell>
          <cell r="E91" t="str">
            <v>G</v>
          </cell>
          <cell r="F91">
            <v>-1.87727619196883E-2</v>
          </cell>
          <cell r="G91">
            <v>2.8109993359419099E-3</v>
          </cell>
          <cell r="H91">
            <v>2.4499999999999999E-11</v>
          </cell>
          <cell r="I91">
            <v>1232091</v>
          </cell>
          <cell r="J91">
            <v>44.6</v>
          </cell>
          <cell r="K91">
            <v>0.28888599999999998</v>
          </cell>
        </row>
        <row r="92">
          <cell r="A92" t="str">
            <v>rs11128203</v>
          </cell>
          <cell r="B92">
            <v>3</v>
          </cell>
          <cell r="C92">
            <v>71064431</v>
          </cell>
          <cell r="D92" t="str">
            <v>A</v>
          </cell>
          <cell r="E92" t="str">
            <v>T</v>
          </cell>
          <cell r="F92">
            <v>2.0405966555933099E-2</v>
          </cell>
          <cell r="G92">
            <v>2.5527409279855499E-3</v>
          </cell>
          <cell r="H92">
            <v>1.2900000000000001E-15</v>
          </cell>
          <cell r="I92">
            <v>1232091</v>
          </cell>
          <cell r="J92">
            <v>63.9</v>
          </cell>
          <cell r="K92">
            <v>0.53</v>
          </cell>
        </row>
        <row r="93">
          <cell r="A93" t="str">
            <v>rs62246017</v>
          </cell>
          <cell r="B93">
            <v>3</v>
          </cell>
          <cell r="C93">
            <v>71483084</v>
          </cell>
          <cell r="D93" t="str">
            <v>A</v>
          </cell>
          <cell r="E93" t="str">
            <v>G</v>
          </cell>
          <cell r="F93">
            <v>-1.6169493330261402E-2</v>
          </cell>
          <cell r="G93">
            <v>2.7253675448406299E-3</v>
          </cell>
          <cell r="H93">
            <v>3.0300000000000001E-9</v>
          </cell>
          <cell r="I93">
            <v>1232091</v>
          </cell>
          <cell r="J93">
            <v>35.200000000000003</v>
          </cell>
          <cell r="K93">
            <v>0.32263900000000001</v>
          </cell>
        </row>
        <row r="94">
          <cell r="A94" t="str">
            <v>rs4543050</v>
          </cell>
          <cell r="B94">
            <v>3</v>
          </cell>
          <cell r="C94">
            <v>74954560</v>
          </cell>
          <cell r="D94" t="str">
            <v>T</v>
          </cell>
          <cell r="E94" t="str">
            <v>A</v>
          </cell>
          <cell r="F94">
            <v>2.2203530510217801E-2</v>
          </cell>
          <cell r="G94">
            <v>3.2880590950043198E-3</v>
          </cell>
          <cell r="H94">
            <v>1.45E-11</v>
          </cell>
          <cell r="I94">
            <v>1232091</v>
          </cell>
          <cell r="J94">
            <v>45.6</v>
          </cell>
          <cell r="K94">
            <v>0.81599999999999995</v>
          </cell>
        </row>
        <row r="95">
          <cell r="A95" t="str">
            <v>rs6782116</v>
          </cell>
          <cell r="B95">
            <v>3</v>
          </cell>
          <cell r="C95">
            <v>77176032</v>
          </cell>
          <cell r="D95" t="str">
            <v>T</v>
          </cell>
          <cell r="E95" t="str">
            <v>C</v>
          </cell>
          <cell r="F95">
            <v>-1.46502197827914E-2</v>
          </cell>
          <cell r="G95">
            <v>2.5857803083871502E-3</v>
          </cell>
          <cell r="H95">
            <v>1.46E-8</v>
          </cell>
          <cell r="I95">
            <v>1232091</v>
          </cell>
          <cell r="J95">
            <v>32.1</v>
          </cell>
          <cell r="K95">
            <v>0.41499999999999998</v>
          </cell>
        </row>
        <row r="96">
          <cell r="A96" t="str">
            <v>rs13066050</v>
          </cell>
          <cell r="B96">
            <v>3</v>
          </cell>
          <cell r="C96">
            <v>81325861</v>
          </cell>
          <cell r="D96" t="str">
            <v>T</v>
          </cell>
          <cell r="E96" t="str">
            <v>C</v>
          </cell>
          <cell r="F96">
            <v>1.8834348293498001E-2</v>
          </cell>
          <cell r="G96">
            <v>3.1390580489163299E-3</v>
          </cell>
          <cell r="H96">
            <v>1.9300000000000002E-9</v>
          </cell>
          <cell r="I96">
            <v>1232091</v>
          </cell>
          <cell r="J96">
            <v>36</v>
          </cell>
          <cell r="K96">
            <v>0.20799999999999999</v>
          </cell>
        </row>
        <row r="97">
          <cell r="A97" t="str">
            <v>rs12633090</v>
          </cell>
          <cell r="B97">
            <v>3</v>
          </cell>
          <cell r="C97">
            <v>83241365</v>
          </cell>
          <cell r="D97" t="str">
            <v>C</v>
          </cell>
          <cell r="E97" t="str">
            <v>G</v>
          </cell>
          <cell r="F97">
            <v>-2.3019685930427001E-2</v>
          </cell>
          <cell r="G97">
            <v>3.3020318608692201E-3</v>
          </cell>
          <cell r="H97">
            <v>3.1599999999999999E-12</v>
          </cell>
          <cell r="I97">
            <v>1232091</v>
          </cell>
          <cell r="J97">
            <v>48.6</v>
          </cell>
          <cell r="K97">
            <v>0.182</v>
          </cell>
        </row>
        <row r="98">
          <cell r="A98" t="str">
            <v>rs1549979</v>
          </cell>
          <cell r="B98">
            <v>3</v>
          </cell>
          <cell r="C98">
            <v>85460131</v>
          </cell>
          <cell r="D98" t="str">
            <v>T</v>
          </cell>
          <cell r="E98" t="str">
            <v>C</v>
          </cell>
          <cell r="F98">
            <v>-2.4522313440387699E-2</v>
          </cell>
          <cell r="G98">
            <v>2.62304488914841E-3</v>
          </cell>
          <cell r="H98">
            <v>8.8000000000000002E-21</v>
          </cell>
          <cell r="I98">
            <v>1227673</v>
          </cell>
          <cell r="J98">
            <v>87.4</v>
          </cell>
          <cell r="K98">
            <v>0.61499999999999999</v>
          </cell>
        </row>
        <row r="99">
          <cell r="A99" t="str">
            <v>rs74664784</v>
          </cell>
          <cell r="B99">
            <v>3</v>
          </cell>
          <cell r="C99">
            <v>85475292</v>
          </cell>
          <cell r="D99" t="str">
            <v>C</v>
          </cell>
          <cell r="E99" t="str">
            <v>T</v>
          </cell>
          <cell r="F99">
            <v>-1.9910902051160799E-2</v>
          </cell>
          <cell r="G99">
            <v>2.7880839597272901E-3</v>
          </cell>
          <cell r="H99">
            <v>9.3400000000000006E-13</v>
          </cell>
          <cell r="I99">
            <v>1096594</v>
          </cell>
          <cell r="J99">
            <v>51</v>
          </cell>
          <cell r="K99">
            <v>0.376</v>
          </cell>
        </row>
        <row r="100">
          <cell r="A100" t="str">
            <v>rs57153235</v>
          </cell>
          <cell r="B100">
            <v>3</v>
          </cell>
          <cell r="C100">
            <v>85902536</v>
          </cell>
          <cell r="D100" t="str">
            <v>G</v>
          </cell>
          <cell r="E100" t="str">
            <v>T</v>
          </cell>
          <cell r="F100">
            <v>-1.9379961073216701E-2</v>
          </cell>
          <cell r="G100">
            <v>2.7407403788005801E-3</v>
          </cell>
          <cell r="H100">
            <v>1.56E-12</v>
          </cell>
          <cell r="I100">
            <v>1227673</v>
          </cell>
          <cell r="J100">
            <v>50</v>
          </cell>
          <cell r="K100">
            <v>0.318</v>
          </cell>
        </row>
        <row r="101">
          <cell r="A101" t="str">
            <v>rs6437769</v>
          </cell>
          <cell r="B101">
            <v>3</v>
          </cell>
          <cell r="C101">
            <v>107997514</v>
          </cell>
          <cell r="D101" t="str">
            <v>T</v>
          </cell>
          <cell r="E101" t="str">
            <v>C</v>
          </cell>
          <cell r="F101">
            <v>1.4214115556282599E-2</v>
          </cell>
          <cell r="G101">
            <v>2.5822514356294698E-3</v>
          </cell>
          <cell r="H101">
            <v>3.7399999999999997E-8</v>
          </cell>
          <cell r="I101">
            <v>1232091</v>
          </cell>
          <cell r="J101">
            <v>30.3</v>
          </cell>
          <cell r="K101">
            <v>0.58099999999999996</v>
          </cell>
        </row>
        <row r="102">
          <cell r="A102" t="str">
            <v>rs9288999</v>
          </cell>
          <cell r="B102">
            <v>3</v>
          </cell>
          <cell r="C102">
            <v>114147927</v>
          </cell>
          <cell r="D102" t="str">
            <v>A</v>
          </cell>
          <cell r="E102" t="str">
            <v>G</v>
          </cell>
          <cell r="F102">
            <v>1.74410822809077E-2</v>
          </cell>
          <cell r="G102">
            <v>2.8868684798555302E-3</v>
          </cell>
          <cell r="H102">
            <v>1.5E-9</v>
          </cell>
          <cell r="I102">
            <v>1232091</v>
          </cell>
          <cell r="J102">
            <v>36.5</v>
          </cell>
          <cell r="K102">
            <v>0.73499999999999999</v>
          </cell>
        </row>
        <row r="103">
          <cell r="A103" t="str">
            <v>rs6438436</v>
          </cell>
          <cell r="B103">
            <v>3</v>
          </cell>
          <cell r="C103">
            <v>117822149</v>
          </cell>
          <cell r="D103" t="str">
            <v>T</v>
          </cell>
          <cell r="E103" t="str">
            <v>C</v>
          </cell>
          <cell r="F103">
            <v>2.4737045616904599E-2</v>
          </cell>
          <cell r="G103">
            <v>3.2880590950043198E-3</v>
          </cell>
          <cell r="H103">
            <v>5.3299999999999998E-14</v>
          </cell>
          <cell r="I103">
            <v>1232091</v>
          </cell>
          <cell r="J103">
            <v>56.6</v>
          </cell>
          <cell r="K103">
            <v>0.81599999999999995</v>
          </cell>
        </row>
        <row r="104">
          <cell r="A104" t="str">
            <v>rs12053870</v>
          </cell>
          <cell r="B104">
            <v>3</v>
          </cell>
          <cell r="C104">
            <v>118302515</v>
          </cell>
          <cell r="D104" t="str">
            <v>G</v>
          </cell>
          <cell r="E104" t="str">
            <v>T</v>
          </cell>
          <cell r="F104">
            <v>1.56163638531529E-2</v>
          </cell>
          <cell r="G104">
            <v>2.5569692389328402E-3</v>
          </cell>
          <cell r="H104">
            <v>1.02E-9</v>
          </cell>
          <cell r="I104">
            <v>1232091</v>
          </cell>
          <cell r="J104">
            <v>37.299999999999997</v>
          </cell>
          <cell r="K104">
            <v>0.54151099999999996</v>
          </cell>
        </row>
        <row r="105">
          <cell r="A105" t="str">
            <v>rs9826984</v>
          </cell>
          <cell r="B105">
            <v>3</v>
          </cell>
          <cell r="C105">
            <v>131945722</v>
          </cell>
          <cell r="D105" t="str">
            <v>A</v>
          </cell>
          <cell r="E105" t="str">
            <v>G</v>
          </cell>
          <cell r="F105">
            <v>-1.40528591832801E-2</v>
          </cell>
          <cell r="G105">
            <v>2.55717955159768E-3</v>
          </cell>
          <cell r="H105">
            <v>3.8700000000000002E-8</v>
          </cell>
          <cell r="I105">
            <v>1232091</v>
          </cell>
          <cell r="J105">
            <v>30.2</v>
          </cell>
          <cell r="K105">
            <v>0.54200000000000004</v>
          </cell>
        </row>
        <row r="106">
          <cell r="A106" t="str">
            <v>rs2279829</v>
          </cell>
          <cell r="B106">
            <v>3</v>
          </cell>
          <cell r="C106">
            <v>147106319</v>
          </cell>
          <cell r="D106" t="str">
            <v>T</v>
          </cell>
          <cell r="E106" t="str">
            <v>C</v>
          </cell>
          <cell r="F106">
            <v>-1.7376566838676898E-2</v>
          </cell>
          <cell r="G106">
            <v>3.0960552223193599E-3</v>
          </cell>
          <cell r="H106">
            <v>2.0500000000000002E-8</v>
          </cell>
          <cell r="I106">
            <v>1232091</v>
          </cell>
          <cell r="J106">
            <v>31.5</v>
          </cell>
          <cell r="K106">
            <v>0.216</v>
          </cell>
        </row>
        <row r="107">
          <cell r="A107" t="str">
            <v>rs2319545</v>
          </cell>
          <cell r="B107">
            <v>3</v>
          </cell>
          <cell r="C107">
            <v>147719648</v>
          </cell>
          <cell r="D107" t="str">
            <v>A</v>
          </cell>
          <cell r="E107" t="str">
            <v>C</v>
          </cell>
          <cell r="F107">
            <v>2.3236619600436399E-2</v>
          </cell>
          <cell r="G107">
            <v>3.5769817377257198E-3</v>
          </cell>
          <cell r="H107">
            <v>8.2999999999999998E-11</v>
          </cell>
          <cell r="I107">
            <v>1232091</v>
          </cell>
          <cell r="J107">
            <v>42.2</v>
          </cell>
          <cell r="K107">
            <v>0.14909900000000001</v>
          </cell>
        </row>
        <row r="108">
          <cell r="A108" t="str">
            <v>rs10935779</v>
          </cell>
          <cell r="B108">
            <v>3</v>
          </cell>
          <cell r="C108">
            <v>149543102</v>
          </cell>
          <cell r="D108" t="str">
            <v>T</v>
          </cell>
          <cell r="E108" t="str">
            <v>C</v>
          </cell>
          <cell r="F108">
            <v>-1.43271831132136E-2</v>
          </cell>
          <cell r="G108">
            <v>2.5857803083871502E-3</v>
          </cell>
          <cell r="H108">
            <v>2.9499999999999999E-8</v>
          </cell>
          <cell r="I108">
            <v>1232091</v>
          </cell>
          <cell r="J108">
            <v>30.7</v>
          </cell>
          <cell r="K108">
            <v>0.41499999999999998</v>
          </cell>
        </row>
        <row r="109">
          <cell r="A109" t="str">
            <v>rs963354</v>
          </cell>
          <cell r="B109">
            <v>3</v>
          </cell>
          <cell r="C109">
            <v>157393770</v>
          </cell>
          <cell r="D109" t="str">
            <v>A</v>
          </cell>
          <cell r="E109" t="str">
            <v>C</v>
          </cell>
          <cell r="F109">
            <v>1.5048863233765499E-2</v>
          </cell>
          <cell r="G109">
            <v>2.7475339526478299E-3</v>
          </cell>
          <cell r="H109">
            <v>4.21E-8</v>
          </cell>
          <cell r="I109">
            <v>1232091</v>
          </cell>
          <cell r="J109">
            <v>30</v>
          </cell>
          <cell r="K109">
            <v>0.68700000000000006</v>
          </cell>
        </row>
        <row r="110">
          <cell r="A110" t="str">
            <v>rs1714521</v>
          </cell>
          <cell r="B110">
            <v>3</v>
          </cell>
          <cell r="C110">
            <v>158284861</v>
          </cell>
          <cell r="D110" t="str">
            <v>C</v>
          </cell>
          <cell r="E110" t="str">
            <v>A</v>
          </cell>
          <cell r="F110">
            <v>-1.6295310488196602E-2</v>
          </cell>
          <cell r="G110">
            <v>2.5894948217727999E-3</v>
          </cell>
          <cell r="H110">
            <v>3.0700000000000003E-10</v>
          </cell>
          <cell r="I110">
            <v>1232091</v>
          </cell>
          <cell r="J110">
            <v>39.6</v>
          </cell>
          <cell r="K110">
            <v>0.41099999999999998</v>
          </cell>
        </row>
        <row r="111">
          <cell r="A111" t="str">
            <v>rs1449012</v>
          </cell>
          <cell r="B111">
            <v>3</v>
          </cell>
          <cell r="C111">
            <v>159048333</v>
          </cell>
          <cell r="D111" t="str">
            <v>T</v>
          </cell>
          <cell r="E111" t="str">
            <v>C</v>
          </cell>
          <cell r="F111">
            <v>-1.5373411501362601E-2</v>
          </cell>
          <cell r="G111">
            <v>2.5551474489582601E-3</v>
          </cell>
          <cell r="H111">
            <v>1.7700000000000001E-9</v>
          </cell>
          <cell r="I111">
            <v>1232091</v>
          </cell>
          <cell r="J111">
            <v>36.200000000000003</v>
          </cell>
          <cell r="K111">
            <v>0.46300000000000002</v>
          </cell>
        </row>
        <row r="112">
          <cell r="A112" t="str">
            <v>rs9850597</v>
          </cell>
          <cell r="B112">
            <v>3</v>
          </cell>
          <cell r="C112">
            <v>161761866</v>
          </cell>
          <cell r="D112" t="str">
            <v>A</v>
          </cell>
          <cell r="E112" t="str">
            <v>G</v>
          </cell>
          <cell r="F112">
            <v>-1.8570985712408401E-2</v>
          </cell>
          <cell r="G112">
            <v>3.2880590950043198E-3</v>
          </cell>
          <cell r="H112">
            <v>1.6499999999999999E-8</v>
          </cell>
          <cell r="I112">
            <v>1232091</v>
          </cell>
          <cell r="J112">
            <v>31.9</v>
          </cell>
          <cell r="K112">
            <v>0.81599999999999995</v>
          </cell>
        </row>
        <row r="113">
          <cell r="A113" t="str">
            <v>rs1187820</v>
          </cell>
          <cell r="B113">
            <v>3</v>
          </cell>
          <cell r="C113">
            <v>173072584</v>
          </cell>
          <cell r="D113" t="str">
            <v>T</v>
          </cell>
          <cell r="E113" t="str">
            <v>C</v>
          </cell>
          <cell r="F113">
            <v>-1.42711560226536E-2</v>
          </cell>
          <cell r="G113">
            <v>2.5673194703576901E-3</v>
          </cell>
          <cell r="H113">
            <v>2.6899999999999999E-8</v>
          </cell>
          <cell r="I113">
            <v>1232091</v>
          </cell>
          <cell r="J113">
            <v>30.9</v>
          </cell>
          <cell r="K113">
            <v>0.439</v>
          </cell>
        </row>
        <row r="114">
          <cell r="A114" t="str">
            <v>rs16828799</v>
          </cell>
          <cell r="B114">
            <v>3</v>
          </cell>
          <cell r="C114">
            <v>173353739</v>
          </cell>
          <cell r="D114" t="str">
            <v>T</v>
          </cell>
          <cell r="E114" t="str">
            <v>G</v>
          </cell>
          <cell r="F114">
            <v>1.9769228166361501E-2</v>
          </cell>
          <cell r="G114">
            <v>3.5112365024055599E-3</v>
          </cell>
          <cell r="H114">
            <v>1.8299999999999998E-8</v>
          </cell>
          <cell r="I114">
            <v>1232091</v>
          </cell>
          <cell r="J114">
            <v>31.7</v>
          </cell>
          <cell r="K114">
            <v>0.156</v>
          </cell>
        </row>
        <row r="115">
          <cell r="A115" t="str">
            <v>rs9841807</v>
          </cell>
          <cell r="B115">
            <v>3</v>
          </cell>
          <cell r="C115">
            <v>175718927</v>
          </cell>
          <cell r="D115" t="str">
            <v>T</v>
          </cell>
          <cell r="E115" t="str">
            <v>C</v>
          </cell>
          <cell r="F115">
            <v>1.6253479111145702E-2</v>
          </cell>
          <cell r="G115">
            <v>2.85986199420466E-3</v>
          </cell>
          <cell r="H115">
            <v>1.35E-8</v>
          </cell>
          <cell r="I115">
            <v>1232091</v>
          </cell>
          <cell r="J115">
            <v>32.299999999999997</v>
          </cell>
          <cell r="K115">
            <v>0.27300000000000002</v>
          </cell>
        </row>
        <row r="116">
          <cell r="A116" t="str">
            <v>rs7631379</v>
          </cell>
          <cell r="B116">
            <v>3</v>
          </cell>
          <cell r="C116">
            <v>181409057</v>
          </cell>
          <cell r="D116" t="str">
            <v>C</v>
          </cell>
          <cell r="E116" t="str">
            <v>T</v>
          </cell>
          <cell r="F116">
            <v>2.0801420266330702E-2</v>
          </cell>
          <cell r="G116">
            <v>3.1502842637737699E-3</v>
          </cell>
          <cell r="H116">
            <v>3.9400000000000001E-11</v>
          </cell>
          <cell r="I116">
            <v>1232091</v>
          </cell>
          <cell r="J116">
            <v>43.6</v>
          </cell>
          <cell r="K116">
            <v>0.20599999999999999</v>
          </cell>
        </row>
        <row r="117">
          <cell r="A117" t="str">
            <v>rs4140932</v>
          </cell>
          <cell r="B117">
            <v>4</v>
          </cell>
          <cell r="C117">
            <v>15458598</v>
          </cell>
          <cell r="D117" t="str">
            <v>A</v>
          </cell>
          <cell r="E117" t="str">
            <v>T</v>
          </cell>
          <cell r="F117">
            <v>-1.40445222019547E-2</v>
          </cell>
          <cell r="G117">
            <v>2.5727574054221101E-3</v>
          </cell>
          <cell r="H117">
            <v>4.8900000000000001E-8</v>
          </cell>
          <cell r="I117">
            <v>1232091</v>
          </cell>
          <cell r="J117">
            <v>29.8</v>
          </cell>
          <cell r="K117">
            <v>0.43099999999999999</v>
          </cell>
        </row>
        <row r="118">
          <cell r="A118" t="str">
            <v>rs12642744</v>
          </cell>
          <cell r="B118">
            <v>4</v>
          </cell>
          <cell r="C118">
            <v>28027176</v>
          </cell>
          <cell r="D118" t="str">
            <v>T</v>
          </cell>
          <cell r="E118" t="str">
            <v>G</v>
          </cell>
          <cell r="F118">
            <v>-1.6590752370128001E-2</v>
          </cell>
          <cell r="G118">
            <v>2.9894460689106899E-3</v>
          </cell>
          <cell r="H118">
            <v>2.8200000000000001E-8</v>
          </cell>
          <cell r="I118">
            <v>1174994</v>
          </cell>
          <cell r="J118">
            <v>30.8</v>
          </cell>
          <cell r="K118">
            <v>0.74399999999999999</v>
          </cell>
        </row>
        <row r="119">
          <cell r="A119" t="str">
            <v>rs59537158</v>
          </cell>
          <cell r="B119">
            <v>4</v>
          </cell>
          <cell r="C119">
            <v>28246049</v>
          </cell>
          <cell r="D119" t="str">
            <v>T</v>
          </cell>
          <cell r="E119" t="str">
            <v>C</v>
          </cell>
          <cell r="F119">
            <v>2.24874954780672E-2</v>
          </cell>
          <cell r="G119">
            <v>3.1065292385311799E-3</v>
          </cell>
          <cell r="H119">
            <v>4.6199999999999995E-13</v>
          </cell>
          <cell r="I119">
            <v>1232091</v>
          </cell>
          <cell r="J119">
            <v>52.4</v>
          </cell>
          <cell r="K119">
            <v>0.214</v>
          </cell>
        </row>
        <row r="120">
          <cell r="A120" t="str">
            <v>rs1389171</v>
          </cell>
          <cell r="B120">
            <v>4</v>
          </cell>
          <cell r="C120">
            <v>28822284</v>
          </cell>
          <cell r="D120" t="str">
            <v>A</v>
          </cell>
          <cell r="E120" t="str">
            <v>T</v>
          </cell>
          <cell r="F120">
            <v>-1.74720320338266E-2</v>
          </cell>
          <cell r="G120">
            <v>2.9789567365291298E-3</v>
          </cell>
          <cell r="H120">
            <v>4.4500000000000001E-9</v>
          </cell>
          <cell r="I120">
            <v>1232091</v>
          </cell>
          <cell r="J120">
            <v>34.4</v>
          </cell>
          <cell r="K120">
            <v>0.24099999999999999</v>
          </cell>
        </row>
        <row r="121">
          <cell r="A121" t="str">
            <v>rs55944129</v>
          </cell>
          <cell r="B121">
            <v>4</v>
          </cell>
          <cell r="C121">
            <v>29082156</v>
          </cell>
          <cell r="D121" t="str">
            <v>C</v>
          </cell>
          <cell r="E121" t="str">
            <v>T</v>
          </cell>
          <cell r="F121">
            <v>-1.75653762644301E-2</v>
          </cell>
          <cell r="G121">
            <v>2.8799568923698702E-3</v>
          </cell>
          <cell r="H121">
            <v>1.0600000000000001E-9</v>
          </cell>
          <cell r="I121">
            <v>1232091</v>
          </cell>
          <cell r="J121">
            <v>37.200000000000003</v>
          </cell>
          <cell r="K121">
            <v>0.26700000000000002</v>
          </cell>
        </row>
        <row r="122">
          <cell r="A122" t="str">
            <v>rs58400863</v>
          </cell>
          <cell r="B122">
            <v>4</v>
          </cell>
          <cell r="C122">
            <v>31184484</v>
          </cell>
          <cell r="D122" t="str">
            <v>A</v>
          </cell>
          <cell r="E122" t="str">
            <v>G</v>
          </cell>
          <cell r="F122">
            <v>-2.0171883210299599E-2</v>
          </cell>
          <cell r="G122">
            <v>2.67653099616181E-3</v>
          </cell>
          <cell r="H122">
            <v>4.8899999999999999E-14</v>
          </cell>
          <cell r="I122">
            <v>1232091</v>
          </cell>
          <cell r="J122">
            <v>56.8</v>
          </cell>
          <cell r="K122">
            <v>0.34699999999999998</v>
          </cell>
        </row>
        <row r="123">
          <cell r="A123" t="str">
            <v>rs7657022</v>
          </cell>
          <cell r="B123">
            <v>4</v>
          </cell>
          <cell r="C123">
            <v>35501032</v>
          </cell>
          <cell r="D123" t="str">
            <v>G</v>
          </cell>
          <cell r="E123" t="str">
            <v>A</v>
          </cell>
          <cell r="F123">
            <v>1.8290784801320899E-2</v>
          </cell>
          <cell r="G123">
            <v>2.54875872567672E-3</v>
          </cell>
          <cell r="H123">
            <v>7.34E-13</v>
          </cell>
          <cell r="I123">
            <v>1232091</v>
          </cell>
          <cell r="J123">
            <v>51.5</v>
          </cell>
          <cell r="K123">
            <v>0.48899999999999999</v>
          </cell>
        </row>
        <row r="124">
          <cell r="A124" t="str">
            <v>rs55900829</v>
          </cell>
          <cell r="B124">
            <v>4</v>
          </cell>
          <cell r="C124">
            <v>35514712</v>
          </cell>
          <cell r="D124" t="str">
            <v>T</v>
          </cell>
          <cell r="E124" t="str">
            <v>A</v>
          </cell>
          <cell r="F124">
            <v>1.9131903261753298E-2</v>
          </cell>
          <cell r="G124">
            <v>2.7759482871608601E-3</v>
          </cell>
          <cell r="H124">
            <v>5.63E-12</v>
          </cell>
          <cell r="I124">
            <v>1165375</v>
          </cell>
          <cell r="J124">
            <v>47.5</v>
          </cell>
          <cell r="K124">
            <v>0.33480599999999999</v>
          </cell>
        </row>
        <row r="125">
          <cell r="A125" t="str">
            <v>rs112725451</v>
          </cell>
          <cell r="B125">
            <v>4</v>
          </cell>
          <cell r="C125">
            <v>68017710</v>
          </cell>
          <cell r="D125" t="str">
            <v>T</v>
          </cell>
          <cell r="E125" t="str">
            <v>C</v>
          </cell>
          <cell r="F125">
            <v>2.6092001115637E-2</v>
          </cell>
          <cell r="G125">
            <v>3.3997715947908999E-3</v>
          </cell>
          <cell r="H125">
            <v>1.6499999999999999E-14</v>
          </cell>
          <cell r="I125">
            <v>1232091</v>
          </cell>
          <cell r="J125">
            <v>58.9</v>
          </cell>
          <cell r="K125">
            <v>0.16900000000000001</v>
          </cell>
        </row>
        <row r="126">
          <cell r="A126" t="str">
            <v>rs1160685</v>
          </cell>
          <cell r="B126">
            <v>4</v>
          </cell>
          <cell r="C126">
            <v>94052854</v>
          </cell>
          <cell r="D126" t="str">
            <v>G</v>
          </cell>
          <cell r="E126" t="str">
            <v>C</v>
          </cell>
          <cell r="F126">
            <v>1.53017150999146E-2</v>
          </cell>
          <cell r="G126">
            <v>2.5609789193159799E-3</v>
          </cell>
          <cell r="H126">
            <v>2.3100000000000001E-9</v>
          </cell>
          <cell r="I126">
            <v>1232091</v>
          </cell>
          <cell r="J126">
            <v>35.700000000000003</v>
          </cell>
          <cell r="K126">
            <v>0.45</v>
          </cell>
        </row>
        <row r="127">
          <cell r="A127" t="str">
            <v>rs1435479</v>
          </cell>
          <cell r="B127">
            <v>4</v>
          </cell>
          <cell r="C127">
            <v>94550450</v>
          </cell>
          <cell r="D127" t="str">
            <v>T</v>
          </cell>
          <cell r="E127" t="str">
            <v>G</v>
          </cell>
          <cell r="F127">
            <v>1.63904586547917E-2</v>
          </cell>
          <cell r="G127">
            <v>2.8150833460598699E-3</v>
          </cell>
          <cell r="H127">
            <v>5.6800000000000002E-9</v>
          </cell>
          <cell r="I127">
            <v>1232091</v>
          </cell>
          <cell r="J127">
            <v>33.9</v>
          </cell>
          <cell r="K127">
            <v>0.28748000000000001</v>
          </cell>
        </row>
        <row r="128">
          <cell r="A128" t="str">
            <v>rs3934797</v>
          </cell>
          <cell r="B128">
            <v>4</v>
          </cell>
          <cell r="C128">
            <v>112467612</v>
          </cell>
          <cell r="D128" t="str">
            <v>A</v>
          </cell>
          <cell r="E128" t="str">
            <v>G</v>
          </cell>
          <cell r="F128">
            <v>-2.12974655643372E-2</v>
          </cell>
          <cell r="G128">
            <v>3.3020318608692201E-3</v>
          </cell>
          <cell r="H128">
            <v>1.12E-10</v>
          </cell>
          <cell r="I128">
            <v>1232091</v>
          </cell>
          <cell r="J128">
            <v>41.6</v>
          </cell>
          <cell r="K128">
            <v>0.182</v>
          </cell>
        </row>
        <row r="129">
          <cell r="A129" t="str">
            <v>rs71602617</v>
          </cell>
          <cell r="B129">
            <v>4</v>
          </cell>
          <cell r="C129">
            <v>136406155</v>
          </cell>
          <cell r="D129" t="str">
            <v>T</v>
          </cell>
          <cell r="E129" t="str">
            <v>C</v>
          </cell>
          <cell r="F129">
            <v>-1.7765485908332299E-2</v>
          </cell>
          <cell r="G129">
            <v>3.1703869118253798E-3</v>
          </cell>
          <cell r="H129">
            <v>2.0999999999999999E-8</v>
          </cell>
          <cell r="I129">
            <v>1174994</v>
          </cell>
          <cell r="J129">
            <v>31.4</v>
          </cell>
          <cell r="K129">
            <v>0.216</v>
          </cell>
        </row>
        <row r="130">
          <cell r="A130" t="str">
            <v>rs7696257</v>
          </cell>
          <cell r="B130">
            <v>4</v>
          </cell>
          <cell r="C130">
            <v>137474783</v>
          </cell>
          <cell r="D130" t="str">
            <v>A</v>
          </cell>
          <cell r="E130" t="str">
            <v>G</v>
          </cell>
          <cell r="F130">
            <v>1.53312678884022E-2</v>
          </cell>
          <cell r="G130">
            <v>2.6448949877094299E-3</v>
          </cell>
          <cell r="H130">
            <v>6.7800000000000002E-9</v>
          </cell>
          <cell r="I130">
            <v>1232091</v>
          </cell>
          <cell r="J130">
            <v>33.6</v>
          </cell>
          <cell r="K130">
            <v>0.36599999999999999</v>
          </cell>
        </row>
        <row r="131">
          <cell r="A131" t="str">
            <v>rs13109980</v>
          </cell>
          <cell r="B131">
            <v>4</v>
          </cell>
          <cell r="C131">
            <v>140886963</v>
          </cell>
          <cell r="D131" t="str">
            <v>A</v>
          </cell>
          <cell r="E131" t="str">
            <v>G</v>
          </cell>
          <cell r="F131">
            <v>-2.2181554139698901E-2</v>
          </cell>
          <cell r="G131">
            <v>2.7180338240453501E-3</v>
          </cell>
          <cell r="H131">
            <v>3.37E-16</v>
          </cell>
          <cell r="I131">
            <v>1232091</v>
          </cell>
          <cell r="J131">
            <v>66.599999999999994</v>
          </cell>
          <cell r="K131">
            <v>0.32600000000000001</v>
          </cell>
        </row>
        <row r="132">
          <cell r="A132" t="str">
            <v>rs1116690</v>
          </cell>
          <cell r="B132">
            <v>4</v>
          </cell>
          <cell r="C132">
            <v>143510148</v>
          </cell>
          <cell r="D132" t="str">
            <v>G</v>
          </cell>
          <cell r="E132" t="str">
            <v>A</v>
          </cell>
          <cell r="F132">
            <v>1.6291233498893099E-2</v>
          </cell>
          <cell r="G132">
            <v>2.9119358256819499E-3</v>
          </cell>
          <cell r="H132">
            <v>2.1600000000000002E-8</v>
          </cell>
          <cell r="I132">
            <v>1232091</v>
          </cell>
          <cell r="J132">
            <v>31.3</v>
          </cell>
          <cell r="K132">
            <v>0.74199999999999999</v>
          </cell>
        </row>
        <row r="133">
          <cell r="A133" t="str">
            <v>rs13110073</v>
          </cell>
          <cell r="B133">
            <v>4</v>
          </cell>
          <cell r="C133">
            <v>147797913</v>
          </cell>
          <cell r="D133" t="str">
            <v>C</v>
          </cell>
          <cell r="E133" t="str">
            <v>T</v>
          </cell>
          <cell r="F133">
            <v>-2.4642577410061501E-2</v>
          </cell>
          <cell r="G133">
            <v>2.6062577880631402E-3</v>
          </cell>
          <cell r="H133">
            <v>3.2400000000000001E-21</v>
          </cell>
          <cell r="I133">
            <v>1232091</v>
          </cell>
          <cell r="J133">
            <v>89.4</v>
          </cell>
          <cell r="K133">
            <v>0.39500000000000002</v>
          </cell>
        </row>
        <row r="134">
          <cell r="A134" t="str">
            <v>rs28717373</v>
          </cell>
          <cell r="B134">
            <v>4</v>
          </cell>
          <cell r="C134">
            <v>147985231</v>
          </cell>
          <cell r="D134" t="str">
            <v>T</v>
          </cell>
          <cell r="E134" t="str">
            <v>C</v>
          </cell>
          <cell r="F134">
            <v>-1.6465695564742901E-2</v>
          </cell>
          <cell r="G134">
            <v>2.66060678620083E-3</v>
          </cell>
          <cell r="H134">
            <v>6.1600000000000004E-10</v>
          </cell>
          <cell r="I134">
            <v>1232091</v>
          </cell>
          <cell r="J134">
            <v>38.299999999999997</v>
          </cell>
          <cell r="K134">
            <v>0.35616500000000001</v>
          </cell>
        </row>
        <row r="135">
          <cell r="A135" t="str">
            <v>rs62340589</v>
          </cell>
          <cell r="B135">
            <v>4</v>
          </cell>
          <cell r="C135">
            <v>176875795</v>
          </cell>
          <cell r="D135" t="str">
            <v>C</v>
          </cell>
          <cell r="E135" t="str">
            <v>G</v>
          </cell>
          <cell r="F135">
            <v>1.7413369446368999E-2</v>
          </cell>
          <cell r="G135">
            <v>3.1792317493158401E-3</v>
          </cell>
          <cell r="H135">
            <v>4.3100000000000002E-8</v>
          </cell>
          <cell r="I135">
            <v>1232091</v>
          </cell>
          <cell r="J135">
            <v>30</v>
          </cell>
          <cell r="K135">
            <v>0.20100000000000001</v>
          </cell>
        </row>
        <row r="136">
          <cell r="A136" t="str">
            <v>rs12517438</v>
          </cell>
          <cell r="B136">
            <v>5</v>
          </cell>
          <cell r="C136">
            <v>30842054</v>
          </cell>
          <cell r="D136" t="str">
            <v>G</v>
          </cell>
          <cell r="E136" t="str">
            <v>T</v>
          </cell>
          <cell r="F136">
            <v>1.5354478851038999E-2</v>
          </cell>
          <cell r="G136">
            <v>2.5555329186404399E-3</v>
          </cell>
          <cell r="H136">
            <v>1.8899999999999999E-9</v>
          </cell>
          <cell r="I136">
            <v>1232091</v>
          </cell>
          <cell r="J136">
            <v>36.1</v>
          </cell>
          <cell r="K136">
            <v>0.53800000000000003</v>
          </cell>
        </row>
        <row r="137">
          <cell r="A137" t="str">
            <v>rs35375873</v>
          </cell>
          <cell r="B137">
            <v>5</v>
          </cell>
          <cell r="C137">
            <v>43190647</v>
          </cell>
          <cell r="D137" t="str">
            <v>C</v>
          </cell>
          <cell r="E137" t="str">
            <v>G</v>
          </cell>
          <cell r="F137">
            <v>-2.7010249604546201E-2</v>
          </cell>
          <cell r="G137">
            <v>4.0719483378238702E-3</v>
          </cell>
          <cell r="H137">
            <v>3.2899999999999998E-11</v>
          </cell>
          <cell r="I137">
            <v>1232091</v>
          </cell>
          <cell r="J137">
            <v>44</v>
          </cell>
          <cell r="K137">
            <v>0.11</v>
          </cell>
        </row>
        <row r="138">
          <cell r="A138" t="str">
            <v>rs986714</v>
          </cell>
          <cell r="B138">
            <v>5</v>
          </cell>
          <cell r="C138">
            <v>50821338</v>
          </cell>
          <cell r="D138" t="str">
            <v>T</v>
          </cell>
          <cell r="E138" t="str">
            <v>A</v>
          </cell>
          <cell r="F138">
            <v>-1.6030810740476902E-2</v>
          </cell>
          <cell r="G138">
            <v>2.5636994379425802E-3</v>
          </cell>
          <cell r="H138">
            <v>4.1300000000000002E-10</v>
          </cell>
          <cell r="I138">
            <v>1232091</v>
          </cell>
          <cell r="J138">
            <v>39.1</v>
          </cell>
          <cell r="K138">
            <v>0.44500000000000001</v>
          </cell>
        </row>
        <row r="139">
          <cell r="A139" t="str">
            <v>rs71592686</v>
          </cell>
          <cell r="B139">
            <v>5</v>
          </cell>
          <cell r="C139">
            <v>60121271</v>
          </cell>
          <cell r="D139" t="str">
            <v>C</v>
          </cell>
          <cell r="E139" t="str">
            <v>T</v>
          </cell>
          <cell r="F139">
            <v>2.0737448527573601E-2</v>
          </cell>
          <cell r="G139">
            <v>2.8566038255593701E-3</v>
          </cell>
          <cell r="H139">
            <v>3.8499999999999998E-13</v>
          </cell>
          <cell r="I139">
            <v>1232091</v>
          </cell>
          <cell r="J139">
            <v>52.7</v>
          </cell>
          <cell r="K139">
            <v>0.27400000000000002</v>
          </cell>
        </row>
        <row r="140">
          <cell r="A140" t="str">
            <v>rs2028269</v>
          </cell>
          <cell r="B140">
            <v>5</v>
          </cell>
          <cell r="C140">
            <v>79308315</v>
          </cell>
          <cell r="D140" t="str">
            <v>A</v>
          </cell>
          <cell r="E140" t="str">
            <v>G</v>
          </cell>
          <cell r="F140">
            <v>1.6164548317376001E-2</v>
          </cell>
          <cell r="G140">
            <v>2.6017761087021099E-3</v>
          </cell>
          <cell r="H140">
            <v>5.1899999999999997E-10</v>
          </cell>
          <cell r="I140">
            <v>1232091</v>
          </cell>
          <cell r="J140">
            <v>38.6</v>
          </cell>
          <cell r="K140">
            <v>0.39900000000000002</v>
          </cell>
        </row>
        <row r="141">
          <cell r="A141" t="str">
            <v>rs6874731</v>
          </cell>
          <cell r="B141">
            <v>5</v>
          </cell>
          <cell r="C141">
            <v>80263865</v>
          </cell>
          <cell r="D141" t="str">
            <v>G</v>
          </cell>
          <cell r="E141" t="str">
            <v>T</v>
          </cell>
          <cell r="F141">
            <v>1.53179156797748E-2</v>
          </cell>
          <cell r="G141">
            <v>2.5494475028681402E-3</v>
          </cell>
          <cell r="H141">
            <v>1.8300000000000001E-9</v>
          </cell>
          <cell r="I141">
            <v>1232091</v>
          </cell>
          <cell r="J141">
            <v>36.1</v>
          </cell>
          <cell r="K141">
            <v>0.48399999999999999</v>
          </cell>
        </row>
        <row r="142">
          <cell r="A142" t="str">
            <v>rs6452785</v>
          </cell>
          <cell r="B142">
            <v>5</v>
          </cell>
          <cell r="C142">
            <v>87685500</v>
          </cell>
          <cell r="D142" t="str">
            <v>T</v>
          </cell>
          <cell r="E142" t="str">
            <v>C</v>
          </cell>
          <cell r="F142">
            <v>-2.68827102867428E-2</v>
          </cell>
          <cell r="G142">
            <v>2.55159394161599E-3</v>
          </cell>
          <cell r="H142">
            <v>4.6899999999999999E-26</v>
          </cell>
          <cell r="I142">
            <v>1232091</v>
          </cell>
          <cell r="J142">
            <v>111</v>
          </cell>
          <cell r="K142">
            <v>0.47399999999999998</v>
          </cell>
        </row>
        <row r="143">
          <cell r="A143" t="str">
            <v>rs10805858</v>
          </cell>
          <cell r="B143">
            <v>5</v>
          </cell>
          <cell r="C143">
            <v>88873832</v>
          </cell>
          <cell r="D143" t="str">
            <v>T</v>
          </cell>
          <cell r="E143" t="str">
            <v>A</v>
          </cell>
          <cell r="F143">
            <v>1.8124112672701E-2</v>
          </cell>
          <cell r="G143">
            <v>2.6987862105921799E-3</v>
          </cell>
          <cell r="H143">
            <v>1.8799999999999999E-11</v>
          </cell>
          <cell r="I143">
            <v>1232091</v>
          </cell>
          <cell r="J143">
            <v>45.1</v>
          </cell>
          <cell r="K143">
            <v>0.33528599999999997</v>
          </cell>
        </row>
        <row r="144">
          <cell r="A144" t="str">
            <v>rs181508347</v>
          </cell>
          <cell r="B144">
            <v>5</v>
          </cell>
          <cell r="C144">
            <v>91366274</v>
          </cell>
          <cell r="D144" t="str">
            <v>G</v>
          </cell>
          <cell r="E144" t="str">
            <v>T</v>
          </cell>
          <cell r="F144">
            <v>8.1075769275643805E-2</v>
          </cell>
          <cell r="G144">
            <v>1.30327359283746E-2</v>
          </cell>
          <cell r="H144">
            <v>4.9500000000000005E-10</v>
          </cell>
          <cell r="I144">
            <v>1232091</v>
          </cell>
          <cell r="J144">
            <v>38.700000000000003</v>
          </cell>
          <cell r="K144">
            <v>9.6500000000000006E-3</v>
          </cell>
        </row>
        <row r="145">
          <cell r="A145" t="str">
            <v>rs42417</v>
          </cell>
          <cell r="B145">
            <v>5</v>
          </cell>
          <cell r="C145">
            <v>94198290</v>
          </cell>
          <cell r="D145" t="str">
            <v>T</v>
          </cell>
          <cell r="E145" t="str">
            <v>C</v>
          </cell>
          <cell r="F145">
            <v>1.6929573487906101E-2</v>
          </cell>
          <cell r="G145">
            <v>2.7572448983073099E-3</v>
          </cell>
          <cell r="H145">
            <v>8.2700000000000004E-10</v>
          </cell>
          <cell r="I145">
            <v>1232091</v>
          </cell>
          <cell r="J145">
            <v>37.700000000000003</v>
          </cell>
          <cell r="K145">
            <v>0.69099999999999995</v>
          </cell>
        </row>
        <row r="146">
          <cell r="A146" t="str">
            <v>rs72780746</v>
          </cell>
          <cell r="B146">
            <v>5</v>
          </cell>
          <cell r="C146">
            <v>103929588</v>
          </cell>
          <cell r="D146" t="str">
            <v>C</v>
          </cell>
          <cell r="E146" t="str">
            <v>T</v>
          </cell>
          <cell r="F146">
            <v>-2.57629583806218E-2</v>
          </cell>
          <cell r="G146">
            <v>3.3683545515556198E-3</v>
          </cell>
          <cell r="H146">
            <v>2.0500000000000001E-14</v>
          </cell>
          <cell r="I146">
            <v>1232091</v>
          </cell>
          <cell r="J146">
            <v>58.5</v>
          </cell>
          <cell r="K146">
            <v>0.17299999999999999</v>
          </cell>
        </row>
        <row r="147">
          <cell r="A147" t="str">
            <v>rs10060196</v>
          </cell>
          <cell r="B147">
            <v>5</v>
          </cell>
          <cell r="C147">
            <v>106455988</v>
          </cell>
          <cell r="D147" t="str">
            <v>A</v>
          </cell>
          <cell r="E147" t="str">
            <v>C</v>
          </cell>
          <cell r="F147">
            <v>1.8311576324015599E-2</v>
          </cell>
          <cell r="G147">
            <v>2.58191380106852E-3</v>
          </cell>
          <cell r="H147">
            <v>1.29E-12</v>
          </cell>
          <cell r="I147">
            <v>1232091</v>
          </cell>
          <cell r="J147">
            <v>50.3</v>
          </cell>
          <cell r="K147">
            <v>0.58060599999999996</v>
          </cell>
        </row>
        <row r="148">
          <cell r="A148" t="str">
            <v>rs72789626</v>
          </cell>
          <cell r="B148">
            <v>5</v>
          </cell>
          <cell r="C148">
            <v>106825618</v>
          </cell>
          <cell r="D148" t="str">
            <v>A</v>
          </cell>
          <cell r="E148" t="str">
            <v>T</v>
          </cell>
          <cell r="F148">
            <v>-2.5643113591373001E-2</v>
          </cell>
          <cell r="G148">
            <v>3.7167836310559202E-3</v>
          </cell>
          <cell r="H148">
            <v>5.1300000000000002E-12</v>
          </cell>
          <cell r="I148">
            <v>1232091</v>
          </cell>
          <cell r="J148">
            <v>47.6</v>
          </cell>
          <cell r="K148">
            <v>0.13600000000000001</v>
          </cell>
        </row>
        <row r="149">
          <cell r="A149" t="str">
            <v>rs17165769</v>
          </cell>
          <cell r="B149">
            <v>5</v>
          </cell>
          <cell r="C149">
            <v>107365642</v>
          </cell>
          <cell r="D149" t="str">
            <v>G</v>
          </cell>
          <cell r="E149" t="str">
            <v>A</v>
          </cell>
          <cell r="F149">
            <v>1.5939607104143799E-2</v>
          </cell>
          <cell r="G149">
            <v>2.6064044662261099E-3</v>
          </cell>
          <cell r="H149">
            <v>9.5600000000000001E-10</v>
          </cell>
          <cell r="I149">
            <v>1232091</v>
          </cell>
          <cell r="J149">
            <v>37.4</v>
          </cell>
          <cell r="K149">
            <v>0.394872</v>
          </cell>
        </row>
        <row r="150">
          <cell r="A150" t="str">
            <v>rs329124</v>
          </cell>
          <cell r="B150">
            <v>5</v>
          </cell>
          <cell r="C150">
            <v>133865452</v>
          </cell>
          <cell r="D150" t="str">
            <v>G</v>
          </cell>
          <cell r="E150" t="str">
            <v>A</v>
          </cell>
          <cell r="F150">
            <v>-1.63870665684475E-2</v>
          </cell>
          <cell r="G150">
            <v>2.5749790876232401E-3</v>
          </cell>
          <cell r="H150">
            <v>1.96E-10</v>
          </cell>
          <cell r="I150">
            <v>1232091</v>
          </cell>
          <cell r="J150">
            <v>40.5</v>
          </cell>
          <cell r="K150">
            <v>0.42799999999999999</v>
          </cell>
        </row>
        <row r="151">
          <cell r="A151" t="str">
            <v>rs1385108</v>
          </cell>
          <cell r="B151">
            <v>5</v>
          </cell>
          <cell r="C151">
            <v>154839646</v>
          </cell>
          <cell r="D151" t="str">
            <v>T</v>
          </cell>
          <cell r="E151" t="str">
            <v>C</v>
          </cell>
          <cell r="F151">
            <v>1.87044679803843E-2</v>
          </cell>
          <cell r="G151">
            <v>2.9874615633648199E-3</v>
          </cell>
          <cell r="H151">
            <v>3.8400000000000002E-10</v>
          </cell>
          <cell r="I151">
            <v>1232091</v>
          </cell>
          <cell r="J151">
            <v>39.200000000000003</v>
          </cell>
          <cell r="K151">
            <v>0.23899999999999999</v>
          </cell>
        </row>
        <row r="152">
          <cell r="A152" t="str">
            <v>rs1173461</v>
          </cell>
          <cell r="B152">
            <v>5</v>
          </cell>
          <cell r="C152">
            <v>157707571</v>
          </cell>
          <cell r="D152" t="str">
            <v>T</v>
          </cell>
          <cell r="E152" t="str">
            <v>C</v>
          </cell>
          <cell r="F152">
            <v>1.6609172586253801E-2</v>
          </cell>
          <cell r="G152">
            <v>2.71589012993163E-3</v>
          </cell>
          <cell r="H152">
            <v>9.5099999999999992E-10</v>
          </cell>
          <cell r="I152">
            <v>1232091</v>
          </cell>
          <cell r="J152">
            <v>37.4</v>
          </cell>
          <cell r="K152">
            <v>0.32700000000000001</v>
          </cell>
        </row>
        <row r="153">
          <cell r="A153" t="str">
            <v>rs11956866</v>
          </cell>
          <cell r="B153">
            <v>5</v>
          </cell>
          <cell r="C153">
            <v>161018271</v>
          </cell>
          <cell r="D153" t="str">
            <v>G</v>
          </cell>
          <cell r="E153" t="str">
            <v>T</v>
          </cell>
          <cell r="F153">
            <v>-1.4838166648189001E-2</v>
          </cell>
          <cell r="G153">
            <v>2.5713318400810699E-3</v>
          </cell>
          <cell r="H153">
            <v>7.8199999999999999E-9</v>
          </cell>
          <cell r="I153">
            <v>1232091</v>
          </cell>
          <cell r="J153">
            <v>33.299999999999997</v>
          </cell>
          <cell r="K153">
            <v>0.56699999999999995</v>
          </cell>
        </row>
        <row r="154">
          <cell r="A154" t="str">
            <v>rs3909281</v>
          </cell>
          <cell r="B154">
            <v>5</v>
          </cell>
          <cell r="C154">
            <v>165096435</v>
          </cell>
          <cell r="D154" t="str">
            <v>G</v>
          </cell>
          <cell r="E154" t="str">
            <v>T</v>
          </cell>
          <cell r="F154">
            <v>2.10671931230717E-2</v>
          </cell>
          <cell r="G154">
            <v>2.5547724259326601E-3</v>
          </cell>
          <cell r="H154">
            <v>1.6199999999999999E-16</v>
          </cell>
          <cell r="I154">
            <v>1232091</v>
          </cell>
          <cell r="J154">
            <v>68</v>
          </cell>
          <cell r="K154">
            <v>0.53600000000000003</v>
          </cell>
        </row>
        <row r="155">
          <cell r="A155" t="str">
            <v>rs3843905</v>
          </cell>
          <cell r="B155">
            <v>5</v>
          </cell>
          <cell r="C155">
            <v>165427280</v>
          </cell>
          <cell r="D155" t="str">
            <v>T</v>
          </cell>
          <cell r="E155" t="str">
            <v>C</v>
          </cell>
          <cell r="F155">
            <v>-1.51458403650148E-2</v>
          </cell>
          <cell r="G155">
            <v>2.5974901933943301E-3</v>
          </cell>
          <cell r="H155">
            <v>5.4100000000000001E-9</v>
          </cell>
          <cell r="I155">
            <v>1232091</v>
          </cell>
          <cell r="J155">
            <v>34</v>
          </cell>
          <cell r="K155">
            <v>0.40300000000000002</v>
          </cell>
        </row>
        <row r="156">
          <cell r="A156" t="str">
            <v>rs79476395</v>
          </cell>
          <cell r="B156">
            <v>5</v>
          </cell>
          <cell r="C156">
            <v>166063680</v>
          </cell>
          <cell r="D156" t="str">
            <v>G</v>
          </cell>
          <cell r="E156" t="str">
            <v>A</v>
          </cell>
          <cell r="F156">
            <v>3.3374343910069999E-2</v>
          </cell>
          <cell r="G156">
            <v>4.9101159635480899E-3</v>
          </cell>
          <cell r="H156">
            <v>1.0399999999999999E-11</v>
          </cell>
          <cell r="I156">
            <v>1232091</v>
          </cell>
          <cell r="J156">
            <v>46.2</v>
          </cell>
          <cell r="K156">
            <v>7.2599999999999998E-2</v>
          </cell>
        </row>
        <row r="157">
          <cell r="A157" t="str">
            <v>rs6890961</v>
          </cell>
          <cell r="B157">
            <v>5</v>
          </cell>
          <cell r="C157">
            <v>166778503</v>
          </cell>
          <cell r="D157" t="str">
            <v>T</v>
          </cell>
          <cell r="E157" t="str">
            <v>C</v>
          </cell>
          <cell r="F157">
            <v>-1.9310866901155899E-2</v>
          </cell>
          <cell r="G157">
            <v>2.6303127365932999E-3</v>
          </cell>
          <cell r="H157">
            <v>2.13E-13</v>
          </cell>
          <cell r="I157">
            <v>1232091</v>
          </cell>
          <cell r="J157">
            <v>53.9</v>
          </cell>
          <cell r="K157">
            <v>0.624</v>
          </cell>
        </row>
        <row r="158">
          <cell r="A158" t="str">
            <v>rs4044321</v>
          </cell>
          <cell r="B158">
            <v>5</v>
          </cell>
          <cell r="C158">
            <v>166989513</v>
          </cell>
          <cell r="D158" t="str">
            <v>G</v>
          </cell>
          <cell r="E158" t="str">
            <v>A</v>
          </cell>
          <cell r="F158">
            <v>-2.2640966163027201E-2</v>
          </cell>
          <cell r="G158">
            <v>2.66088234855731E-3</v>
          </cell>
          <cell r="H158">
            <v>1.7500000000000001E-17</v>
          </cell>
          <cell r="I158">
            <v>1232091</v>
          </cell>
          <cell r="J158">
            <v>72.400000000000006</v>
          </cell>
          <cell r="K158">
            <v>0.64400000000000002</v>
          </cell>
        </row>
        <row r="159">
          <cell r="A159" t="str">
            <v>rs2173019</v>
          </cell>
          <cell r="B159">
            <v>5</v>
          </cell>
          <cell r="C159">
            <v>167614971</v>
          </cell>
          <cell r="D159" t="str">
            <v>A</v>
          </cell>
          <cell r="E159" t="str">
            <v>T</v>
          </cell>
          <cell r="F159">
            <v>2.82069520540153E-2</v>
          </cell>
          <cell r="G159">
            <v>3.3381592744238298E-3</v>
          </cell>
          <cell r="H159">
            <v>2.9799999999999999E-17</v>
          </cell>
          <cell r="I159">
            <v>1232091</v>
          </cell>
          <cell r="J159">
            <v>71.400000000000006</v>
          </cell>
          <cell r="K159">
            <v>0.17699999999999999</v>
          </cell>
        </row>
        <row r="160">
          <cell r="A160" t="str">
            <v>rs10042827</v>
          </cell>
          <cell r="B160">
            <v>5</v>
          </cell>
          <cell r="C160">
            <v>170299916</v>
          </cell>
          <cell r="D160" t="str">
            <v>C</v>
          </cell>
          <cell r="E160" t="str">
            <v>T</v>
          </cell>
          <cell r="F160">
            <v>1.6717083389196599E-2</v>
          </cell>
          <cell r="G160">
            <v>2.73353543303769E-3</v>
          </cell>
          <cell r="H160">
            <v>9.4099999999999996E-10</v>
          </cell>
          <cell r="I160">
            <v>1232091</v>
          </cell>
          <cell r="J160">
            <v>37.4</v>
          </cell>
          <cell r="K160">
            <v>0.68100000000000005</v>
          </cell>
        </row>
        <row r="161">
          <cell r="A161" t="str">
            <v>rs359431</v>
          </cell>
          <cell r="B161">
            <v>5</v>
          </cell>
          <cell r="C161">
            <v>173288534</v>
          </cell>
          <cell r="D161" t="str">
            <v>T</v>
          </cell>
          <cell r="E161" t="str">
            <v>C</v>
          </cell>
          <cell r="F161">
            <v>-1.41982221407122E-2</v>
          </cell>
          <cell r="G161">
            <v>2.5666890243297301E-3</v>
          </cell>
          <cell r="H161">
            <v>3.1599999999999998E-8</v>
          </cell>
          <cell r="I161">
            <v>1232091</v>
          </cell>
          <cell r="J161">
            <v>30.6</v>
          </cell>
          <cell r="K161">
            <v>0.56000000000000005</v>
          </cell>
        </row>
        <row r="162">
          <cell r="A162" t="str">
            <v>rs1059490</v>
          </cell>
          <cell r="B162">
            <v>6</v>
          </cell>
          <cell r="C162">
            <v>26171250</v>
          </cell>
          <cell r="D162" t="str">
            <v>C</v>
          </cell>
          <cell r="E162" t="str">
            <v>T</v>
          </cell>
          <cell r="F162">
            <v>-1.8593545807002801E-2</v>
          </cell>
          <cell r="G162">
            <v>2.64812668938338E-3</v>
          </cell>
          <cell r="H162">
            <v>2.1600000000000001E-12</v>
          </cell>
          <cell r="I162">
            <v>1227673</v>
          </cell>
          <cell r="J162">
            <v>49.3</v>
          </cell>
          <cell r="K162">
            <v>0.36699999999999999</v>
          </cell>
        </row>
        <row r="163">
          <cell r="A163" t="str">
            <v>rs6932350</v>
          </cell>
          <cell r="B163">
            <v>6</v>
          </cell>
          <cell r="C163">
            <v>26571629</v>
          </cell>
          <cell r="D163" t="str">
            <v>A</v>
          </cell>
          <cell r="E163" t="str">
            <v>T</v>
          </cell>
          <cell r="F163">
            <v>1.4968358680684499E-2</v>
          </cell>
          <cell r="G163">
            <v>2.56328556569662E-3</v>
          </cell>
          <cell r="H163">
            <v>5.1300000000000003E-9</v>
          </cell>
          <cell r="I163">
            <v>1227673</v>
          </cell>
          <cell r="J163">
            <v>34.1</v>
          </cell>
          <cell r="K163">
            <v>0.45465499999999998</v>
          </cell>
        </row>
        <row r="164">
          <cell r="A164" t="str">
            <v>rs1150668</v>
          </cell>
          <cell r="B164">
            <v>6</v>
          </cell>
          <cell r="C164">
            <v>28129789</v>
          </cell>
          <cell r="D164" t="str">
            <v>G</v>
          </cell>
          <cell r="E164" t="str">
            <v>T</v>
          </cell>
          <cell r="F164">
            <v>-1.8510303871959299E-2</v>
          </cell>
          <cell r="G164">
            <v>2.5868936088674099E-3</v>
          </cell>
          <cell r="H164">
            <v>8.54E-13</v>
          </cell>
          <cell r="I164">
            <v>1227673</v>
          </cell>
          <cell r="J164">
            <v>51.2</v>
          </cell>
          <cell r="K164">
            <v>0.41899999999999998</v>
          </cell>
        </row>
        <row r="165">
          <cell r="A165" t="str">
            <v>rs1632941</v>
          </cell>
          <cell r="B165">
            <v>6</v>
          </cell>
          <cell r="C165">
            <v>29796685</v>
          </cell>
          <cell r="D165" t="str">
            <v>C</v>
          </cell>
          <cell r="E165" t="str">
            <v>T</v>
          </cell>
          <cell r="F165">
            <v>-1.58073961616223E-2</v>
          </cell>
          <cell r="G165">
            <v>2.5609308378361901E-3</v>
          </cell>
          <cell r="H165">
            <v>6.6699999999999997E-10</v>
          </cell>
          <cell r="I165">
            <v>1227673</v>
          </cell>
          <cell r="J165">
            <v>38.1</v>
          </cell>
          <cell r="K165">
            <v>0.46</v>
          </cell>
        </row>
        <row r="166">
          <cell r="A166" t="str">
            <v>rs3218116</v>
          </cell>
          <cell r="B166">
            <v>6</v>
          </cell>
          <cell r="C166">
            <v>41901763</v>
          </cell>
          <cell r="D166" t="str">
            <v>T</v>
          </cell>
          <cell r="E166" t="str">
            <v>C</v>
          </cell>
          <cell r="F166">
            <v>-1.98430370178765E-2</v>
          </cell>
          <cell r="G166">
            <v>2.91935664980527E-3</v>
          </cell>
          <cell r="H166">
            <v>1.0499999999999999E-11</v>
          </cell>
          <cell r="I166">
            <v>1232091</v>
          </cell>
          <cell r="J166">
            <v>46.2</v>
          </cell>
          <cell r="K166">
            <v>0.25600000000000001</v>
          </cell>
        </row>
        <row r="167">
          <cell r="A167" t="str">
            <v>rs160631</v>
          </cell>
          <cell r="B167">
            <v>6</v>
          </cell>
          <cell r="C167">
            <v>52895230</v>
          </cell>
          <cell r="D167" t="str">
            <v>G</v>
          </cell>
          <cell r="E167" t="str">
            <v>T</v>
          </cell>
          <cell r="F167">
            <v>-1.72628452622627E-2</v>
          </cell>
          <cell r="G167">
            <v>2.8731531538840499E-3</v>
          </cell>
          <cell r="H167">
            <v>1.87E-9</v>
          </cell>
          <cell r="I167">
            <v>1232091</v>
          </cell>
          <cell r="J167">
            <v>36.1</v>
          </cell>
          <cell r="K167">
            <v>0.73099999999999998</v>
          </cell>
        </row>
        <row r="168">
          <cell r="A168" t="str">
            <v>rs7743165</v>
          </cell>
          <cell r="B168">
            <v>6</v>
          </cell>
          <cell r="C168">
            <v>67521222</v>
          </cell>
          <cell r="D168" t="str">
            <v>G</v>
          </cell>
          <cell r="E168" t="str">
            <v>T</v>
          </cell>
          <cell r="F168">
            <v>1.9255880000454601E-2</v>
          </cell>
          <cell r="G168">
            <v>2.5482692680631898E-3</v>
          </cell>
          <cell r="H168">
            <v>4.15E-14</v>
          </cell>
          <cell r="I168">
            <v>1232091</v>
          </cell>
          <cell r="J168">
            <v>57.1</v>
          </cell>
          <cell r="K168">
            <v>0.495</v>
          </cell>
        </row>
        <row r="169">
          <cell r="A169" t="str">
            <v>rs79180767</v>
          </cell>
          <cell r="B169">
            <v>6</v>
          </cell>
          <cell r="C169">
            <v>67540984</v>
          </cell>
          <cell r="D169" t="str">
            <v>T</v>
          </cell>
          <cell r="E169" t="str">
            <v>C</v>
          </cell>
          <cell r="F169">
            <v>2.0091944632335299E-2</v>
          </cell>
          <cell r="G169">
            <v>2.9307113329717499E-3</v>
          </cell>
          <cell r="H169">
            <v>7.0000000000000001E-12</v>
          </cell>
          <cell r="I169">
            <v>1232091</v>
          </cell>
          <cell r="J169">
            <v>47</v>
          </cell>
          <cell r="K169">
            <v>0.253</v>
          </cell>
        </row>
        <row r="170">
          <cell r="A170" t="str">
            <v>rs10945141</v>
          </cell>
          <cell r="B170">
            <v>6</v>
          </cell>
          <cell r="C170">
            <v>69470709</v>
          </cell>
          <cell r="D170" t="str">
            <v>A</v>
          </cell>
          <cell r="E170" t="str">
            <v>G</v>
          </cell>
          <cell r="F170">
            <v>1.81417117497388E-2</v>
          </cell>
          <cell r="G170">
            <v>2.8938897865955601E-3</v>
          </cell>
          <cell r="H170">
            <v>3.59E-10</v>
          </cell>
          <cell r="I170">
            <v>1232091</v>
          </cell>
          <cell r="J170">
            <v>39.299999999999997</v>
          </cell>
          <cell r="K170">
            <v>0.26300000000000001</v>
          </cell>
        </row>
        <row r="171">
          <cell r="A171" t="str">
            <v>rs17554906</v>
          </cell>
          <cell r="B171">
            <v>6</v>
          </cell>
          <cell r="C171">
            <v>92226609</v>
          </cell>
          <cell r="D171" t="str">
            <v>C</v>
          </cell>
          <cell r="E171" t="str">
            <v>G</v>
          </cell>
          <cell r="F171">
            <v>1.4184872535994E-2</v>
          </cell>
          <cell r="G171">
            <v>2.5642757444437302E-3</v>
          </cell>
          <cell r="H171">
            <v>3.1400000000000003E-8</v>
          </cell>
          <cell r="I171">
            <v>1232091</v>
          </cell>
          <cell r="J171">
            <v>30.6</v>
          </cell>
          <cell r="K171">
            <v>0.44400000000000001</v>
          </cell>
        </row>
        <row r="172">
          <cell r="A172" t="str">
            <v>rs619087</v>
          </cell>
          <cell r="B172">
            <v>6</v>
          </cell>
          <cell r="C172">
            <v>94175279</v>
          </cell>
          <cell r="D172" t="str">
            <v>G</v>
          </cell>
          <cell r="E172" t="str">
            <v>A</v>
          </cell>
          <cell r="F172">
            <v>1.42703351761035E-2</v>
          </cell>
          <cell r="G172">
            <v>2.5797252858148398E-3</v>
          </cell>
          <cell r="H172">
            <v>3.1E-8</v>
          </cell>
          <cell r="I172">
            <v>1232091</v>
          </cell>
          <cell r="J172">
            <v>30.6</v>
          </cell>
          <cell r="K172">
            <v>0.42199999999999999</v>
          </cell>
        </row>
        <row r="173">
          <cell r="A173" t="str">
            <v>rs6568832</v>
          </cell>
          <cell r="B173">
            <v>6</v>
          </cell>
          <cell r="C173">
            <v>97702876</v>
          </cell>
          <cell r="D173" t="str">
            <v>A</v>
          </cell>
          <cell r="E173" t="str">
            <v>G</v>
          </cell>
          <cell r="F173">
            <v>1.8869005641467099E-2</v>
          </cell>
          <cell r="G173">
            <v>2.9576842570773199E-3</v>
          </cell>
          <cell r="H173">
            <v>1.7399999999999999E-10</v>
          </cell>
          <cell r="I173">
            <v>1232091</v>
          </cell>
          <cell r="J173">
            <v>40.700000000000003</v>
          </cell>
          <cell r="K173">
            <v>0.75385100000000005</v>
          </cell>
        </row>
        <row r="174">
          <cell r="A174" t="str">
            <v>rs12195240</v>
          </cell>
          <cell r="B174">
            <v>6</v>
          </cell>
          <cell r="C174">
            <v>98636905</v>
          </cell>
          <cell r="D174" t="str">
            <v>A</v>
          </cell>
          <cell r="E174" t="str">
            <v>G</v>
          </cell>
          <cell r="F174">
            <v>2.49107545835319E-2</v>
          </cell>
          <cell r="G174">
            <v>2.8223973411325002E-3</v>
          </cell>
          <cell r="H174">
            <v>1.08E-18</v>
          </cell>
          <cell r="I174">
            <v>1232091</v>
          </cell>
          <cell r="J174">
            <v>77.900000000000006</v>
          </cell>
          <cell r="K174">
            <v>0.28499999999999998</v>
          </cell>
        </row>
        <row r="175">
          <cell r="A175" t="str">
            <v>rs6936160</v>
          </cell>
          <cell r="B175">
            <v>6</v>
          </cell>
          <cell r="C175">
            <v>100347745</v>
          </cell>
          <cell r="D175" t="str">
            <v>T</v>
          </cell>
          <cell r="E175" t="str">
            <v>C</v>
          </cell>
          <cell r="F175">
            <v>2.0106759076128401E-2</v>
          </cell>
          <cell r="G175">
            <v>2.7749963896860999E-3</v>
          </cell>
          <cell r="H175">
            <v>4.1999999999999998E-13</v>
          </cell>
          <cell r="I175">
            <v>1232091</v>
          </cell>
          <cell r="J175">
            <v>52.5</v>
          </cell>
          <cell r="K175">
            <v>0.69799999999999995</v>
          </cell>
        </row>
        <row r="176">
          <cell r="A176" t="str">
            <v>rs12530388</v>
          </cell>
          <cell r="B176">
            <v>6</v>
          </cell>
          <cell r="C176">
            <v>101329173</v>
          </cell>
          <cell r="D176" t="str">
            <v>C</v>
          </cell>
          <cell r="E176" t="str">
            <v>A</v>
          </cell>
          <cell r="F176">
            <v>-1.8361679581806099E-2</v>
          </cell>
          <cell r="G176">
            <v>2.54875872567672E-3</v>
          </cell>
          <cell r="H176">
            <v>5.8300000000000004E-13</v>
          </cell>
          <cell r="I176">
            <v>1232091</v>
          </cell>
          <cell r="J176">
            <v>51.9</v>
          </cell>
          <cell r="K176">
            <v>0.51100000000000001</v>
          </cell>
        </row>
        <row r="177">
          <cell r="A177" t="str">
            <v>rs3800227</v>
          </cell>
          <cell r="B177">
            <v>6</v>
          </cell>
          <cell r="C177">
            <v>108994161</v>
          </cell>
          <cell r="D177" t="str">
            <v>G</v>
          </cell>
          <cell r="E177" t="str">
            <v>A</v>
          </cell>
          <cell r="F177">
            <v>1.7177953452043499E-2</v>
          </cell>
          <cell r="G177">
            <v>2.9119358256819499E-3</v>
          </cell>
          <cell r="H177">
            <v>3.6399999999999998E-9</v>
          </cell>
          <cell r="I177">
            <v>1232091</v>
          </cell>
          <cell r="J177">
            <v>34.799999999999997</v>
          </cell>
          <cell r="K177">
            <v>0.74199999999999999</v>
          </cell>
        </row>
        <row r="178">
          <cell r="A178" t="str">
            <v>rs118202</v>
          </cell>
          <cell r="B178">
            <v>6</v>
          </cell>
          <cell r="C178">
            <v>111658371</v>
          </cell>
          <cell r="D178" t="str">
            <v>T</v>
          </cell>
          <cell r="E178" t="str">
            <v>G</v>
          </cell>
          <cell r="F178">
            <v>-3.6748407742504298E-2</v>
          </cell>
          <cell r="G178">
            <v>3.26089388209887E-3</v>
          </cell>
          <cell r="H178">
            <v>1.8999999999999999E-29</v>
          </cell>
          <cell r="I178">
            <v>1232091</v>
          </cell>
          <cell r="J178">
            <v>127</v>
          </cell>
          <cell r="K178">
            <v>0.81200000000000006</v>
          </cell>
        </row>
        <row r="179">
          <cell r="A179" t="str">
            <v>rs73008357</v>
          </cell>
          <cell r="B179">
            <v>6</v>
          </cell>
          <cell r="C179">
            <v>156431856</v>
          </cell>
          <cell r="D179" t="str">
            <v>C</v>
          </cell>
          <cell r="E179" t="str">
            <v>A</v>
          </cell>
          <cell r="F179">
            <v>-2.2309520968598801E-2</v>
          </cell>
          <cell r="G179">
            <v>4.0004610901783104E-3</v>
          </cell>
          <cell r="H179">
            <v>2.44E-8</v>
          </cell>
          <cell r="I179">
            <v>1174994</v>
          </cell>
          <cell r="J179">
            <v>31.1</v>
          </cell>
          <cell r="K179">
            <v>0.121</v>
          </cell>
        </row>
        <row r="180">
          <cell r="A180" t="str">
            <v>rs9331343</v>
          </cell>
          <cell r="B180">
            <v>6</v>
          </cell>
          <cell r="C180">
            <v>157738258</v>
          </cell>
          <cell r="D180" t="str">
            <v>C</v>
          </cell>
          <cell r="E180" t="str">
            <v>T</v>
          </cell>
          <cell r="F180">
            <v>-1.4134519048048799E-2</v>
          </cell>
          <cell r="G180">
            <v>2.57203908542274E-3</v>
          </cell>
          <cell r="H180">
            <v>3.8999999999999998E-8</v>
          </cell>
          <cell r="I180">
            <v>1232091</v>
          </cell>
          <cell r="J180">
            <v>30.2</v>
          </cell>
          <cell r="K180">
            <v>0.56799999999999995</v>
          </cell>
        </row>
        <row r="181">
          <cell r="A181" t="str">
            <v>rs10698713</v>
          </cell>
          <cell r="B181">
            <v>6</v>
          </cell>
          <cell r="C181">
            <v>158882320</v>
          </cell>
          <cell r="D181" t="str">
            <v>A</v>
          </cell>
          <cell r="E181" t="str">
            <v>G</v>
          </cell>
          <cell r="F181">
            <v>-3.3517021857191603E-2</v>
          </cell>
          <cell r="G181">
            <v>5.61746562616172E-3</v>
          </cell>
          <cell r="H181">
            <v>2.3800000000000001E-9</v>
          </cell>
          <cell r="I181">
            <v>1232091</v>
          </cell>
          <cell r="J181">
            <v>35.6</v>
          </cell>
          <cell r="K181">
            <v>5.4399999999999997E-2</v>
          </cell>
        </row>
        <row r="182">
          <cell r="A182" t="str">
            <v>rs1737329</v>
          </cell>
          <cell r="B182">
            <v>6</v>
          </cell>
          <cell r="C182">
            <v>163807748</v>
          </cell>
          <cell r="D182" t="str">
            <v>G</v>
          </cell>
          <cell r="E182" t="str">
            <v>C</v>
          </cell>
          <cell r="F182">
            <v>1.7029223782922102E-2</v>
          </cell>
          <cell r="G182">
            <v>2.9119358256819499E-3</v>
          </cell>
          <cell r="H182">
            <v>5.0799999999999998E-9</v>
          </cell>
          <cell r="I182">
            <v>1232091</v>
          </cell>
          <cell r="J182">
            <v>34.200000000000003</v>
          </cell>
          <cell r="K182">
            <v>0.74199999999999999</v>
          </cell>
        </row>
        <row r="183">
          <cell r="A183" t="str">
            <v>rs10272990</v>
          </cell>
          <cell r="B183">
            <v>7</v>
          </cell>
          <cell r="C183">
            <v>1703675</v>
          </cell>
          <cell r="D183" t="str">
            <v>C</v>
          </cell>
          <cell r="E183" t="str">
            <v>T</v>
          </cell>
          <cell r="F183">
            <v>-2.0921535305145601E-2</v>
          </cell>
          <cell r="G183">
            <v>2.71456552421564E-3</v>
          </cell>
          <cell r="H183">
            <v>1.27E-14</v>
          </cell>
          <cell r="I183">
            <v>1232091</v>
          </cell>
          <cell r="J183">
            <v>59.4</v>
          </cell>
          <cell r="K183">
            <v>0.32762200000000002</v>
          </cell>
        </row>
        <row r="184">
          <cell r="A184" t="str">
            <v>rs6948707</v>
          </cell>
          <cell r="B184">
            <v>7</v>
          </cell>
          <cell r="C184">
            <v>1870794</v>
          </cell>
          <cell r="D184" t="str">
            <v>G</v>
          </cell>
          <cell r="E184" t="str">
            <v>T</v>
          </cell>
          <cell r="F184">
            <v>2.4347221570200701E-2</v>
          </cell>
          <cell r="G184">
            <v>2.5822514356294698E-3</v>
          </cell>
          <cell r="H184">
            <v>4.2399999999999998E-21</v>
          </cell>
          <cell r="I184">
            <v>1232091</v>
          </cell>
          <cell r="J184">
            <v>88.9</v>
          </cell>
          <cell r="K184">
            <v>0.41899999999999998</v>
          </cell>
        </row>
        <row r="185">
          <cell r="A185" t="str">
            <v>rs10259715</v>
          </cell>
          <cell r="B185">
            <v>7</v>
          </cell>
          <cell r="C185">
            <v>3329967</v>
          </cell>
          <cell r="D185" t="str">
            <v>A</v>
          </cell>
          <cell r="E185" t="str">
            <v>T</v>
          </cell>
          <cell r="F185">
            <v>-1.86739493217291E-2</v>
          </cell>
          <cell r="G185">
            <v>3.2167790038114502E-3</v>
          </cell>
          <cell r="H185">
            <v>6.4199999999999998E-9</v>
          </cell>
          <cell r="I185">
            <v>1165375</v>
          </cell>
          <cell r="J185">
            <v>33.700000000000003</v>
          </cell>
          <cell r="K185">
            <v>0.20991799999999999</v>
          </cell>
        </row>
        <row r="186">
          <cell r="A186" t="str">
            <v>rs13237637</v>
          </cell>
          <cell r="B186">
            <v>7</v>
          </cell>
          <cell r="C186">
            <v>3503207</v>
          </cell>
          <cell r="D186" t="str">
            <v>C</v>
          </cell>
          <cell r="E186" t="str">
            <v>G</v>
          </cell>
          <cell r="F186">
            <v>-2.36823349508072E-2</v>
          </cell>
          <cell r="G186">
            <v>2.5492892898264698E-3</v>
          </cell>
          <cell r="H186">
            <v>1.54E-20</v>
          </cell>
          <cell r="I186">
            <v>1232091</v>
          </cell>
          <cell r="J186">
            <v>86.3</v>
          </cell>
          <cell r="K186">
            <v>0.48499999999999999</v>
          </cell>
        </row>
        <row r="187">
          <cell r="A187" t="str">
            <v>rs79631993</v>
          </cell>
          <cell r="B187">
            <v>7</v>
          </cell>
          <cell r="C187">
            <v>69432311</v>
          </cell>
          <cell r="D187" t="str">
            <v>C</v>
          </cell>
          <cell r="E187" t="str">
            <v>A</v>
          </cell>
          <cell r="F187">
            <v>-1.7034349249185701E-2</v>
          </cell>
          <cell r="G187">
            <v>3.0945979459327802E-3</v>
          </cell>
          <cell r="H187">
            <v>3.6699999999999998E-8</v>
          </cell>
          <cell r="I187">
            <v>1232091</v>
          </cell>
          <cell r="J187">
            <v>30.3</v>
          </cell>
          <cell r="K187">
            <v>0.216281</v>
          </cell>
        </row>
        <row r="188">
          <cell r="A188" t="str">
            <v>rs7809303</v>
          </cell>
          <cell r="B188">
            <v>7</v>
          </cell>
          <cell r="C188">
            <v>69484366</v>
          </cell>
          <cell r="D188" t="str">
            <v>A</v>
          </cell>
          <cell r="E188" t="str">
            <v>G</v>
          </cell>
          <cell r="F188">
            <v>-2.1418836864619002E-2</v>
          </cell>
          <cell r="G188">
            <v>2.7201950020029802E-3</v>
          </cell>
          <cell r="H188">
            <v>3.4800000000000001E-15</v>
          </cell>
          <cell r="I188">
            <v>1232091</v>
          </cell>
          <cell r="J188">
            <v>62</v>
          </cell>
          <cell r="K188">
            <v>0.32500000000000001</v>
          </cell>
        </row>
        <row r="189">
          <cell r="A189" t="str">
            <v>rs7802996</v>
          </cell>
          <cell r="B189">
            <v>7</v>
          </cell>
          <cell r="C189">
            <v>77771983</v>
          </cell>
          <cell r="D189" t="str">
            <v>T</v>
          </cell>
          <cell r="E189" t="str">
            <v>C</v>
          </cell>
          <cell r="F189">
            <v>-2.0884688681841401E-2</v>
          </cell>
          <cell r="G189">
            <v>3.4241796024640802E-3</v>
          </cell>
          <cell r="H189">
            <v>1.0600000000000001E-9</v>
          </cell>
          <cell r="I189">
            <v>1232091</v>
          </cell>
          <cell r="J189">
            <v>37.200000000000003</v>
          </cell>
          <cell r="K189">
            <v>0.16600000000000001</v>
          </cell>
        </row>
        <row r="190">
          <cell r="A190" t="str">
            <v>rs1030015</v>
          </cell>
          <cell r="B190">
            <v>7</v>
          </cell>
          <cell r="C190">
            <v>78139581</v>
          </cell>
          <cell r="D190" t="str">
            <v>T</v>
          </cell>
          <cell r="E190" t="str">
            <v>G</v>
          </cell>
          <cell r="F190">
            <v>1.4289634882684E-2</v>
          </cell>
          <cell r="G190">
            <v>2.5500946971327501E-3</v>
          </cell>
          <cell r="H190">
            <v>2.1500000000000001E-8</v>
          </cell>
          <cell r="I190">
            <v>1232091</v>
          </cell>
          <cell r="J190">
            <v>31.4</v>
          </cell>
          <cell r="K190">
            <v>0.51956400000000003</v>
          </cell>
        </row>
        <row r="191">
          <cell r="A191" t="str">
            <v>rs4727189</v>
          </cell>
          <cell r="B191">
            <v>7</v>
          </cell>
          <cell r="C191">
            <v>88442568</v>
          </cell>
          <cell r="D191" t="str">
            <v>C</v>
          </cell>
          <cell r="E191" t="str">
            <v>T</v>
          </cell>
          <cell r="F191">
            <v>1.48604394330488E-2</v>
          </cell>
          <cell r="G191">
            <v>2.68202279236024E-3</v>
          </cell>
          <cell r="H191">
            <v>2.9999999999999997E-8</v>
          </cell>
          <cell r="I191">
            <v>1232091</v>
          </cell>
          <cell r="J191">
            <v>30.7</v>
          </cell>
          <cell r="K191">
            <v>0.34399999999999997</v>
          </cell>
        </row>
        <row r="192">
          <cell r="A192" t="str">
            <v>rs76841737</v>
          </cell>
          <cell r="B192">
            <v>7</v>
          </cell>
          <cell r="C192">
            <v>91281409</v>
          </cell>
          <cell r="D192" t="str">
            <v>G</v>
          </cell>
          <cell r="E192" t="str">
            <v>C</v>
          </cell>
          <cell r="F192">
            <v>-2.31488111016818E-2</v>
          </cell>
          <cell r="G192">
            <v>4.1915897661761996E-3</v>
          </cell>
          <cell r="H192">
            <v>3.2600000000000001E-8</v>
          </cell>
          <cell r="I192">
            <v>1232091</v>
          </cell>
          <cell r="J192">
            <v>30.5</v>
          </cell>
          <cell r="K192">
            <v>0.10299999999999999</v>
          </cell>
        </row>
        <row r="193">
          <cell r="A193" t="str">
            <v>rs11768481</v>
          </cell>
          <cell r="B193">
            <v>7</v>
          </cell>
          <cell r="C193">
            <v>96629103</v>
          </cell>
          <cell r="D193" t="str">
            <v>A</v>
          </cell>
          <cell r="E193" t="str">
            <v>C</v>
          </cell>
          <cell r="F193">
            <v>-1.8556055179428502E-2</v>
          </cell>
          <cell r="G193">
            <v>2.6895658322503E-3</v>
          </cell>
          <cell r="H193">
            <v>5.2300000000000001E-12</v>
          </cell>
          <cell r="I193">
            <v>1232091</v>
          </cell>
          <cell r="J193">
            <v>47.6</v>
          </cell>
          <cell r="K193">
            <v>0.34</v>
          </cell>
        </row>
        <row r="194">
          <cell r="A194" t="str">
            <v>rs1799068</v>
          </cell>
          <cell r="B194">
            <v>7</v>
          </cell>
          <cell r="C194">
            <v>97707069</v>
          </cell>
          <cell r="D194" t="str">
            <v>T</v>
          </cell>
          <cell r="E194" t="str">
            <v>G</v>
          </cell>
          <cell r="F194">
            <v>1.6609562600942099E-2</v>
          </cell>
          <cell r="G194">
            <v>2.6262024379063598E-3</v>
          </cell>
          <cell r="H194">
            <v>2.5899999999999998E-10</v>
          </cell>
          <cell r="I194">
            <v>1232091</v>
          </cell>
          <cell r="J194">
            <v>40</v>
          </cell>
          <cell r="K194">
            <v>0.379</v>
          </cell>
        </row>
        <row r="195">
          <cell r="A195" t="str">
            <v>rs13437771</v>
          </cell>
          <cell r="B195">
            <v>7</v>
          </cell>
          <cell r="C195">
            <v>99071478</v>
          </cell>
          <cell r="D195" t="str">
            <v>G</v>
          </cell>
          <cell r="E195" t="str">
            <v>A</v>
          </cell>
          <cell r="F195">
            <v>-2.71098271364884E-2</v>
          </cell>
          <cell r="G195">
            <v>3.52045989869483E-3</v>
          </cell>
          <cell r="H195">
            <v>1.3899999999999999E-14</v>
          </cell>
          <cell r="I195">
            <v>1232091</v>
          </cell>
          <cell r="J195">
            <v>59.3</v>
          </cell>
          <cell r="K195">
            <v>0.155</v>
          </cell>
        </row>
        <row r="196">
          <cell r="A196" t="str">
            <v>rs11766326</v>
          </cell>
          <cell r="B196">
            <v>7</v>
          </cell>
          <cell r="C196">
            <v>111100585</v>
          </cell>
          <cell r="D196" t="str">
            <v>C</v>
          </cell>
          <cell r="E196" t="str">
            <v>T</v>
          </cell>
          <cell r="F196">
            <v>-1.7543961187940701E-2</v>
          </cell>
          <cell r="G196">
            <v>2.6095068455704298E-3</v>
          </cell>
          <cell r="H196">
            <v>1.7900000000000001E-11</v>
          </cell>
          <cell r="I196">
            <v>1174994</v>
          </cell>
          <cell r="J196">
            <v>45.2</v>
          </cell>
          <cell r="K196">
            <v>0.50600000000000001</v>
          </cell>
        </row>
        <row r="197">
          <cell r="A197" t="str">
            <v>rs6968380</v>
          </cell>
          <cell r="B197">
            <v>7</v>
          </cell>
          <cell r="C197">
            <v>114940159</v>
          </cell>
          <cell r="D197" t="str">
            <v>A</v>
          </cell>
          <cell r="E197" t="str">
            <v>G</v>
          </cell>
          <cell r="F197">
            <v>-2.34192367880246E-2</v>
          </cell>
          <cell r="G197">
            <v>2.73353543303769E-3</v>
          </cell>
          <cell r="H197">
            <v>1.05E-17</v>
          </cell>
          <cell r="I197">
            <v>1232091</v>
          </cell>
          <cell r="J197">
            <v>73.400000000000006</v>
          </cell>
          <cell r="K197">
            <v>0.68100000000000005</v>
          </cell>
        </row>
        <row r="198">
          <cell r="A198" t="str">
            <v>rs112913817</v>
          </cell>
          <cell r="B198">
            <v>7</v>
          </cell>
          <cell r="C198">
            <v>115077394</v>
          </cell>
          <cell r="D198" t="str">
            <v>G</v>
          </cell>
          <cell r="E198" t="str">
            <v>A</v>
          </cell>
          <cell r="F198">
            <v>7.8055784309846193E-2</v>
          </cell>
          <cell r="G198">
            <v>1.20442690029278E-2</v>
          </cell>
          <cell r="H198">
            <v>9.2800000000000005E-11</v>
          </cell>
          <cell r="I198">
            <v>1232091</v>
          </cell>
          <cell r="J198">
            <v>42</v>
          </cell>
          <cell r="K198">
            <v>1.1318E-2</v>
          </cell>
        </row>
        <row r="199">
          <cell r="A199" t="str">
            <v>rs10233018</v>
          </cell>
          <cell r="B199">
            <v>7</v>
          </cell>
          <cell r="C199">
            <v>117523709</v>
          </cell>
          <cell r="D199" t="str">
            <v>G</v>
          </cell>
          <cell r="E199" t="str">
            <v>A</v>
          </cell>
          <cell r="F199">
            <v>2.4612403692302599E-2</v>
          </cell>
          <cell r="G199">
            <v>2.5494475028681402E-3</v>
          </cell>
          <cell r="H199">
            <v>4.77E-22</v>
          </cell>
          <cell r="I199">
            <v>1232091</v>
          </cell>
          <cell r="J199">
            <v>93.2</v>
          </cell>
          <cell r="K199">
            <v>0.51600000000000001</v>
          </cell>
        </row>
        <row r="200">
          <cell r="A200" t="str">
            <v>rs10953957</v>
          </cell>
          <cell r="B200">
            <v>7</v>
          </cell>
          <cell r="C200">
            <v>121954709</v>
          </cell>
          <cell r="D200" t="str">
            <v>A</v>
          </cell>
          <cell r="E200" t="str">
            <v>G</v>
          </cell>
          <cell r="F200">
            <v>1.4405790066300999E-2</v>
          </cell>
          <cell r="G200">
            <v>2.6170725806179498E-3</v>
          </cell>
          <cell r="H200">
            <v>3.6599999999999997E-8</v>
          </cell>
          <cell r="I200">
            <v>1232091</v>
          </cell>
          <cell r="J200">
            <v>30.3</v>
          </cell>
          <cell r="K200">
            <v>0.38600000000000001</v>
          </cell>
        </row>
        <row r="201">
          <cell r="A201" t="str">
            <v>rs77283305</v>
          </cell>
          <cell r="B201">
            <v>7</v>
          </cell>
          <cell r="C201">
            <v>132593831</v>
          </cell>
          <cell r="D201" t="str">
            <v>A</v>
          </cell>
          <cell r="E201" t="str">
            <v>G</v>
          </cell>
          <cell r="F201">
            <v>-1.51959719568566E-2</v>
          </cell>
          <cell r="G201">
            <v>2.7651902184403199E-3</v>
          </cell>
          <cell r="H201">
            <v>3.9099999999999999E-8</v>
          </cell>
          <cell r="I201">
            <v>1232091</v>
          </cell>
          <cell r="J201">
            <v>30.2</v>
          </cell>
          <cell r="K201">
            <v>0.30581900000000001</v>
          </cell>
        </row>
        <row r="202">
          <cell r="A202" t="str">
            <v>rs10279261</v>
          </cell>
          <cell r="B202">
            <v>7</v>
          </cell>
          <cell r="C202">
            <v>133589846</v>
          </cell>
          <cell r="D202" t="str">
            <v>A</v>
          </cell>
          <cell r="E202" t="str">
            <v>G</v>
          </cell>
          <cell r="F202">
            <v>-1.8872636105584501E-2</v>
          </cell>
          <cell r="G202">
            <v>2.6222113099318599E-3</v>
          </cell>
          <cell r="H202">
            <v>6.0500000000000005E-13</v>
          </cell>
          <cell r="I202">
            <v>1232091</v>
          </cell>
          <cell r="J202">
            <v>51.8</v>
          </cell>
          <cell r="K202">
            <v>0.61799999999999999</v>
          </cell>
        </row>
        <row r="203">
          <cell r="A203" t="str">
            <v>rs1561112</v>
          </cell>
          <cell r="B203">
            <v>7</v>
          </cell>
          <cell r="C203">
            <v>133840652</v>
          </cell>
          <cell r="D203" t="str">
            <v>C</v>
          </cell>
          <cell r="E203" t="str">
            <v>T</v>
          </cell>
          <cell r="F203">
            <v>-1.5243796118218101E-2</v>
          </cell>
          <cell r="G203">
            <v>2.58778620961626E-3</v>
          </cell>
          <cell r="H203">
            <v>3.84E-9</v>
          </cell>
          <cell r="I203">
            <v>1232091</v>
          </cell>
          <cell r="J203">
            <v>34.700000000000003</v>
          </cell>
          <cell r="K203">
            <v>0.41281499999999999</v>
          </cell>
        </row>
        <row r="204">
          <cell r="A204" t="str">
            <v>rs2952251</v>
          </cell>
          <cell r="B204">
            <v>8</v>
          </cell>
          <cell r="C204">
            <v>10143164</v>
          </cell>
          <cell r="D204" t="str">
            <v>G</v>
          </cell>
          <cell r="E204" t="str">
            <v>A</v>
          </cell>
          <cell r="F204">
            <v>1.6412527868610902E-2</v>
          </cell>
          <cell r="G204">
            <v>2.99650391310679E-3</v>
          </cell>
          <cell r="H204">
            <v>4.2400000000000002E-8</v>
          </cell>
          <cell r="I204">
            <v>1170576</v>
          </cell>
          <cell r="J204">
            <v>30</v>
          </cell>
          <cell r="K204">
            <v>0.74436999999999998</v>
          </cell>
        </row>
        <row r="205">
          <cell r="A205" t="str">
            <v>rs4326350</v>
          </cell>
          <cell r="B205">
            <v>8</v>
          </cell>
          <cell r="C205">
            <v>10763655</v>
          </cell>
          <cell r="D205" t="str">
            <v>G</v>
          </cell>
          <cell r="E205" t="str">
            <v>C</v>
          </cell>
          <cell r="F205">
            <v>-1.7613662992287799E-2</v>
          </cell>
          <cell r="G205">
            <v>2.55297290866797E-3</v>
          </cell>
          <cell r="H205">
            <v>5.1599999999999998E-12</v>
          </cell>
          <cell r="I205">
            <v>1227673</v>
          </cell>
          <cell r="J205">
            <v>47.6</v>
          </cell>
          <cell r="K205">
            <v>0.49299999999999999</v>
          </cell>
        </row>
        <row r="206">
          <cell r="A206" t="str">
            <v>rs11780471</v>
          </cell>
          <cell r="B206">
            <v>8</v>
          </cell>
          <cell r="C206">
            <v>27344719</v>
          </cell>
          <cell r="D206" t="str">
            <v>A</v>
          </cell>
          <cell r="E206" t="str">
            <v>G</v>
          </cell>
          <cell r="F206">
            <v>-3.8677925171319599E-2</v>
          </cell>
          <cell r="G206">
            <v>5.23919927973836E-3</v>
          </cell>
          <cell r="H206">
            <v>1.5700000000000001E-13</v>
          </cell>
          <cell r="I206">
            <v>1232091</v>
          </cell>
          <cell r="J206">
            <v>54.5</v>
          </cell>
          <cell r="K206">
            <v>6.3120999999999997E-2</v>
          </cell>
        </row>
        <row r="207">
          <cell r="A207" t="str">
            <v>rs11783093</v>
          </cell>
          <cell r="B207">
            <v>8</v>
          </cell>
          <cell r="C207">
            <v>27425349</v>
          </cell>
          <cell r="D207" t="str">
            <v>T</v>
          </cell>
          <cell r="E207" t="str">
            <v>C</v>
          </cell>
          <cell r="F207">
            <v>-4.7124278068801699E-2</v>
          </cell>
          <cell r="G207">
            <v>3.4930838916647001E-3</v>
          </cell>
          <cell r="H207">
            <v>2.0699999999999999E-41</v>
          </cell>
          <cell r="I207">
            <v>1232091</v>
          </cell>
          <cell r="J207">
            <v>182</v>
          </cell>
          <cell r="K207">
            <v>0.158</v>
          </cell>
        </row>
        <row r="208">
          <cell r="A208" t="str">
            <v>rs1565735</v>
          </cell>
          <cell r="B208">
            <v>8</v>
          </cell>
          <cell r="C208">
            <v>27426077</v>
          </cell>
          <cell r="D208" t="str">
            <v>A</v>
          </cell>
          <cell r="E208" t="str">
            <v>T</v>
          </cell>
          <cell r="F208">
            <v>-1.9163726256628301E-2</v>
          </cell>
          <cell r="G208">
            <v>3.1590467227807198E-3</v>
          </cell>
          <cell r="H208">
            <v>1.33E-9</v>
          </cell>
          <cell r="I208">
            <v>1232091</v>
          </cell>
          <cell r="J208">
            <v>36.799999999999997</v>
          </cell>
          <cell r="K208">
            <v>0.20446300000000001</v>
          </cell>
        </row>
        <row r="209">
          <cell r="A209" t="str">
            <v>rs7836565</v>
          </cell>
          <cell r="B209">
            <v>8</v>
          </cell>
          <cell r="C209">
            <v>52569449</v>
          </cell>
          <cell r="D209" t="str">
            <v>T</v>
          </cell>
          <cell r="E209" t="str">
            <v>C</v>
          </cell>
          <cell r="F209">
            <v>-1.55084165083128E-2</v>
          </cell>
          <cell r="G209">
            <v>2.8314365175961401E-3</v>
          </cell>
          <cell r="H209">
            <v>4.36E-8</v>
          </cell>
          <cell r="I209">
            <v>1232091</v>
          </cell>
          <cell r="J209">
            <v>30</v>
          </cell>
          <cell r="K209">
            <v>0.71799999999999997</v>
          </cell>
        </row>
        <row r="210">
          <cell r="A210" t="str">
            <v>rs13261666</v>
          </cell>
          <cell r="B210">
            <v>8</v>
          </cell>
          <cell r="C210">
            <v>59814666</v>
          </cell>
          <cell r="D210" t="str">
            <v>T</v>
          </cell>
          <cell r="E210" t="str">
            <v>G</v>
          </cell>
          <cell r="F210">
            <v>-1.9994581854518099E-2</v>
          </cell>
          <cell r="G210">
            <v>2.5496159555759E-3</v>
          </cell>
          <cell r="H210">
            <v>4.3599999999999998E-15</v>
          </cell>
          <cell r="I210">
            <v>1232091</v>
          </cell>
          <cell r="J210">
            <v>61.5</v>
          </cell>
          <cell r="K210">
            <v>0.51700000000000002</v>
          </cell>
        </row>
        <row r="211">
          <cell r="A211" t="str">
            <v>rs3850736</v>
          </cell>
          <cell r="B211">
            <v>8</v>
          </cell>
          <cell r="C211">
            <v>64912021</v>
          </cell>
          <cell r="D211" t="str">
            <v>G</v>
          </cell>
          <cell r="E211" t="str">
            <v>C</v>
          </cell>
          <cell r="F211">
            <v>1.91284473580711E-2</v>
          </cell>
          <cell r="G211">
            <v>2.55159394161599E-3</v>
          </cell>
          <cell r="H211">
            <v>6.4300000000000001E-14</v>
          </cell>
          <cell r="I211">
            <v>1232091</v>
          </cell>
          <cell r="J211">
            <v>56.2</v>
          </cell>
          <cell r="K211">
            <v>0.47399999999999998</v>
          </cell>
        </row>
        <row r="212">
          <cell r="A212" t="str">
            <v>rs2063976</v>
          </cell>
          <cell r="B212">
            <v>8</v>
          </cell>
          <cell r="C212">
            <v>91096366</v>
          </cell>
          <cell r="D212" t="str">
            <v>T</v>
          </cell>
          <cell r="E212" t="str">
            <v>C</v>
          </cell>
          <cell r="F212">
            <v>-2.0181424177665198E-2</v>
          </cell>
          <cell r="G212">
            <v>2.6992673816857702E-3</v>
          </cell>
          <cell r="H212">
            <v>7.4499999999999998E-14</v>
          </cell>
          <cell r="I212">
            <v>1232091</v>
          </cell>
          <cell r="J212">
            <v>55.9</v>
          </cell>
          <cell r="K212">
            <v>0.66495499999999996</v>
          </cell>
        </row>
        <row r="213">
          <cell r="A213" t="str">
            <v>rs6993429</v>
          </cell>
          <cell r="B213">
            <v>8</v>
          </cell>
          <cell r="C213">
            <v>92733282</v>
          </cell>
          <cell r="D213" t="str">
            <v>A</v>
          </cell>
          <cell r="E213" t="str">
            <v>C</v>
          </cell>
          <cell r="F213">
            <v>-1.9050471257176599E-2</v>
          </cell>
          <cell r="G213">
            <v>2.5594747004507598E-3</v>
          </cell>
          <cell r="H213">
            <v>9.8699999999999998E-14</v>
          </cell>
          <cell r="I213">
            <v>1232091</v>
          </cell>
          <cell r="J213">
            <v>55.4</v>
          </cell>
          <cell r="K213">
            <v>0.45300000000000001</v>
          </cell>
        </row>
        <row r="214">
          <cell r="A214" t="str">
            <v>rs6986430</v>
          </cell>
          <cell r="B214">
            <v>8</v>
          </cell>
          <cell r="C214">
            <v>93048104</v>
          </cell>
          <cell r="D214" t="str">
            <v>C</v>
          </cell>
          <cell r="E214" t="str">
            <v>T</v>
          </cell>
          <cell r="F214">
            <v>-2.4337659046014402E-2</v>
          </cell>
          <cell r="G214">
            <v>3.0638261812801098E-3</v>
          </cell>
          <cell r="H214">
            <v>1.99E-15</v>
          </cell>
          <cell r="I214">
            <v>1232091</v>
          </cell>
          <cell r="J214">
            <v>63.1</v>
          </cell>
          <cell r="K214">
            <v>0.22237699999999999</v>
          </cell>
        </row>
        <row r="215">
          <cell r="A215" t="str">
            <v>rs9987376</v>
          </cell>
          <cell r="B215">
            <v>8</v>
          </cell>
          <cell r="C215">
            <v>93190014</v>
          </cell>
          <cell r="D215" t="str">
            <v>G</v>
          </cell>
          <cell r="E215" t="str">
            <v>T</v>
          </cell>
          <cell r="F215">
            <v>-2.0468244046049501E-2</v>
          </cell>
          <cell r="G215">
            <v>2.5767121593145499E-3</v>
          </cell>
          <cell r="H215">
            <v>2.0099999999999999E-15</v>
          </cell>
          <cell r="I215">
            <v>1232091</v>
          </cell>
          <cell r="J215">
            <v>63.1</v>
          </cell>
          <cell r="K215">
            <v>0.57425099999999996</v>
          </cell>
        </row>
        <row r="216">
          <cell r="A216" t="str">
            <v>rs290601</v>
          </cell>
          <cell r="B216">
            <v>8</v>
          </cell>
          <cell r="C216">
            <v>115374642</v>
          </cell>
          <cell r="D216" t="str">
            <v>T</v>
          </cell>
          <cell r="E216" t="str">
            <v>C</v>
          </cell>
          <cell r="F216">
            <v>1.6310182235895899E-2</v>
          </cell>
          <cell r="G216">
            <v>2.8566038255593701E-3</v>
          </cell>
          <cell r="H216">
            <v>1.14E-8</v>
          </cell>
          <cell r="I216">
            <v>1232091</v>
          </cell>
          <cell r="J216">
            <v>32.6</v>
          </cell>
          <cell r="K216">
            <v>0.27400000000000002</v>
          </cell>
        </row>
        <row r="217">
          <cell r="A217" t="str">
            <v>rs3847244</v>
          </cell>
          <cell r="B217">
            <v>9</v>
          </cell>
          <cell r="C217">
            <v>3025368</v>
          </cell>
          <cell r="D217" t="str">
            <v>T</v>
          </cell>
          <cell r="E217" t="str">
            <v>C</v>
          </cell>
          <cell r="F217">
            <v>1.86716901787056E-2</v>
          </cell>
          <cell r="G217">
            <v>2.5527409279855499E-3</v>
          </cell>
          <cell r="H217">
            <v>2.6E-13</v>
          </cell>
          <cell r="I217">
            <v>1232091</v>
          </cell>
          <cell r="J217">
            <v>53.5</v>
          </cell>
          <cell r="K217">
            <v>0.47</v>
          </cell>
        </row>
        <row r="218">
          <cell r="A218" t="str">
            <v>rs11791671</v>
          </cell>
          <cell r="B218">
            <v>9</v>
          </cell>
          <cell r="C218">
            <v>3398679</v>
          </cell>
          <cell r="D218" t="str">
            <v>T</v>
          </cell>
          <cell r="E218" t="str">
            <v>C</v>
          </cell>
          <cell r="F218">
            <v>2.7850359876220501E-2</v>
          </cell>
          <cell r="G218">
            <v>5.0847567796142501E-3</v>
          </cell>
          <cell r="H218">
            <v>4.2400000000000002E-8</v>
          </cell>
          <cell r="I218">
            <v>1232091</v>
          </cell>
          <cell r="J218">
            <v>30</v>
          </cell>
          <cell r="K218">
            <v>6.7315E-2</v>
          </cell>
        </row>
        <row r="219">
          <cell r="A219" t="str">
            <v>rs7024924</v>
          </cell>
          <cell r="B219">
            <v>9</v>
          </cell>
          <cell r="C219">
            <v>8282399</v>
          </cell>
          <cell r="D219" t="str">
            <v>C</v>
          </cell>
          <cell r="E219" t="str">
            <v>T</v>
          </cell>
          <cell r="F219">
            <v>1.8891763438633601E-2</v>
          </cell>
          <cell r="G219">
            <v>3.36069389789629E-3</v>
          </cell>
          <cell r="H219">
            <v>1.9000000000000001E-8</v>
          </cell>
          <cell r="I219">
            <v>1232091</v>
          </cell>
          <cell r="J219">
            <v>31.6</v>
          </cell>
          <cell r="K219">
            <v>0.17399999999999999</v>
          </cell>
        </row>
        <row r="220">
          <cell r="A220" t="str">
            <v>rs6474609</v>
          </cell>
          <cell r="B220">
            <v>9</v>
          </cell>
          <cell r="C220">
            <v>10981069</v>
          </cell>
          <cell r="D220" t="str">
            <v>A</v>
          </cell>
          <cell r="E220" t="str">
            <v>T</v>
          </cell>
          <cell r="F220">
            <v>-1.55887389956783E-2</v>
          </cell>
          <cell r="G220">
            <v>2.5873648457555901E-3</v>
          </cell>
          <cell r="H220">
            <v>1.7100000000000001E-9</v>
          </cell>
          <cell r="I220">
            <v>1232091</v>
          </cell>
          <cell r="J220">
            <v>36.299999999999997</v>
          </cell>
          <cell r="K220">
            <v>0.586731</v>
          </cell>
        </row>
        <row r="221">
          <cell r="A221" t="str">
            <v>rs1931431</v>
          </cell>
          <cell r="B221">
            <v>9</v>
          </cell>
          <cell r="C221">
            <v>11161799</v>
          </cell>
          <cell r="D221" t="str">
            <v>C</v>
          </cell>
          <cell r="E221" t="str">
            <v>G</v>
          </cell>
          <cell r="F221">
            <v>1.8232862443708399E-2</v>
          </cell>
          <cell r="G221">
            <v>2.5506120400195301E-3</v>
          </cell>
          <cell r="H221">
            <v>8.5599999999999999E-13</v>
          </cell>
          <cell r="I221">
            <v>1232091</v>
          </cell>
          <cell r="J221">
            <v>51.1</v>
          </cell>
          <cell r="K221">
            <v>0.47799999999999998</v>
          </cell>
        </row>
        <row r="222">
          <cell r="A222" t="str">
            <v>rs7867822</v>
          </cell>
          <cell r="B222">
            <v>9</v>
          </cell>
          <cell r="C222">
            <v>20676454</v>
          </cell>
          <cell r="D222" t="str">
            <v>G</v>
          </cell>
          <cell r="E222" t="str">
            <v>A</v>
          </cell>
          <cell r="F222">
            <v>-1.50970271647724E-2</v>
          </cell>
          <cell r="G222">
            <v>2.71589012993163E-3</v>
          </cell>
          <cell r="H222">
            <v>2.7599999999999999E-8</v>
          </cell>
          <cell r="I222">
            <v>1232091</v>
          </cell>
          <cell r="J222">
            <v>30.9</v>
          </cell>
          <cell r="K222">
            <v>0.67300000000000004</v>
          </cell>
        </row>
        <row r="223">
          <cell r="A223" t="str">
            <v>rs10966092</v>
          </cell>
          <cell r="B223">
            <v>9</v>
          </cell>
          <cell r="C223">
            <v>23831658</v>
          </cell>
          <cell r="D223" t="str">
            <v>C</v>
          </cell>
          <cell r="E223" t="str">
            <v>T</v>
          </cell>
          <cell r="F223">
            <v>-2.0486192328409401E-2</v>
          </cell>
          <cell r="G223">
            <v>2.8799568923698702E-3</v>
          </cell>
          <cell r="H223">
            <v>1.1200000000000001E-12</v>
          </cell>
          <cell r="I223">
            <v>1232091</v>
          </cell>
          <cell r="J223">
            <v>50.6</v>
          </cell>
          <cell r="K223">
            <v>0.26700000000000002</v>
          </cell>
        </row>
        <row r="224">
          <cell r="A224" t="str">
            <v>rs10969352</v>
          </cell>
          <cell r="B224">
            <v>9</v>
          </cell>
          <cell r="C224">
            <v>29747488</v>
          </cell>
          <cell r="D224" t="str">
            <v>A</v>
          </cell>
          <cell r="E224" t="str">
            <v>T</v>
          </cell>
          <cell r="F224">
            <v>1.43467401373709E-2</v>
          </cell>
          <cell r="G224">
            <v>2.5481418514142901E-3</v>
          </cell>
          <cell r="H224">
            <v>1.8200000000000001E-8</v>
          </cell>
          <cell r="I224">
            <v>1232091</v>
          </cell>
          <cell r="J224">
            <v>31.7</v>
          </cell>
          <cell r="K224">
            <v>0.5</v>
          </cell>
        </row>
        <row r="225">
          <cell r="A225" t="str">
            <v>rs4877285</v>
          </cell>
          <cell r="B225">
            <v>9</v>
          </cell>
          <cell r="C225">
            <v>81354129</v>
          </cell>
          <cell r="D225" t="str">
            <v>A</v>
          </cell>
          <cell r="E225" t="str">
            <v>G</v>
          </cell>
          <cell r="F225">
            <v>-1.8131824075101399E-2</v>
          </cell>
          <cell r="G225">
            <v>2.7059410191911698E-3</v>
          </cell>
          <cell r="H225">
            <v>2.0999999999999999E-11</v>
          </cell>
          <cell r="I225">
            <v>1232091</v>
          </cell>
          <cell r="J225">
            <v>44.9</v>
          </cell>
          <cell r="K225">
            <v>0.66824899999999998</v>
          </cell>
        </row>
        <row r="226">
          <cell r="A226" t="str">
            <v>rs1930371</v>
          </cell>
          <cell r="B226">
            <v>9</v>
          </cell>
          <cell r="C226">
            <v>81444104</v>
          </cell>
          <cell r="D226" t="str">
            <v>T</v>
          </cell>
          <cell r="E226" t="str">
            <v>C</v>
          </cell>
          <cell r="F226">
            <v>-1.7241958661264701E-2</v>
          </cell>
          <cell r="G226">
            <v>2.9789567365291298E-3</v>
          </cell>
          <cell r="H226">
            <v>7.0900000000000001E-9</v>
          </cell>
          <cell r="I226">
            <v>1232091</v>
          </cell>
          <cell r="J226">
            <v>33.5</v>
          </cell>
          <cell r="K226">
            <v>0.24099999999999999</v>
          </cell>
        </row>
        <row r="227">
          <cell r="A227" t="str">
            <v>rs2378662</v>
          </cell>
          <cell r="B227">
            <v>9</v>
          </cell>
          <cell r="C227">
            <v>86707289</v>
          </cell>
          <cell r="D227" t="str">
            <v>A</v>
          </cell>
          <cell r="E227" t="str">
            <v>G</v>
          </cell>
          <cell r="F227">
            <v>1.5212138153006901E-2</v>
          </cell>
          <cell r="G227">
            <v>2.55675215046967E-3</v>
          </cell>
          <cell r="H227">
            <v>2.6700000000000001E-9</v>
          </cell>
          <cell r="I227">
            <v>1232091</v>
          </cell>
          <cell r="J227">
            <v>35.4</v>
          </cell>
          <cell r="K227">
            <v>0.54100000000000004</v>
          </cell>
        </row>
        <row r="228">
          <cell r="A228" t="str">
            <v>rs1927901</v>
          </cell>
          <cell r="B228">
            <v>9</v>
          </cell>
          <cell r="C228">
            <v>120519111</v>
          </cell>
          <cell r="D228" t="str">
            <v>C</v>
          </cell>
          <cell r="E228" t="str">
            <v>T</v>
          </cell>
          <cell r="F228">
            <v>-1.4175487104596599E-2</v>
          </cell>
          <cell r="G228">
            <v>2.5625790895021702E-3</v>
          </cell>
          <cell r="H228">
            <v>3.1E-8</v>
          </cell>
          <cell r="I228">
            <v>1232091</v>
          </cell>
          <cell r="J228">
            <v>30.6</v>
          </cell>
          <cell r="K228">
            <v>0.55300000000000005</v>
          </cell>
        </row>
        <row r="229">
          <cell r="A229" t="str">
            <v>rs4837631</v>
          </cell>
          <cell r="B229">
            <v>9</v>
          </cell>
          <cell r="C229">
            <v>122061948</v>
          </cell>
          <cell r="D229" t="str">
            <v>T</v>
          </cell>
          <cell r="E229" t="str">
            <v>C</v>
          </cell>
          <cell r="F229">
            <v>-1.53574290571087E-2</v>
          </cell>
          <cell r="G229">
            <v>2.5631338933012498E-3</v>
          </cell>
          <cell r="H229">
            <v>2.0299999999999998E-9</v>
          </cell>
          <cell r="I229">
            <v>1232091</v>
          </cell>
          <cell r="J229">
            <v>35.9</v>
          </cell>
          <cell r="K229">
            <v>0.44600000000000001</v>
          </cell>
        </row>
        <row r="230">
          <cell r="A230" t="str">
            <v>rs1759433</v>
          </cell>
          <cell r="B230">
            <v>9</v>
          </cell>
          <cell r="C230">
            <v>128073097</v>
          </cell>
          <cell r="D230" t="str">
            <v>A</v>
          </cell>
          <cell r="E230" t="str">
            <v>G</v>
          </cell>
          <cell r="F230">
            <v>1.5364719185163999E-2</v>
          </cell>
          <cell r="G230">
            <v>2.5501828143777898E-3</v>
          </cell>
          <cell r="H230">
            <v>1.69E-9</v>
          </cell>
          <cell r="I230">
            <v>1232091</v>
          </cell>
          <cell r="J230">
            <v>36.299999999999997</v>
          </cell>
          <cell r="K230">
            <v>0.48</v>
          </cell>
        </row>
        <row r="231">
          <cell r="A231" t="str">
            <v>rs34553878</v>
          </cell>
          <cell r="B231">
            <v>9</v>
          </cell>
          <cell r="C231">
            <v>134334588</v>
          </cell>
          <cell r="D231" t="str">
            <v>G</v>
          </cell>
          <cell r="E231" t="str">
            <v>A</v>
          </cell>
          <cell r="F231">
            <v>2.4670735512966599E-2</v>
          </cell>
          <cell r="G231">
            <v>4.0558439344100302E-3</v>
          </cell>
          <cell r="H231">
            <v>1.1700000000000001E-9</v>
          </cell>
          <cell r="I231">
            <v>1232091</v>
          </cell>
          <cell r="J231">
            <v>37</v>
          </cell>
          <cell r="K231">
            <v>0.111</v>
          </cell>
        </row>
        <row r="232">
          <cell r="A232" t="str">
            <v>rs7026534</v>
          </cell>
          <cell r="B232">
            <v>9</v>
          </cell>
          <cell r="C232">
            <v>134907263</v>
          </cell>
          <cell r="D232" t="str">
            <v>G</v>
          </cell>
          <cell r="E232" t="str">
            <v>T</v>
          </cell>
          <cell r="F232">
            <v>-1.6603016312868799E-2</v>
          </cell>
          <cell r="G232">
            <v>2.7905214398686999E-3</v>
          </cell>
          <cell r="H232">
            <v>2.6799999999999998E-9</v>
          </cell>
          <cell r="I232">
            <v>1232091</v>
          </cell>
          <cell r="J232">
            <v>35.4</v>
          </cell>
          <cell r="K232">
            <v>0.70382100000000003</v>
          </cell>
        </row>
        <row r="233">
          <cell r="A233" t="str">
            <v>rs10858334</v>
          </cell>
          <cell r="B233">
            <v>9</v>
          </cell>
          <cell r="C233">
            <v>137989785</v>
          </cell>
          <cell r="D233" t="str">
            <v>G</v>
          </cell>
          <cell r="E233" t="str">
            <v>C</v>
          </cell>
          <cell r="F233">
            <v>2.2870980938688001E-2</v>
          </cell>
          <cell r="G233">
            <v>3.7599661050004402E-3</v>
          </cell>
          <cell r="H233">
            <v>1.1800000000000001E-9</v>
          </cell>
          <cell r="I233">
            <v>1174994</v>
          </cell>
          <cell r="J233">
            <v>37</v>
          </cell>
          <cell r="K233">
            <v>0.14000000000000001</v>
          </cell>
        </row>
        <row r="234">
          <cell r="A234" t="str">
            <v>rs10905461</v>
          </cell>
          <cell r="B234">
            <v>10</v>
          </cell>
          <cell r="C234">
            <v>8803551</v>
          </cell>
          <cell r="D234" t="str">
            <v>C</v>
          </cell>
          <cell r="E234" t="str">
            <v>T</v>
          </cell>
          <cell r="F234">
            <v>-1.63915428331727E-2</v>
          </cell>
          <cell r="G234">
            <v>2.9345569078223599E-3</v>
          </cell>
          <cell r="H234">
            <v>2.36E-8</v>
          </cell>
          <cell r="I234">
            <v>1232091</v>
          </cell>
          <cell r="J234">
            <v>31.2</v>
          </cell>
          <cell r="K234">
            <v>0.748</v>
          </cell>
        </row>
        <row r="235">
          <cell r="A235" t="str">
            <v>rs7920501</v>
          </cell>
          <cell r="B235">
            <v>10</v>
          </cell>
          <cell r="C235">
            <v>10043159</v>
          </cell>
          <cell r="D235" t="str">
            <v>A</v>
          </cell>
          <cell r="E235" t="str">
            <v>T</v>
          </cell>
          <cell r="F235">
            <v>-1.55168449616196E-2</v>
          </cell>
          <cell r="G235">
            <v>2.5544078358691199E-3</v>
          </cell>
          <cell r="H235">
            <v>1.25E-9</v>
          </cell>
          <cell r="I235">
            <v>1232091</v>
          </cell>
          <cell r="J235">
            <v>36.9</v>
          </cell>
          <cell r="K235">
            <v>0.46500000000000002</v>
          </cell>
        </row>
        <row r="236">
          <cell r="A236" t="str">
            <v>rs1291821</v>
          </cell>
          <cell r="B236">
            <v>10</v>
          </cell>
          <cell r="C236">
            <v>11133823</v>
          </cell>
          <cell r="D236" t="str">
            <v>G</v>
          </cell>
          <cell r="E236" t="str">
            <v>A</v>
          </cell>
          <cell r="F236">
            <v>1.44929887207407E-2</v>
          </cell>
          <cell r="G236">
            <v>2.5540536654643699E-3</v>
          </cell>
          <cell r="H236">
            <v>1.39E-8</v>
          </cell>
          <cell r="I236">
            <v>1232091</v>
          </cell>
          <cell r="J236">
            <v>32.200000000000003</v>
          </cell>
          <cell r="K236">
            <v>0.53400000000000003</v>
          </cell>
        </row>
        <row r="237">
          <cell r="A237" t="str">
            <v>rs11258417</v>
          </cell>
          <cell r="B237">
            <v>10</v>
          </cell>
          <cell r="C237">
            <v>13533053</v>
          </cell>
          <cell r="D237" t="str">
            <v>T</v>
          </cell>
          <cell r="E237" t="str">
            <v>C</v>
          </cell>
          <cell r="F237">
            <v>-1.4513622401437099E-2</v>
          </cell>
          <cell r="G237">
            <v>2.6109381270502598E-3</v>
          </cell>
          <cell r="H237">
            <v>2.7100000000000001E-8</v>
          </cell>
          <cell r="I237">
            <v>1232091</v>
          </cell>
          <cell r="J237">
            <v>30.9</v>
          </cell>
          <cell r="K237">
            <v>0.39100000000000001</v>
          </cell>
        </row>
        <row r="238">
          <cell r="A238" t="str">
            <v>rs7072776</v>
          </cell>
          <cell r="B238">
            <v>10</v>
          </cell>
          <cell r="C238">
            <v>22032942</v>
          </cell>
          <cell r="D238" t="str">
            <v>G</v>
          </cell>
          <cell r="E238" t="str">
            <v>A</v>
          </cell>
          <cell r="F238">
            <v>-2.1974665960423401E-2</v>
          </cell>
          <cell r="G238">
            <v>2.8135676671402301E-3</v>
          </cell>
          <cell r="H238">
            <v>5.6599999999999997E-15</v>
          </cell>
          <cell r="I238">
            <v>1232091</v>
          </cell>
          <cell r="J238">
            <v>61</v>
          </cell>
          <cell r="K238">
            <v>0.71199999999999997</v>
          </cell>
        </row>
        <row r="239">
          <cell r="A239" t="str">
            <v>rs2796793</v>
          </cell>
          <cell r="B239">
            <v>10</v>
          </cell>
          <cell r="C239">
            <v>36634124</v>
          </cell>
          <cell r="D239" t="str">
            <v>A</v>
          </cell>
          <cell r="E239" t="str">
            <v>G</v>
          </cell>
          <cell r="F239">
            <v>1.44813515872424E-2</v>
          </cell>
          <cell r="G239">
            <v>2.5599654770214202E-3</v>
          </cell>
          <cell r="H239">
            <v>1.55E-8</v>
          </cell>
          <cell r="I239">
            <v>1232091</v>
          </cell>
          <cell r="J239">
            <v>32</v>
          </cell>
          <cell r="K239">
            <v>0.45200000000000001</v>
          </cell>
        </row>
        <row r="240">
          <cell r="A240" t="str">
            <v>rs1733760</v>
          </cell>
          <cell r="B240">
            <v>10</v>
          </cell>
          <cell r="C240">
            <v>56698174</v>
          </cell>
          <cell r="D240" t="str">
            <v>C</v>
          </cell>
          <cell r="E240" t="str">
            <v>T</v>
          </cell>
          <cell r="F240">
            <v>1.4773388401838099E-2</v>
          </cell>
          <cell r="G240">
            <v>2.5486516327240601E-3</v>
          </cell>
          <cell r="H240">
            <v>6.6999999999999996E-9</v>
          </cell>
          <cell r="I240">
            <v>1232091</v>
          </cell>
          <cell r="J240">
            <v>33.6</v>
          </cell>
          <cell r="K240">
            <v>0.51</v>
          </cell>
        </row>
        <row r="241">
          <cell r="A241" t="str">
            <v>rs7921378</v>
          </cell>
          <cell r="B241">
            <v>10</v>
          </cell>
          <cell r="C241">
            <v>63674885</v>
          </cell>
          <cell r="D241" t="str">
            <v>C</v>
          </cell>
          <cell r="E241" t="str">
            <v>G</v>
          </cell>
          <cell r="F241">
            <v>-2.3313546538828899E-2</v>
          </cell>
          <cell r="G241">
            <v>2.5497946540317599E-3</v>
          </cell>
          <cell r="H241">
            <v>6.1000000000000003E-20</v>
          </cell>
          <cell r="I241">
            <v>1232091</v>
          </cell>
          <cell r="J241">
            <v>83.6</v>
          </cell>
          <cell r="K241">
            <v>0.48199999999999998</v>
          </cell>
        </row>
        <row r="242">
          <cell r="A242" t="str">
            <v>rs7901883</v>
          </cell>
          <cell r="B242">
            <v>10</v>
          </cell>
          <cell r="C242">
            <v>103186838</v>
          </cell>
          <cell r="D242" t="str">
            <v>A</v>
          </cell>
          <cell r="E242" t="str">
            <v>G</v>
          </cell>
          <cell r="F242">
            <v>-1.9257453981589501E-2</v>
          </cell>
          <cell r="G242">
            <v>3.02601695528219E-3</v>
          </cell>
          <cell r="H242">
            <v>1.9799999999999999E-10</v>
          </cell>
          <cell r="I242">
            <v>1232091</v>
          </cell>
          <cell r="J242">
            <v>40.5</v>
          </cell>
          <cell r="K242">
            <v>0.230322</v>
          </cell>
        </row>
        <row r="243">
          <cell r="A243" t="str">
            <v>rs11594623</v>
          </cell>
          <cell r="B243">
            <v>10</v>
          </cell>
          <cell r="C243">
            <v>103960351</v>
          </cell>
          <cell r="D243" t="str">
            <v>C</v>
          </cell>
          <cell r="E243" t="str">
            <v>T</v>
          </cell>
          <cell r="F243">
            <v>2.7439598773876101E-2</v>
          </cell>
          <cell r="G243">
            <v>3.0082650188994202E-3</v>
          </cell>
          <cell r="H243">
            <v>7.4500000000000006E-20</v>
          </cell>
          <cell r="I243">
            <v>1232091</v>
          </cell>
          <cell r="J243">
            <v>83.2</v>
          </cell>
          <cell r="K243">
            <v>0.234241</v>
          </cell>
        </row>
        <row r="244">
          <cell r="A244" t="str">
            <v>rs11191269</v>
          </cell>
          <cell r="B244">
            <v>10</v>
          </cell>
          <cell r="C244">
            <v>104120522</v>
          </cell>
          <cell r="D244" t="str">
            <v>G</v>
          </cell>
          <cell r="E244" t="str">
            <v>C</v>
          </cell>
          <cell r="F244">
            <v>1.76425911201551E-2</v>
          </cell>
          <cell r="G244">
            <v>3.2264636378632802E-3</v>
          </cell>
          <cell r="H244">
            <v>4.6100000000000003E-8</v>
          </cell>
          <cell r="I244">
            <v>1232091</v>
          </cell>
          <cell r="J244">
            <v>29.9</v>
          </cell>
          <cell r="K244">
            <v>0.19329399999999999</v>
          </cell>
        </row>
        <row r="245">
          <cell r="A245" t="str">
            <v>rs28408682</v>
          </cell>
          <cell r="B245">
            <v>10</v>
          </cell>
          <cell r="C245">
            <v>104403310</v>
          </cell>
          <cell r="D245" t="str">
            <v>G</v>
          </cell>
          <cell r="E245" t="str">
            <v>A</v>
          </cell>
          <cell r="F245">
            <v>1.6672945625172401E-2</v>
          </cell>
          <cell r="G245">
            <v>2.6007069777159702E-3</v>
          </cell>
          <cell r="H245">
            <v>1.41E-10</v>
          </cell>
          <cell r="I245">
            <v>1232091</v>
          </cell>
          <cell r="J245">
            <v>41.1</v>
          </cell>
          <cell r="K245">
            <v>0.60001899999999997</v>
          </cell>
        </row>
        <row r="246">
          <cell r="A246" t="str">
            <v>rs12244388</v>
          </cell>
          <cell r="B246">
            <v>10</v>
          </cell>
          <cell r="C246">
            <v>104640052</v>
          </cell>
          <cell r="D246" t="str">
            <v>A</v>
          </cell>
          <cell r="E246" t="str">
            <v>G</v>
          </cell>
          <cell r="F246">
            <v>2.5815250454508099E-2</v>
          </cell>
          <cell r="G246">
            <v>2.6711784646541101E-3</v>
          </cell>
          <cell r="H246">
            <v>4.3100000000000001E-22</v>
          </cell>
          <cell r="I246">
            <v>1232091</v>
          </cell>
          <cell r="J246">
            <v>93.4</v>
          </cell>
          <cell r="K246">
            <v>0.35</v>
          </cell>
        </row>
        <row r="247">
          <cell r="A247" t="str">
            <v>rs111842178</v>
          </cell>
          <cell r="B247">
            <v>10</v>
          </cell>
          <cell r="C247">
            <v>104852121</v>
          </cell>
          <cell r="D247" t="str">
            <v>G</v>
          </cell>
          <cell r="E247" t="str">
            <v>A</v>
          </cell>
          <cell r="F247">
            <v>2.2452670878723099E-2</v>
          </cell>
          <cell r="G247">
            <v>3.1977503171823399E-3</v>
          </cell>
          <cell r="H247">
            <v>2.2400000000000001E-12</v>
          </cell>
          <cell r="I247">
            <v>1101012</v>
          </cell>
          <cell r="J247">
            <v>49.3</v>
          </cell>
          <cell r="K247">
            <v>0.23100799999999999</v>
          </cell>
        </row>
        <row r="248">
          <cell r="A248" t="str">
            <v>rs34970111</v>
          </cell>
          <cell r="B248">
            <v>10</v>
          </cell>
          <cell r="C248">
            <v>106078937</v>
          </cell>
          <cell r="D248" t="str">
            <v>T</v>
          </cell>
          <cell r="E248" t="str">
            <v>C</v>
          </cell>
          <cell r="F248">
            <v>-1.45557211843021E-2</v>
          </cell>
          <cell r="G248">
            <v>2.55717955159768E-3</v>
          </cell>
          <cell r="H248">
            <v>1.28E-8</v>
          </cell>
          <cell r="I248">
            <v>1232091</v>
          </cell>
          <cell r="J248">
            <v>32.4</v>
          </cell>
          <cell r="K248">
            <v>0.45800000000000002</v>
          </cell>
        </row>
        <row r="249">
          <cell r="A249" t="str">
            <v>rs9787523</v>
          </cell>
          <cell r="B249">
            <v>10</v>
          </cell>
          <cell r="C249">
            <v>106460460</v>
          </cell>
          <cell r="D249" t="str">
            <v>C</v>
          </cell>
          <cell r="E249" t="str">
            <v>T</v>
          </cell>
          <cell r="F249">
            <v>-1.5627320339539799E-2</v>
          </cell>
          <cell r="G249">
            <v>2.58311637196412E-3</v>
          </cell>
          <cell r="H249">
            <v>1.4200000000000001E-9</v>
          </cell>
          <cell r="I249">
            <v>1232091</v>
          </cell>
          <cell r="J249">
            <v>36.6</v>
          </cell>
          <cell r="K249">
            <v>0.41799999999999998</v>
          </cell>
        </row>
        <row r="250">
          <cell r="A250" t="str">
            <v>rs11192347</v>
          </cell>
          <cell r="B250">
            <v>10</v>
          </cell>
          <cell r="C250">
            <v>106929313</v>
          </cell>
          <cell r="D250" t="str">
            <v>A</v>
          </cell>
          <cell r="E250" t="str">
            <v>G</v>
          </cell>
          <cell r="F250">
            <v>-2.6450012759295202E-2</v>
          </cell>
          <cell r="G250">
            <v>4.2739210843400601E-3</v>
          </cell>
          <cell r="H250">
            <v>6.1500000000000005E-10</v>
          </cell>
          <cell r="I250">
            <v>1174994</v>
          </cell>
          <cell r="J250">
            <v>38.299999999999997</v>
          </cell>
          <cell r="K250">
            <v>0.104</v>
          </cell>
        </row>
        <row r="251">
          <cell r="A251" t="str">
            <v>rs10885480</v>
          </cell>
          <cell r="B251">
            <v>10</v>
          </cell>
          <cell r="C251">
            <v>115378364</v>
          </cell>
          <cell r="D251" t="str">
            <v>C</v>
          </cell>
          <cell r="E251" t="str">
            <v>T</v>
          </cell>
          <cell r="F251">
            <v>-1.86774955897606E-2</v>
          </cell>
          <cell r="G251">
            <v>2.8253868794260902E-3</v>
          </cell>
          <cell r="H251">
            <v>3.83E-11</v>
          </cell>
          <cell r="I251">
            <v>1232091</v>
          </cell>
          <cell r="J251">
            <v>43.7</v>
          </cell>
          <cell r="K251">
            <v>0.28399999999999997</v>
          </cell>
        </row>
        <row r="252">
          <cell r="A252" t="str">
            <v>rs4752018</v>
          </cell>
          <cell r="B252">
            <v>10</v>
          </cell>
          <cell r="C252">
            <v>118678712</v>
          </cell>
          <cell r="D252" t="str">
            <v>A</v>
          </cell>
          <cell r="E252" t="str">
            <v>C</v>
          </cell>
          <cell r="F252">
            <v>1.8853815204870301E-2</v>
          </cell>
          <cell r="G252">
            <v>3.0229046271879902E-3</v>
          </cell>
          <cell r="H252">
            <v>4.4200000000000002E-10</v>
          </cell>
          <cell r="I252">
            <v>1232091</v>
          </cell>
          <cell r="J252">
            <v>38.9</v>
          </cell>
          <cell r="K252">
            <v>0.23100000000000001</v>
          </cell>
        </row>
        <row r="253">
          <cell r="A253" t="str">
            <v>rs9423279</v>
          </cell>
          <cell r="B253">
            <v>10</v>
          </cell>
          <cell r="C253">
            <v>125680419</v>
          </cell>
          <cell r="D253" t="str">
            <v>G</v>
          </cell>
          <cell r="E253" t="str">
            <v>C</v>
          </cell>
          <cell r="F253">
            <v>-1.8580784738693599E-2</v>
          </cell>
          <cell r="G253">
            <v>2.6625610307401799E-3</v>
          </cell>
          <cell r="H253">
            <v>3.0599999999999999E-12</v>
          </cell>
          <cell r="I253">
            <v>1232091</v>
          </cell>
          <cell r="J253">
            <v>48.7</v>
          </cell>
          <cell r="K253">
            <v>0.64500000000000002</v>
          </cell>
        </row>
        <row r="254">
          <cell r="A254" t="str">
            <v>rs6265</v>
          </cell>
          <cell r="B254">
            <v>11</v>
          </cell>
          <cell r="C254">
            <v>27679916</v>
          </cell>
          <cell r="D254" t="str">
            <v>T</v>
          </cell>
          <cell r="E254" t="str">
            <v>C</v>
          </cell>
          <cell r="F254">
            <v>-2.92754909467112E-2</v>
          </cell>
          <cell r="G254">
            <v>3.26089388209887E-3</v>
          </cell>
          <cell r="H254">
            <v>2.8099999999999999E-19</v>
          </cell>
          <cell r="I254">
            <v>1232091</v>
          </cell>
          <cell r="J254">
            <v>80.599999999999994</v>
          </cell>
          <cell r="K254">
            <v>0.188</v>
          </cell>
        </row>
        <row r="255">
          <cell r="A255" t="str">
            <v>rs4275621</v>
          </cell>
          <cell r="B255">
            <v>11</v>
          </cell>
          <cell r="C255">
            <v>28652996</v>
          </cell>
          <cell r="D255" t="str">
            <v>G</v>
          </cell>
          <cell r="E255" t="str">
            <v>A</v>
          </cell>
          <cell r="F255">
            <v>-2.1367402252526001E-2</v>
          </cell>
          <cell r="G255">
            <v>2.6222113099318599E-3</v>
          </cell>
          <cell r="H255">
            <v>3.76E-16</v>
          </cell>
          <cell r="I255">
            <v>1232091</v>
          </cell>
          <cell r="J255">
            <v>66.400000000000006</v>
          </cell>
          <cell r="K255">
            <v>0.38200000000000001</v>
          </cell>
        </row>
        <row r="256">
          <cell r="A256" t="str">
            <v>rs62618693</v>
          </cell>
          <cell r="B256">
            <v>11</v>
          </cell>
          <cell r="C256">
            <v>32956492</v>
          </cell>
          <cell r="D256" t="str">
            <v>T</v>
          </cell>
          <cell r="E256" t="str">
            <v>C</v>
          </cell>
          <cell r="F256">
            <v>-3.5272415342330901E-2</v>
          </cell>
          <cell r="G256">
            <v>6.2946324421864503E-3</v>
          </cell>
          <cell r="H256">
            <v>2.0899999999999999E-8</v>
          </cell>
          <cell r="I256">
            <v>1232091</v>
          </cell>
          <cell r="J256">
            <v>31.4</v>
          </cell>
          <cell r="K256">
            <v>4.2799999999999998E-2</v>
          </cell>
        </row>
        <row r="257">
          <cell r="A257" t="str">
            <v>rs2939756</v>
          </cell>
          <cell r="B257">
            <v>11</v>
          </cell>
          <cell r="C257">
            <v>41436297</v>
          </cell>
          <cell r="D257" t="str">
            <v>A</v>
          </cell>
          <cell r="E257" t="str">
            <v>G</v>
          </cell>
          <cell r="F257">
            <v>-1.5699684310767001E-2</v>
          </cell>
          <cell r="G257">
            <v>2.5501828143777898E-3</v>
          </cell>
          <cell r="H257">
            <v>7.4500000000000001E-10</v>
          </cell>
          <cell r="I257">
            <v>1232091</v>
          </cell>
          <cell r="J257">
            <v>37.9</v>
          </cell>
          <cell r="K257">
            <v>0.48</v>
          </cell>
        </row>
        <row r="258">
          <cell r="A258" t="str">
            <v>rs1381775</v>
          </cell>
          <cell r="B258">
            <v>11</v>
          </cell>
          <cell r="C258">
            <v>42442826</v>
          </cell>
          <cell r="D258" t="str">
            <v>C</v>
          </cell>
          <cell r="E258" t="str">
            <v>T</v>
          </cell>
          <cell r="F258">
            <v>-1.5614666853358401E-2</v>
          </cell>
          <cell r="G258">
            <v>2.8135676671402301E-3</v>
          </cell>
          <cell r="H258">
            <v>2.7899999999999998E-8</v>
          </cell>
          <cell r="I258">
            <v>1232091</v>
          </cell>
          <cell r="J258">
            <v>30.8</v>
          </cell>
          <cell r="K258">
            <v>0.71199999999999997</v>
          </cell>
        </row>
        <row r="259">
          <cell r="A259" t="str">
            <v>rs2959084</v>
          </cell>
          <cell r="B259">
            <v>11</v>
          </cell>
          <cell r="C259">
            <v>46078656</v>
          </cell>
          <cell r="D259" t="str">
            <v>A</v>
          </cell>
          <cell r="E259" t="str">
            <v>G</v>
          </cell>
          <cell r="F259">
            <v>1.7079865279942302E-2</v>
          </cell>
          <cell r="G259">
            <v>2.7928566154311798E-3</v>
          </cell>
          <cell r="H259">
            <v>9.8199999999999992E-10</v>
          </cell>
          <cell r="I259">
            <v>1232091</v>
          </cell>
          <cell r="J259">
            <v>37.4</v>
          </cell>
          <cell r="K259">
            <v>0.70467400000000002</v>
          </cell>
        </row>
        <row r="260">
          <cell r="A260" t="str">
            <v>rs3740977</v>
          </cell>
          <cell r="B260">
            <v>11</v>
          </cell>
          <cell r="C260">
            <v>46393574</v>
          </cell>
          <cell r="D260" t="str">
            <v>C</v>
          </cell>
          <cell r="E260" t="str">
            <v>T</v>
          </cell>
          <cell r="F260">
            <v>1.9473972367808699E-2</v>
          </cell>
          <cell r="G260">
            <v>3.4159607265900199E-3</v>
          </cell>
          <cell r="H260">
            <v>1.1700000000000001E-8</v>
          </cell>
          <cell r="I260">
            <v>1232091</v>
          </cell>
          <cell r="J260">
            <v>32.5</v>
          </cell>
          <cell r="K260">
            <v>0.16700000000000001</v>
          </cell>
        </row>
        <row r="261">
          <cell r="A261" t="str">
            <v>rs61886926</v>
          </cell>
          <cell r="B261">
            <v>11</v>
          </cell>
          <cell r="C261">
            <v>64133552</v>
          </cell>
          <cell r="D261" t="str">
            <v>T</v>
          </cell>
          <cell r="E261" t="str">
            <v>C</v>
          </cell>
          <cell r="F261">
            <v>-1.7940066903533499E-2</v>
          </cell>
          <cell r="G261">
            <v>2.6196160158374299E-3</v>
          </cell>
          <cell r="H261">
            <v>7.3E-12</v>
          </cell>
          <cell r="I261">
            <v>1232091</v>
          </cell>
          <cell r="J261">
            <v>46.9</v>
          </cell>
          <cell r="K261">
            <v>0.38400000000000001</v>
          </cell>
        </row>
        <row r="262">
          <cell r="A262" t="str">
            <v>rs61884449</v>
          </cell>
          <cell r="B262">
            <v>11</v>
          </cell>
          <cell r="C262">
            <v>64485193</v>
          </cell>
          <cell r="D262" t="str">
            <v>T</v>
          </cell>
          <cell r="E262" t="str">
            <v>C</v>
          </cell>
          <cell r="F262">
            <v>1.99752928300066E-2</v>
          </cell>
          <cell r="G262">
            <v>3.5761510772152499E-3</v>
          </cell>
          <cell r="H262">
            <v>2.3199999999999999E-8</v>
          </cell>
          <cell r="I262">
            <v>1232091</v>
          </cell>
          <cell r="J262">
            <v>31.2</v>
          </cell>
          <cell r="K262">
            <v>0.14918300000000001</v>
          </cell>
        </row>
        <row r="263">
          <cell r="A263" t="str">
            <v>rs644740</v>
          </cell>
          <cell r="B263">
            <v>11</v>
          </cell>
          <cell r="C263">
            <v>65561468</v>
          </cell>
          <cell r="D263" t="str">
            <v>T</v>
          </cell>
          <cell r="E263" t="str">
            <v>C</v>
          </cell>
          <cell r="F263">
            <v>-1.4078516839753299E-2</v>
          </cell>
          <cell r="G263">
            <v>2.5576174737736699E-3</v>
          </cell>
          <cell r="H263">
            <v>3.6699999999999998E-8</v>
          </cell>
          <cell r="I263">
            <v>1232091</v>
          </cell>
          <cell r="J263">
            <v>30.3</v>
          </cell>
          <cell r="K263">
            <v>0.45700000000000002</v>
          </cell>
        </row>
        <row r="264">
          <cell r="A264" t="str">
            <v>rs7943721</v>
          </cell>
          <cell r="B264">
            <v>11</v>
          </cell>
          <cell r="C264">
            <v>73309393</v>
          </cell>
          <cell r="D264" t="str">
            <v>A</v>
          </cell>
          <cell r="E264" t="str">
            <v>G</v>
          </cell>
          <cell r="F264">
            <v>-2.1213609003861499E-2</v>
          </cell>
          <cell r="G264">
            <v>3.38390595551107E-3</v>
          </cell>
          <cell r="H264">
            <v>3.58E-10</v>
          </cell>
          <cell r="I264">
            <v>1232091</v>
          </cell>
          <cell r="J264">
            <v>39.299999999999997</v>
          </cell>
          <cell r="K264">
            <v>0.82899999999999996</v>
          </cell>
        </row>
        <row r="265">
          <cell r="A265" t="str">
            <v>rs7929518</v>
          </cell>
          <cell r="B265">
            <v>11</v>
          </cell>
          <cell r="C265">
            <v>85980958</v>
          </cell>
          <cell r="D265" t="str">
            <v>G</v>
          </cell>
          <cell r="E265" t="str">
            <v>A</v>
          </cell>
          <cell r="F265">
            <v>1.9236272707998499E-2</v>
          </cell>
          <cell r="G265">
            <v>3.04152177247051E-3</v>
          </cell>
          <cell r="H265">
            <v>2.55E-10</v>
          </cell>
          <cell r="I265">
            <v>1232091</v>
          </cell>
          <cell r="J265">
            <v>40</v>
          </cell>
          <cell r="K265">
            <v>0.77300000000000002</v>
          </cell>
        </row>
        <row r="266">
          <cell r="A266" t="str">
            <v>rs586699</v>
          </cell>
          <cell r="B266">
            <v>11</v>
          </cell>
          <cell r="C266">
            <v>92289734</v>
          </cell>
          <cell r="D266" t="str">
            <v>A</v>
          </cell>
          <cell r="E266" t="str">
            <v>G</v>
          </cell>
          <cell r="F266">
            <v>-1.48032813680652E-2</v>
          </cell>
          <cell r="G266">
            <v>2.5576174737736699E-3</v>
          </cell>
          <cell r="H266">
            <v>7.2900000000000003E-9</v>
          </cell>
          <cell r="I266">
            <v>1232091</v>
          </cell>
          <cell r="J266">
            <v>33.5</v>
          </cell>
          <cell r="K266">
            <v>0.54300000000000004</v>
          </cell>
        </row>
        <row r="267">
          <cell r="A267" t="str">
            <v>rs76460663</v>
          </cell>
          <cell r="B267">
            <v>11</v>
          </cell>
          <cell r="C267">
            <v>111979741</v>
          </cell>
          <cell r="D267" t="str">
            <v>G</v>
          </cell>
          <cell r="E267" t="str">
            <v>C</v>
          </cell>
          <cell r="F267">
            <v>-4.2349988162154899E-2</v>
          </cell>
          <cell r="G267">
            <v>6.4210886342638699E-3</v>
          </cell>
          <cell r="H267">
            <v>4.1499999999999999E-11</v>
          </cell>
          <cell r="I267">
            <v>1232091</v>
          </cell>
          <cell r="J267">
            <v>43.5</v>
          </cell>
          <cell r="K267">
            <v>4.1056000000000002E-2</v>
          </cell>
        </row>
        <row r="268">
          <cell r="A268" t="str">
            <v>rs2155646</v>
          </cell>
          <cell r="B268">
            <v>11</v>
          </cell>
          <cell r="C268">
            <v>112912811</v>
          </cell>
          <cell r="D268" t="str">
            <v>C</v>
          </cell>
          <cell r="E268" t="str">
            <v>T</v>
          </cell>
          <cell r="F268">
            <v>3.7777151863897102E-2</v>
          </cell>
          <cell r="G268">
            <v>2.6006863867482602E-3</v>
          </cell>
          <cell r="H268">
            <v>9.4400000000000006E-48</v>
          </cell>
          <cell r="I268">
            <v>1232091</v>
          </cell>
          <cell r="J268">
            <v>211</v>
          </cell>
          <cell r="K268">
            <v>0.4</v>
          </cell>
        </row>
        <row r="269">
          <cell r="A269" t="str">
            <v>rs78239456</v>
          </cell>
          <cell r="B269">
            <v>11</v>
          </cell>
          <cell r="C269">
            <v>112984491</v>
          </cell>
          <cell r="D269" t="str">
            <v>T</v>
          </cell>
          <cell r="E269" t="str">
            <v>A</v>
          </cell>
          <cell r="F269">
            <v>-1.84952356273567E-2</v>
          </cell>
          <cell r="G269">
            <v>2.7122729463920098E-3</v>
          </cell>
          <cell r="H269">
            <v>9.3700000000000007E-12</v>
          </cell>
          <cell r="I269">
            <v>1158109</v>
          </cell>
          <cell r="J269">
            <v>46.5</v>
          </cell>
          <cell r="K269">
            <v>0.376527</v>
          </cell>
        </row>
        <row r="270">
          <cell r="A270" t="str">
            <v>rs1713676</v>
          </cell>
          <cell r="B270">
            <v>11</v>
          </cell>
          <cell r="C270">
            <v>113660576</v>
          </cell>
          <cell r="D270" t="str">
            <v>G</v>
          </cell>
          <cell r="E270" t="str">
            <v>A</v>
          </cell>
          <cell r="F270">
            <v>-1.6726245535148801E-2</v>
          </cell>
          <cell r="G270">
            <v>2.5507285311423102E-3</v>
          </cell>
          <cell r="H270">
            <v>5.3799999999999998E-11</v>
          </cell>
          <cell r="I270">
            <v>1232091</v>
          </cell>
          <cell r="J270">
            <v>43</v>
          </cell>
          <cell r="K270">
            <v>0.52251199999999998</v>
          </cell>
        </row>
        <row r="271">
          <cell r="A271" t="str">
            <v>rs238896</v>
          </cell>
          <cell r="B271">
            <v>11</v>
          </cell>
          <cell r="C271">
            <v>113994505</v>
          </cell>
          <cell r="D271" t="str">
            <v>A</v>
          </cell>
          <cell r="E271" t="str">
            <v>G</v>
          </cell>
          <cell r="F271">
            <v>-1.6867376243815499E-2</v>
          </cell>
          <cell r="G271">
            <v>2.5486516327240601E-3</v>
          </cell>
          <cell r="H271">
            <v>3.6500000000000003E-11</v>
          </cell>
          <cell r="I271">
            <v>1232091</v>
          </cell>
          <cell r="J271">
            <v>43.8</v>
          </cell>
          <cell r="K271">
            <v>0.49</v>
          </cell>
        </row>
        <row r="272">
          <cell r="A272" t="str">
            <v>rs540860</v>
          </cell>
          <cell r="B272">
            <v>11</v>
          </cell>
          <cell r="C272">
            <v>121530888</v>
          </cell>
          <cell r="D272" t="str">
            <v>G</v>
          </cell>
          <cell r="E272" t="str">
            <v>A</v>
          </cell>
          <cell r="F272">
            <v>1.7608597290472101E-2</v>
          </cell>
          <cell r="G272">
            <v>2.5576174737736699E-3</v>
          </cell>
          <cell r="H272">
            <v>5.7500000000000003E-12</v>
          </cell>
          <cell r="I272">
            <v>1232091</v>
          </cell>
          <cell r="J272">
            <v>47.4</v>
          </cell>
          <cell r="K272">
            <v>0.54300000000000004</v>
          </cell>
        </row>
        <row r="273">
          <cell r="A273" t="str">
            <v>rs1944689</v>
          </cell>
          <cell r="B273">
            <v>11</v>
          </cell>
          <cell r="C273">
            <v>121634334</v>
          </cell>
          <cell r="D273" t="str">
            <v>T</v>
          </cell>
          <cell r="E273" t="str">
            <v>G</v>
          </cell>
          <cell r="F273">
            <v>1.7679999558024701E-2</v>
          </cell>
          <cell r="G273">
            <v>3.1060593130071302E-3</v>
          </cell>
          <cell r="H273">
            <v>1.27E-8</v>
          </cell>
          <cell r="I273">
            <v>1232091</v>
          </cell>
          <cell r="J273">
            <v>32.4</v>
          </cell>
          <cell r="K273">
            <v>0.78591100000000003</v>
          </cell>
        </row>
        <row r="274">
          <cell r="A274" t="str">
            <v>rs1834306</v>
          </cell>
          <cell r="B274">
            <v>11</v>
          </cell>
          <cell r="C274">
            <v>122023187</v>
          </cell>
          <cell r="D274" t="str">
            <v>G</v>
          </cell>
          <cell r="E274" t="str">
            <v>A</v>
          </cell>
          <cell r="F274">
            <v>-1.44852121753804E-2</v>
          </cell>
          <cell r="G274">
            <v>2.5808905302381001E-3</v>
          </cell>
          <cell r="H274">
            <v>1.96E-8</v>
          </cell>
          <cell r="I274">
            <v>1232091</v>
          </cell>
          <cell r="J274">
            <v>31.5</v>
          </cell>
          <cell r="K274">
            <v>0.579399</v>
          </cell>
        </row>
        <row r="275">
          <cell r="A275" t="str">
            <v>rs1106363</v>
          </cell>
          <cell r="B275">
            <v>11</v>
          </cell>
          <cell r="C275">
            <v>131966264</v>
          </cell>
          <cell r="D275" t="str">
            <v>T</v>
          </cell>
          <cell r="E275" t="str">
            <v>C</v>
          </cell>
          <cell r="F275">
            <v>1.7374554238076999E-2</v>
          </cell>
          <cell r="G275">
            <v>2.6809519230333498E-3</v>
          </cell>
          <cell r="H275">
            <v>9.2000000000000005E-11</v>
          </cell>
          <cell r="I275">
            <v>1232091</v>
          </cell>
          <cell r="J275">
            <v>42</v>
          </cell>
          <cell r="K275">
            <v>0.34457900000000002</v>
          </cell>
        </row>
        <row r="276">
          <cell r="A276" t="str">
            <v>rs2010921</v>
          </cell>
          <cell r="B276">
            <v>11</v>
          </cell>
          <cell r="C276">
            <v>132098205</v>
          </cell>
          <cell r="D276" t="str">
            <v>A</v>
          </cell>
          <cell r="E276" t="str">
            <v>G</v>
          </cell>
          <cell r="F276">
            <v>1.74291411105034E-2</v>
          </cell>
          <cell r="G276">
            <v>2.7523508874645001E-3</v>
          </cell>
          <cell r="H276">
            <v>2.4699999999999997E-10</v>
          </cell>
          <cell r="I276">
            <v>1232091</v>
          </cell>
          <cell r="J276">
            <v>40.1</v>
          </cell>
          <cell r="K276">
            <v>0.311</v>
          </cell>
        </row>
        <row r="277">
          <cell r="A277" t="str">
            <v>rs11057005</v>
          </cell>
          <cell r="B277">
            <v>12</v>
          </cell>
          <cell r="C277">
            <v>16748721</v>
          </cell>
          <cell r="D277" t="str">
            <v>G</v>
          </cell>
          <cell r="E277" t="str">
            <v>A</v>
          </cell>
          <cell r="F277">
            <v>-1.5713902002863201E-2</v>
          </cell>
          <cell r="G277">
            <v>2.56606945167423E-3</v>
          </cell>
          <cell r="H277">
            <v>9.1199999999999995E-10</v>
          </cell>
          <cell r="I277">
            <v>1232091</v>
          </cell>
          <cell r="J277">
            <v>37.5</v>
          </cell>
          <cell r="K277">
            <v>0.441</v>
          </cell>
        </row>
        <row r="278">
          <cell r="A278" t="str">
            <v>rs13906</v>
          </cell>
          <cell r="B278">
            <v>12</v>
          </cell>
          <cell r="C278">
            <v>49952394</v>
          </cell>
          <cell r="D278" t="str">
            <v>T</v>
          </cell>
          <cell r="E278" t="str">
            <v>C</v>
          </cell>
          <cell r="F278">
            <v>-2.4529729248181E-2</v>
          </cell>
          <cell r="G278">
            <v>4.0882882080301702E-3</v>
          </cell>
          <cell r="H278">
            <v>1.9800000000000002E-9</v>
          </cell>
          <cell r="I278">
            <v>1232091</v>
          </cell>
          <cell r="J278">
            <v>36</v>
          </cell>
          <cell r="K278">
            <v>0.109</v>
          </cell>
        </row>
        <row r="279">
          <cell r="A279" t="str">
            <v>rs4759229</v>
          </cell>
          <cell r="B279">
            <v>12</v>
          </cell>
          <cell r="C279">
            <v>56474480</v>
          </cell>
          <cell r="D279" t="str">
            <v>G</v>
          </cell>
          <cell r="E279" t="str">
            <v>A</v>
          </cell>
          <cell r="F279">
            <v>1.55695985471537E-2</v>
          </cell>
          <cell r="G279">
            <v>2.68202279236024E-3</v>
          </cell>
          <cell r="H279">
            <v>6.5300000000000004E-9</v>
          </cell>
          <cell r="I279">
            <v>1232091</v>
          </cell>
          <cell r="J279">
            <v>33.700000000000003</v>
          </cell>
          <cell r="K279">
            <v>0.65600000000000003</v>
          </cell>
        </row>
        <row r="280">
          <cell r="A280" t="str">
            <v>rs7969559</v>
          </cell>
          <cell r="B280">
            <v>12</v>
          </cell>
          <cell r="C280">
            <v>69655167</v>
          </cell>
          <cell r="D280" t="str">
            <v>G</v>
          </cell>
          <cell r="E280" t="str">
            <v>A</v>
          </cell>
          <cell r="F280">
            <v>-1.70158764738426E-2</v>
          </cell>
          <cell r="G280">
            <v>2.81648791389652E-3</v>
          </cell>
          <cell r="H280">
            <v>1.5300000000000001E-9</v>
          </cell>
          <cell r="I280">
            <v>1232091</v>
          </cell>
          <cell r="J280">
            <v>36.5</v>
          </cell>
          <cell r="K280">
            <v>0.71299999999999997</v>
          </cell>
        </row>
        <row r="281">
          <cell r="A281" t="str">
            <v>rs7134009</v>
          </cell>
          <cell r="B281">
            <v>12</v>
          </cell>
          <cell r="C281">
            <v>75263193</v>
          </cell>
          <cell r="D281" t="str">
            <v>C</v>
          </cell>
          <cell r="E281" t="str">
            <v>T</v>
          </cell>
          <cell r="F281">
            <v>-1.5796907948293401E-2</v>
          </cell>
          <cell r="G281">
            <v>2.8841076073709698E-3</v>
          </cell>
          <cell r="H281">
            <v>4.3000000000000001E-8</v>
          </cell>
          <cell r="I281">
            <v>1174994</v>
          </cell>
          <cell r="J281">
            <v>30</v>
          </cell>
          <cell r="K281">
            <v>0.28699999999999998</v>
          </cell>
        </row>
        <row r="282">
          <cell r="A282" t="str">
            <v>rs77215829</v>
          </cell>
          <cell r="B282">
            <v>12</v>
          </cell>
          <cell r="C282">
            <v>112618346</v>
          </cell>
          <cell r="D282" t="str">
            <v>C</v>
          </cell>
          <cell r="E282" t="str">
            <v>A</v>
          </cell>
          <cell r="F282">
            <v>-2.4044668397043702E-2</v>
          </cell>
          <cell r="G282">
            <v>3.7829282960642001E-3</v>
          </cell>
          <cell r="H282">
            <v>2.02E-10</v>
          </cell>
          <cell r="I282">
            <v>1227673</v>
          </cell>
          <cell r="J282">
            <v>40.4</v>
          </cell>
          <cell r="K282">
            <v>0.13100000000000001</v>
          </cell>
        </row>
        <row r="283">
          <cell r="A283" t="str">
            <v>rs1109480</v>
          </cell>
          <cell r="B283">
            <v>12</v>
          </cell>
          <cell r="C283">
            <v>121083279</v>
          </cell>
          <cell r="D283" t="str">
            <v>A</v>
          </cell>
          <cell r="E283" t="str">
            <v>G</v>
          </cell>
          <cell r="F283">
            <v>-1.6691703198282001E-2</v>
          </cell>
          <cell r="G283">
            <v>2.6196160158374299E-3</v>
          </cell>
          <cell r="H283">
            <v>1.8400000000000001E-10</v>
          </cell>
          <cell r="I283">
            <v>1232091</v>
          </cell>
          <cell r="J283">
            <v>40.6</v>
          </cell>
          <cell r="K283">
            <v>0.38400000000000001</v>
          </cell>
        </row>
        <row r="284">
          <cell r="A284" t="str">
            <v>rs11611651</v>
          </cell>
          <cell r="B284">
            <v>12</v>
          </cell>
          <cell r="C284">
            <v>133380790</v>
          </cell>
          <cell r="D284" t="str">
            <v>A</v>
          </cell>
          <cell r="E284" t="str">
            <v>G</v>
          </cell>
          <cell r="F284">
            <v>2.71142761895211E-2</v>
          </cell>
          <cell r="G284">
            <v>4.5253355906940103E-3</v>
          </cell>
          <cell r="H284">
            <v>2.0500000000000002E-9</v>
          </cell>
          <cell r="I284">
            <v>1232091</v>
          </cell>
          <cell r="J284">
            <v>35.9</v>
          </cell>
          <cell r="K284">
            <v>8.6800000000000002E-2</v>
          </cell>
        </row>
        <row r="285">
          <cell r="A285" t="str">
            <v>rs17197663</v>
          </cell>
          <cell r="B285">
            <v>13</v>
          </cell>
          <cell r="C285">
            <v>38172867</v>
          </cell>
          <cell r="D285" t="str">
            <v>A</v>
          </cell>
          <cell r="E285" t="str">
            <v>G</v>
          </cell>
          <cell r="F285">
            <v>-2.1587353149512399E-2</v>
          </cell>
          <cell r="G285">
            <v>3.8524283680902299E-3</v>
          </cell>
          <cell r="H285">
            <v>2.0599999999999999E-8</v>
          </cell>
          <cell r="I285">
            <v>1232091</v>
          </cell>
          <cell r="J285">
            <v>31.4</v>
          </cell>
          <cell r="K285">
            <v>0.125</v>
          </cell>
        </row>
        <row r="286">
          <cell r="A286" t="str">
            <v>rs4264267</v>
          </cell>
          <cell r="B286">
            <v>13</v>
          </cell>
          <cell r="C286">
            <v>38359676</v>
          </cell>
          <cell r="D286" t="str">
            <v>T</v>
          </cell>
          <cell r="E286" t="str">
            <v>C</v>
          </cell>
          <cell r="F286">
            <v>1.47920832786023E-2</v>
          </cell>
          <cell r="G286">
            <v>2.5518768053718402E-3</v>
          </cell>
          <cell r="H286">
            <v>6.82E-9</v>
          </cell>
          <cell r="I286">
            <v>1232091</v>
          </cell>
          <cell r="J286">
            <v>33.6</v>
          </cell>
          <cell r="K286">
            <v>0.52704200000000001</v>
          </cell>
        </row>
        <row r="287">
          <cell r="A287" t="str">
            <v>rs61959481</v>
          </cell>
          <cell r="B287">
            <v>13</v>
          </cell>
          <cell r="C287">
            <v>55834929</v>
          </cell>
          <cell r="D287" t="str">
            <v>A</v>
          </cell>
          <cell r="E287" t="str">
            <v>G</v>
          </cell>
          <cell r="F287">
            <v>-2.0344199027733101E-2</v>
          </cell>
          <cell r="G287">
            <v>3.1280264175724401E-3</v>
          </cell>
          <cell r="H287">
            <v>7.9499999999999997E-11</v>
          </cell>
          <cell r="I287">
            <v>1232091</v>
          </cell>
          <cell r="J287">
            <v>42.3</v>
          </cell>
          <cell r="K287">
            <v>0.21</v>
          </cell>
        </row>
        <row r="288">
          <cell r="A288" t="str">
            <v>rs3098272</v>
          </cell>
          <cell r="B288">
            <v>13</v>
          </cell>
          <cell r="C288">
            <v>55931424</v>
          </cell>
          <cell r="D288" t="str">
            <v>C</v>
          </cell>
          <cell r="E288" t="str">
            <v>A</v>
          </cell>
          <cell r="F288">
            <v>-1.7808222309791299E-2</v>
          </cell>
          <cell r="G288">
            <v>3.1780135497086999E-3</v>
          </cell>
          <cell r="H288">
            <v>2.0800000000000001E-8</v>
          </cell>
          <cell r="I288">
            <v>1232091</v>
          </cell>
          <cell r="J288">
            <v>31.4</v>
          </cell>
          <cell r="K288">
            <v>0.798794</v>
          </cell>
        </row>
        <row r="289">
          <cell r="A289" t="str">
            <v>rs9538162</v>
          </cell>
          <cell r="B289">
            <v>13</v>
          </cell>
          <cell r="C289">
            <v>59265043</v>
          </cell>
          <cell r="D289" t="str">
            <v>C</v>
          </cell>
          <cell r="E289" t="str">
            <v>T</v>
          </cell>
          <cell r="F289">
            <v>1.7379155499548202E-2</v>
          </cell>
          <cell r="G289">
            <v>2.5849934778399601E-3</v>
          </cell>
          <cell r="H289">
            <v>1.7599999999999999E-11</v>
          </cell>
          <cell r="I289">
            <v>1232091</v>
          </cell>
          <cell r="J289">
            <v>45.2</v>
          </cell>
          <cell r="K289">
            <v>0.41587400000000002</v>
          </cell>
        </row>
        <row r="290">
          <cell r="A290" t="str">
            <v>rs1413119</v>
          </cell>
          <cell r="B290">
            <v>13</v>
          </cell>
          <cell r="C290">
            <v>59339281</v>
          </cell>
          <cell r="D290" t="str">
            <v>T</v>
          </cell>
          <cell r="E290" t="str">
            <v>C</v>
          </cell>
          <cell r="F290">
            <v>-1.52550857471752E-2</v>
          </cell>
          <cell r="G290">
            <v>2.6047592746961598E-3</v>
          </cell>
          <cell r="H290">
            <v>4.7699999999999999E-9</v>
          </cell>
          <cell r="I290">
            <v>1232091</v>
          </cell>
          <cell r="J290">
            <v>34.299999999999997</v>
          </cell>
          <cell r="K290">
            <v>0.396318</v>
          </cell>
        </row>
        <row r="291">
          <cell r="A291" t="str">
            <v>rs56367474</v>
          </cell>
          <cell r="B291">
            <v>13</v>
          </cell>
          <cell r="C291">
            <v>59454139</v>
          </cell>
          <cell r="D291" t="str">
            <v>T</v>
          </cell>
          <cell r="E291" t="str">
            <v>C</v>
          </cell>
          <cell r="F291">
            <v>-1.7297546116162198E-2</v>
          </cell>
          <cell r="G291">
            <v>2.7698241249394101E-3</v>
          </cell>
          <cell r="H291">
            <v>4.2E-10</v>
          </cell>
          <cell r="I291">
            <v>1232091</v>
          </cell>
          <cell r="J291">
            <v>39</v>
          </cell>
          <cell r="K291">
            <v>0.30399999999999999</v>
          </cell>
        </row>
        <row r="292">
          <cell r="A292" t="str">
            <v>rs55786907</v>
          </cell>
          <cell r="B292">
            <v>13</v>
          </cell>
          <cell r="C292">
            <v>59871584</v>
          </cell>
          <cell r="D292" t="str">
            <v>G</v>
          </cell>
          <cell r="E292" t="str">
            <v>A</v>
          </cell>
          <cell r="F292">
            <v>1.9445215573239E-2</v>
          </cell>
          <cell r="G292">
            <v>3.45368823422651E-3</v>
          </cell>
          <cell r="H292">
            <v>1.8399999999999999E-8</v>
          </cell>
          <cell r="I292">
            <v>1232091</v>
          </cell>
          <cell r="J292">
            <v>31.7</v>
          </cell>
          <cell r="K292">
            <v>0.162492</v>
          </cell>
        </row>
        <row r="293">
          <cell r="A293" t="str">
            <v>rs4886207</v>
          </cell>
          <cell r="B293">
            <v>13</v>
          </cell>
          <cell r="C293">
            <v>60705792</v>
          </cell>
          <cell r="D293" t="str">
            <v>C</v>
          </cell>
          <cell r="E293" t="str">
            <v>T</v>
          </cell>
          <cell r="F293">
            <v>-1.6246675228704901E-2</v>
          </cell>
          <cell r="G293">
            <v>2.6495405863665301E-3</v>
          </cell>
          <cell r="H293">
            <v>8.7799999999999997E-10</v>
          </cell>
          <cell r="I293">
            <v>1232091</v>
          </cell>
          <cell r="J293">
            <v>37.6</v>
          </cell>
          <cell r="K293">
            <v>0.63700000000000001</v>
          </cell>
        </row>
        <row r="294">
          <cell r="A294" t="str">
            <v>rs9540731</v>
          </cell>
          <cell r="B294">
            <v>13</v>
          </cell>
          <cell r="C294">
            <v>66949370</v>
          </cell>
          <cell r="D294" t="str">
            <v>T</v>
          </cell>
          <cell r="E294" t="str">
            <v>C</v>
          </cell>
          <cell r="F294">
            <v>-1.7730323058699E-2</v>
          </cell>
          <cell r="G294">
            <v>2.5485547507314598E-3</v>
          </cell>
          <cell r="H294">
            <v>3.42E-12</v>
          </cell>
          <cell r="I294">
            <v>1232091</v>
          </cell>
          <cell r="J294">
            <v>48.4</v>
          </cell>
          <cell r="K294">
            <v>0.50900000000000001</v>
          </cell>
        </row>
        <row r="295">
          <cell r="A295" t="str">
            <v>rs9545155</v>
          </cell>
          <cell r="B295">
            <v>13</v>
          </cell>
          <cell r="C295">
            <v>80191873</v>
          </cell>
          <cell r="D295" t="str">
            <v>C</v>
          </cell>
          <cell r="E295" t="str">
            <v>T</v>
          </cell>
          <cell r="F295">
            <v>-1.6070880019902301E-2</v>
          </cell>
          <cell r="G295">
            <v>2.5506120400195301E-3</v>
          </cell>
          <cell r="H295">
            <v>3.0399999999999998E-10</v>
          </cell>
          <cell r="I295">
            <v>1232091</v>
          </cell>
          <cell r="J295">
            <v>39.700000000000003</v>
          </cell>
          <cell r="K295">
            <v>0.47799999999999998</v>
          </cell>
        </row>
        <row r="296">
          <cell r="A296" t="str">
            <v>rs1772572</v>
          </cell>
          <cell r="B296">
            <v>13</v>
          </cell>
          <cell r="C296">
            <v>81191176</v>
          </cell>
          <cell r="D296" t="str">
            <v>A</v>
          </cell>
          <cell r="E296" t="str">
            <v>C</v>
          </cell>
          <cell r="F296">
            <v>-1.68681448072877E-2</v>
          </cell>
          <cell r="G296">
            <v>2.72208516333501E-3</v>
          </cell>
          <cell r="H296">
            <v>5.6200000000000002E-10</v>
          </cell>
          <cell r="I296">
            <v>1232091</v>
          </cell>
          <cell r="J296">
            <v>38.4</v>
          </cell>
          <cell r="K296">
            <v>0.32413199999999998</v>
          </cell>
        </row>
        <row r="297">
          <cell r="A297" t="str">
            <v>rs75674569</v>
          </cell>
          <cell r="B297">
            <v>13</v>
          </cell>
          <cell r="C297">
            <v>96823724</v>
          </cell>
          <cell r="D297" t="str">
            <v>A</v>
          </cell>
          <cell r="E297" t="str">
            <v>G</v>
          </cell>
          <cell r="F297">
            <v>-2.5337664280612699E-2</v>
          </cell>
          <cell r="G297">
            <v>4.2525791054140102E-3</v>
          </cell>
          <cell r="H297">
            <v>2.5800000000000002E-9</v>
          </cell>
          <cell r="I297">
            <v>1232091</v>
          </cell>
          <cell r="J297">
            <v>35.5</v>
          </cell>
          <cell r="K297">
            <v>9.9699999999999997E-2</v>
          </cell>
        </row>
        <row r="298">
          <cell r="A298" t="str">
            <v>rs7333559</v>
          </cell>
          <cell r="B298">
            <v>13</v>
          </cell>
          <cell r="C298">
            <v>100546450</v>
          </cell>
          <cell r="D298" t="str">
            <v>A</v>
          </cell>
          <cell r="E298" t="str">
            <v>G</v>
          </cell>
          <cell r="F298">
            <v>-2.3212526324375898E-2</v>
          </cell>
          <cell r="G298">
            <v>3.0908850736148501E-3</v>
          </cell>
          <cell r="H298">
            <v>5.9400000000000004E-14</v>
          </cell>
          <cell r="I298">
            <v>1232091</v>
          </cell>
          <cell r="J298">
            <v>56.4</v>
          </cell>
          <cell r="K298">
            <v>0.78300000000000003</v>
          </cell>
        </row>
        <row r="299">
          <cell r="A299" t="str">
            <v>rs1108130</v>
          </cell>
          <cell r="B299">
            <v>13</v>
          </cell>
          <cell r="C299">
            <v>100648356</v>
          </cell>
          <cell r="D299" t="str">
            <v>A</v>
          </cell>
          <cell r="E299" t="str">
            <v>T</v>
          </cell>
          <cell r="F299">
            <v>2.3943551662127801E-2</v>
          </cell>
          <cell r="G299">
            <v>3.1171849159055101E-3</v>
          </cell>
          <cell r="H299">
            <v>1.5699999999999999E-14</v>
          </cell>
          <cell r="I299">
            <v>1232091</v>
          </cell>
          <cell r="J299">
            <v>59</v>
          </cell>
          <cell r="K299">
            <v>0.21199999999999999</v>
          </cell>
        </row>
        <row r="300">
          <cell r="A300" t="str">
            <v>rs12855717</v>
          </cell>
          <cell r="B300">
            <v>13</v>
          </cell>
          <cell r="C300">
            <v>101252635</v>
          </cell>
          <cell r="D300" t="str">
            <v>T</v>
          </cell>
          <cell r="E300" t="str">
            <v>C</v>
          </cell>
          <cell r="F300">
            <v>1.55236793185639E-2</v>
          </cell>
          <cell r="G300">
            <v>2.5555329186404399E-3</v>
          </cell>
          <cell r="H300">
            <v>1.2199999999999999E-9</v>
          </cell>
          <cell r="I300">
            <v>1232091</v>
          </cell>
          <cell r="J300">
            <v>36.9</v>
          </cell>
          <cell r="K300">
            <v>0.53800000000000003</v>
          </cell>
        </row>
        <row r="301">
          <cell r="A301" t="str">
            <v>rs12878369</v>
          </cell>
          <cell r="B301">
            <v>14</v>
          </cell>
          <cell r="C301">
            <v>28346502</v>
          </cell>
          <cell r="D301" t="str">
            <v>A</v>
          </cell>
          <cell r="E301" t="str">
            <v>C</v>
          </cell>
          <cell r="F301">
            <v>1.74372655171602E-2</v>
          </cell>
          <cell r="G301">
            <v>2.5879176596496399E-3</v>
          </cell>
          <cell r="H301">
            <v>1.6E-11</v>
          </cell>
          <cell r="I301">
            <v>1230262</v>
          </cell>
          <cell r="J301">
            <v>45.4</v>
          </cell>
          <cell r="K301">
            <v>0.41476200000000002</v>
          </cell>
        </row>
        <row r="302">
          <cell r="A302" t="str">
            <v>rs2145451</v>
          </cell>
          <cell r="B302">
            <v>14</v>
          </cell>
          <cell r="C302">
            <v>29316842</v>
          </cell>
          <cell r="D302" t="str">
            <v>C</v>
          </cell>
          <cell r="E302" t="str">
            <v>T</v>
          </cell>
          <cell r="F302">
            <v>-2.0046157387841601E-2</v>
          </cell>
          <cell r="G302">
            <v>3.2307307927179501E-3</v>
          </cell>
          <cell r="H302">
            <v>5.4399999999999998E-10</v>
          </cell>
          <cell r="I302">
            <v>1230262</v>
          </cell>
          <cell r="J302">
            <v>38.5</v>
          </cell>
          <cell r="K302">
            <v>0.193</v>
          </cell>
        </row>
        <row r="303">
          <cell r="A303" t="str">
            <v>rs9323328</v>
          </cell>
          <cell r="B303">
            <v>14</v>
          </cell>
          <cell r="C303">
            <v>58653514</v>
          </cell>
          <cell r="D303" t="str">
            <v>G</v>
          </cell>
          <cell r="E303" t="str">
            <v>A</v>
          </cell>
          <cell r="F303">
            <v>-1.42370300423771E-2</v>
          </cell>
          <cell r="G303">
            <v>2.5570460807254102E-3</v>
          </cell>
          <cell r="H303">
            <v>2.55E-8</v>
          </cell>
          <cell r="I303">
            <v>1230262</v>
          </cell>
          <cell r="J303">
            <v>31</v>
          </cell>
          <cell r="K303">
            <v>0.53700000000000003</v>
          </cell>
        </row>
        <row r="304">
          <cell r="A304" t="str">
            <v>rs1811739</v>
          </cell>
          <cell r="B304">
            <v>14</v>
          </cell>
          <cell r="C304">
            <v>77529375</v>
          </cell>
          <cell r="D304" t="str">
            <v>A</v>
          </cell>
          <cell r="E304" t="str">
            <v>G</v>
          </cell>
          <cell r="F304">
            <v>1.8271778387723699E-2</v>
          </cell>
          <cell r="G304">
            <v>2.95244239049518E-3</v>
          </cell>
          <cell r="H304">
            <v>5.9700000000000001E-10</v>
          </cell>
          <cell r="I304">
            <v>1230262</v>
          </cell>
          <cell r="J304">
            <v>38.299999999999997</v>
          </cell>
          <cell r="K304">
            <v>0.248</v>
          </cell>
        </row>
        <row r="305">
          <cell r="A305" t="str">
            <v>rs8005334</v>
          </cell>
          <cell r="B305">
            <v>14</v>
          </cell>
          <cell r="C305">
            <v>79563654</v>
          </cell>
          <cell r="D305" t="str">
            <v>G</v>
          </cell>
          <cell r="E305" t="str">
            <v>T</v>
          </cell>
          <cell r="F305">
            <v>1.6673357664997401E-2</v>
          </cell>
          <cell r="G305">
            <v>2.6562867474910698E-3</v>
          </cell>
          <cell r="H305">
            <v>3.44E-10</v>
          </cell>
          <cell r="I305">
            <v>1230262</v>
          </cell>
          <cell r="J305">
            <v>39.4</v>
          </cell>
          <cell r="K305">
            <v>0.36</v>
          </cell>
        </row>
        <row r="306">
          <cell r="A306" t="str">
            <v>rs34940743</v>
          </cell>
          <cell r="B306">
            <v>14</v>
          </cell>
          <cell r="C306">
            <v>80102233</v>
          </cell>
          <cell r="D306" t="str">
            <v>G</v>
          </cell>
          <cell r="E306" t="str">
            <v>A</v>
          </cell>
          <cell r="F306">
            <v>1.5924896632758499E-2</v>
          </cell>
          <cell r="G306">
            <v>2.68033618438142E-3</v>
          </cell>
          <cell r="H306">
            <v>2.7999999999999998E-9</v>
          </cell>
          <cell r="I306">
            <v>1230262</v>
          </cell>
          <cell r="J306">
            <v>35.299999999999997</v>
          </cell>
          <cell r="K306">
            <v>0.34599999999999997</v>
          </cell>
        </row>
        <row r="307">
          <cell r="A307" t="str">
            <v>rs2925128</v>
          </cell>
          <cell r="B307">
            <v>14</v>
          </cell>
          <cell r="C307">
            <v>98362355</v>
          </cell>
          <cell r="D307" t="str">
            <v>T</v>
          </cell>
          <cell r="E307" t="str">
            <v>C</v>
          </cell>
          <cell r="F307">
            <v>1.68199054545407E-2</v>
          </cell>
          <cell r="G307">
            <v>2.6830407889762201E-3</v>
          </cell>
          <cell r="H307">
            <v>3.6700000000000003E-10</v>
          </cell>
          <cell r="I307">
            <v>1173165</v>
          </cell>
          <cell r="J307">
            <v>39.299999999999997</v>
          </cell>
          <cell r="K307">
            <v>0.38519100000000001</v>
          </cell>
        </row>
        <row r="308">
          <cell r="A308" t="str">
            <v>rs1381287</v>
          </cell>
          <cell r="B308">
            <v>14</v>
          </cell>
          <cell r="C308">
            <v>98597552</v>
          </cell>
          <cell r="D308" t="str">
            <v>T</v>
          </cell>
          <cell r="E308" t="str">
            <v>C</v>
          </cell>
          <cell r="F308">
            <v>1.8016579503383302E-2</v>
          </cell>
          <cell r="G308">
            <v>2.5556074653861499E-3</v>
          </cell>
          <cell r="H308">
            <v>1.81E-12</v>
          </cell>
          <cell r="I308">
            <v>1230262</v>
          </cell>
          <cell r="J308">
            <v>49.7</v>
          </cell>
          <cell r="K308">
            <v>0.46700000000000003</v>
          </cell>
        </row>
        <row r="309">
          <cell r="A309" t="str">
            <v>rs55913542</v>
          </cell>
          <cell r="B309">
            <v>14</v>
          </cell>
          <cell r="C309">
            <v>99693843</v>
          </cell>
          <cell r="D309" t="str">
            <v>T</v>
          </cell>
          <cell r="E309" t="str">
            <v>G</v>
          </cell>
          <cell r="F309">
            <v>1.8562262394718702E-2</v>
          </cell>
          <cell r="G309">
            <v>3.35560006619697E-3</v>
          </cell>
          <cell r="H309">
            <v>3.25E-8</v>
          </cell>
          <cell r="I309">
            <v>1230262</v>
          </cell>
          <cell r="J309">
            <v>30.6</v>
          </cell>
          <cell r="K309">
            <v>0.17499999999999999</v>
          </cell>
        </row>
        <row r="310">
          <cell r="A310" t="str">
            <v>rs1435672</v>
          </cell>
          <cell r="B310">
            <v>15</v>
          </cell>
          <cell r="C310">
            <v>36399479</v>
          </cell>
          <cell r="D310" t="str">
            <v>C</v>
          </cell>
          <cell r="E310" t="str">
            <v>T</v>
          </cell>
          <cell r="F310">
            <v>1.41051180405541E-2</v>
          </cell>
          <cell r="G310">
            <v>2.5666890243297301E-3</v>
          </cell>
          <cell r="H310">
            <v>3.8199999999999998E-8</v>
          </cell>
          <cell r="I310">
            <v>1232091</v>
          </cell>
          <cell r="J310">
            <v>30.2</v>
          </cell>
          <cell r="K310">
            <v>0.56000000000000005</v>
          </cell>
        </row>
        <row r="311">
          <cell r="A311" t="str">
            <v>rs281296</v>
          </cell>
          <cell r="B311">
            <v>15</v>
          </cell>
          <cell r="C311">
            <v>47685010</v>
          </cell>
          <cell r="D311" t="str">
            <v>A</v>
          </cell>
          <cell r="E311" t="str">
            <v>G</v>
          </cell>
          <cell r="F311">
            <v>2.46892355778618E-2</v>
          </cell>
          <cell r="G311">
            <v>2.6592184218434201E-3</v>
          </cell>
          <cell r="H311">
            <v>1.5900000000000001E-20</v>
          </cell>
          <cell r="I311">
            <v>1232091</v>
          </cell>
          <cell r="J311">
            <v>86.2</v>
          </cell>
          <cell r="K311">
            <v>0.35699999999999998</v>
          </cell>
        </row>
        <row r="312">
          <cell r="A312" t="str">
            <v>rs1435741</v>
          </cell>
          <cell r="B312">
            <v>15</v>
          </cell>
          <cell r="C312">
            <v>47935843</v>
          </cell>
          <cell r="D312" t="str">
            <v>A</v>
          </cell>
          <cell r="E312" t="str">
            <v>G</v>
          </cell>
          <cell r="F312">
            <v>1.8309138794344499E-2</v>
          </cell>
          <cell r="G312">
            <v>2.5713662374757598E-3</v>
          </cell>
          <cell r="H312">
            <v>1.09E-12</v>
          </cell>
          <cell r="I312">
            <v>1232091</v>
          </cell>
          <cell r="J312">
            <v>50.7</v>
          </cell>
          <cell r="K312">
            <v>0.43295099999999997</v>
          </cell>
        </row>
        <row r="313">
          <cell r="A313" t="str">
            <v>rs56902655</v>
          </cell>
          <cell r="B313">
            <v>15</v>
          </cell>
          <cell r="C313">
            <v>63898709</v>
          </cell>
          <cell r="D313" t="str">
            <v>G</v>
          </cell>
          <cell r="E313" t="str">
            <v>T</v>
          </cell>
          <cell r="F313">
            <v>-2.1862777211025801E-2</v>
          </cell>
          <cell r="G313">
            <v>3.7167836310559202E-3</v>
          </cell>
          <cell r="H313">
            <v>4.0899999999999997E-9</v>
          </cell>
          <cell r="I313">
            <v>1232091</v>
          </cell>
          <cell r="J313">
            <v>34.6</v>
          </cell>
          <cell r="K313">
            <v>0.13600000000000001</v>
          </cell>
        </row>
        <row r="314">
          <cell r="A314" t="str">
            <v>rs2289791</v>
          </cell>
          <cell r="B314">
            <v>15</v>
          </cell>
          <cell r="C314">
            <v>67476952</v>
          </cell>
          <cell r="D314" t="str">
            <v>T</v>
          </cell>
          <cell r="E314" t="str">
            <v>G</v>
          </cell>
          <cell r="F314">
            <v>-1.7725516174548001E-2</v>
          </cell>
          <cell r="G314">
            <v>2.9542526957579999E-3</v>
          </cell>
          <cell r="H314">
            <v>2.0099999999999999E-9</v>
          </cell>
          <cell r="I314">
            <v>1232091</v>
          </cell>
          <cell r="J314">
            <v>36</v>
          </cell>
          <cell r="K314">
            <v>0.247</v>
          </cell>
        </row>
        <row r="315">
          <cell r="A315" t="str">
            <v>rs60833441</v>
          </cell>
          <cell r="B315">
            <v>15</v>
          </cell>
          <cell r="C315">
            <v>74048768</v>
          </cell>
          <cell r="D315" t="str">
            <v>G</v>
          </cell>
          <cell r="E315" t="str">
            <v>A</v>
          </cell>
          <cell r="F315">
            <v>-1.42766415932626E-2</v>
          </cell>
          <cell r="G315">
            <v>2.5559288490663501E-3</v>
          </cell>
          <cell r="H315">
            <v>2.2799999999999999E-8</v>
          </cell>
          <cell r="I315">
            <v>1232091</v>
          </cell>
          <cell r="J315">
            <v>31.2</v>
          </cell>
          <cell r="K315">
            <v>0.46100000000000002</v>
          </cell>
        </row>
        <row r="316">
          <cell r="A316" t="str">
            <v>rs62007780</v>
          </cell>
          <cell r="B316">
            <v>15</v>
          </cell>
          <cell r="C316">
            <v>78025464</v>
          </cell>
          <cell r="D316" t="str">
            <v>T</v>
          </cell>
          <cell r="E316" t="str">
            <v>G</v>
          </cell>
          <cell r="F316">
            <v>-1.59132952767858E-2</v>
          </cell>
          <cell r="G316">
            <v>2.58488077414061E-3</v>
          </cell>
          <cell r="H316">
            <v>7.48E-10</v>
          </cell>
          <cell r="I316">
            <v>1232091</v>
          </cell>
          <cell r="J316">
            <v>37.9</v>
          </cell>
          <cell r="K316">
            <v>0.41599999999999998</v>
          </cell>
        </row>
        <row r="317">
          <cell r="A317" t="str">
            <v>rs12442563</v>
          </cell>
          <cell r="B317">
            <v>15</v>
          </cell>
          <cell r="C317">
            <v>83893243</v>
          </cell>
          <cell r="D317" t="str">
            <v>T</v>
          </cell>
          <cell r="E317" t="str">
            <v>G</v>
          </cell>
          <cell r="F317">
            <v>-2.3229609330596802E-2</v>
          </cell>
          <cell r="G317">
            <v>3.0607697766910601E-3</v>
          </cell>
          <cell r="H317">
            <v>3.1300000000000003E-14</v>
          </cell>
          <cell r="I317">
            <v>1232091</v>
          </cell>
          <cell r="J317">
            <v>57.6</v>
          </cell>
          <cell r="K317">
            <v>0.223</v>
          </cell>
        </row>
        <row r="318">
          <cell r="A318" t="str">
            <v>rs4310804</v>
          </cell>
          <cell r="B318">
            <v>15</v>
          </cell>
          <cell r="C318">
            <v>96858409</v>
          </cell>
          <cell r="D318" t="str">
            <v>G</v>
          </cell>
          <cell r="E318" t="str">
            <v>C</v>
          </cell>
          <cell r="F318">
            <v>-1.8187258747153399E-2</v>
          </cell>
          <cell r="G318">
            <v>2.9542526957579999E-3</v>
          </cell>
          <cell r="H318">
            <v>7.5499999999999998E-10</v>
          </cell>
          <cell r="I318">
            <v>1232091</v>
          </cell>
          <cell r="J318">
            <v>37.9</v>
          </cell>
          <cell r="K318">
            <v>0.247</v>
          </cell>
        </row>
        <row r="319">
          <cell r="A319" t="str">
            <v>rs8027457</v>
          </cell>
          <cell r="B319">
            <v>15</v>
          </cell>
          <cell r="C319">
            <v>99204101</v>
          </cell>
          <cell r="D319" t="str">
            <v>C</v>
          </cell>
          <cell r="E319" t="str">
            <v>T</v>
          </cell>
          <cell r="F319">
            <v>1.53137772807968E-2</v>
          </cell>
          <cell r="G319">
            <v>2.54875872567672E-3</v>
          </cell>
          <cell r="H319">
            <v>1.8800000000000001E-9</v>
          </cell>
          <cell r="I319">
            <v>1232091</v>
          </cell>
          <cell r="J319">
            <v>36.1</v>
          </cell>
          <cell r="K319">
            <v>0.51100000000000001</v>
          </cell>
        </row>
        <row r="320">
          <cell r="A320" t="str">
            <v>rs1139897</v>
          </cell>
          <cell r="B320">
            <v>16</v>
          </cell>
          <cell r="C320">
            <v>720986</v>
          </cell>
          <cell r="D320" t="str">
            <v>A</v>
          </cell>
          <cell r="E320" t="str">
            <v>G</v>
          </cell>
          <cell r="F320">
            <v>-2.4087192289001198E-2</v>
          </cell>
          <cell r="G320">
            <v>3.0275012047078298E-3</v>
          </cell>
          <cell r="H320">
            <v>1.77E-15</v>
          </cell>
          <cell r="I320">
            <v>1232091</v>
          </cell>
          <cell r="J320">
            <v>63.3</v>
          </cell>
          <cell r="K320">
            <v>0.23</v>
          </cell>
        </row>
        <row r="321">
          <cell r="A321" t="str">
            <v>rs11076962</v>
          </cell>
          <cell r="B321">
            <v>16</v>
          </cell>
          <cell r="C321">
            <v>5811367</v>
          </cell>
          <cell r="D321" t="str">
            <v>C</v>
          </cell>
          <cell r="E321" t="str">
            <v>T</v>
          </cell>
          <cell r="F321">
            <v>1.8299866419087599E-2</v>
          </cell>
          <cell r="G321">
            <v>2.8406901883061002E-3</v>
          </cell>
          <cell r="H321">
            <v>1.2E-10</v>
          </cell>
          <cell r="I321">
            <v>1232091</v>
          </cell>
          <cell r="J321">
            <v>41.5</v>
          </cell>
          <cell r="K321">
            <v>0.27900000000000003</v>
          </cell>
        </row>
        <row r="322">
          <cell r="A322" t="str">
            <v>rs7192140</v>
          </cell>
          <cell r="B322">
            <v>16</v>
          </cell>
          <cell r="C322">
            <v>10173748</v>
          </cell>
          <cell r="D322" t="str">
            <v>C</v>
          </cell>
          <cell r="E322" t="str">
            <v>T</v>
          </cell>
          <cell r="F322">
            <v>-1.6883377667470702E-2</v>
          </cell>
          <cell r="G322">
            <v>2.5481622367937201E-3</v>
          </cell>
          <cell r="H322">
            <v>3.3999999999999999E-11</v>
          </cell>
          <cell r="I322">
            <v>1232091</v>
          </cell>
          <cell r="J322">
            <v>43.9</v>
          </cell>
          <cell r="K322">
            <v>0.498</v>
          </cell>
        </row>
        <row r="323">
          <cell r="A323" t="str">
            <v>rs9922607</v>
          </cell>
          <cell r="B323">
            <v>16</v>
          </cell>
          <cell r="C323">
            <v>17570220</v>
          </cell>
          <cell r="D323" t="str">
            <v>T</v>
          </cell>
          <cell r="E323" t="str">
            <v>C</v>
          </cell>
          <cell r="F323">
            <v>-2.21593131420856E-2</v>
          </cell>
          <cell r="G323">
            <v>3.18517731426786E-3</v>
          </cell>
          <cell r="H323">
            <v>3.42E-12</v>
          </cell>
          <cell r="I323">
            <v>1232091</v>
          </cell>
          <cell r="J323">
            <v>48.4</v>
          </cell>
          <cell r="K323">
            <v>0.2</v>
          </cell>
        </row>
        <row r="324">
          <cell r="A324" t="str">
            <v>rs9941217</v>
          </cell>
          <cell r="B324">
            <v>16</v>
          </cell>
          <cell r="C324">
            <v>18050926</v>
          </cell>
          <cell r="D324" t="str">
            <v>G</v>
          </cell>
          <cell r="E324" t="str">
            <v>C</v>
          </cell>
          <cell r="F324">
            <v>-1.8556668652400601E-2</v>
          </cell>
          <cell r="G324">
            <v>2.6673335784833398E-3</v>
          </cell>
          <cell r="H324">
            <v>3.5E-12</v>
          </cell>
          <cell r="I324">
            <v>1232091</v>
          </cell>
          <cell r="J324">
            <v>48.4</v>
          </cell>
          <cell r="K324">
            <v>0.35220400000000002</v>
          </cell>
        </row>
        <row r="325">
          <cell r="A325" t="str">
            <v>rs7188873</v>
          </cell>
          <cell r="B325">
            <v>16</v>
          </cell>
          <cell r="C325">
            <v>24727064</v>
          </cell>
          <cell r="D325" t="str">
            <v>G</v>
          </cell>
          <cell r="E325" t="str">
            <v>A</v>
          </cell>
          <cell r="F325">
            <v>2.02957786323485E-2</v>
          </cell>
          <cell r="G325">
            <v>2.61581768560816E-3</v>
          </cell>
          <cell r="H325">
            <v>8.4599999999999994E-15</v>
          </cell>
          <cell r="I325">
            <v>1232091</v>
          </cell>
          <cell r="J325">
            <v>60.2</v>
          </cell>
          <cell r="K325">
            <v>0.61299800000000004</v>
          </cell>
        </row>
        <row r="326">
          <cell r="A326" t="str">
            <v>rs6497840</v>
          </cell>
          <cell r="B326">
            <v>16</v>
          </cell>
          <cell r="C326">
            <v>25351633</v>
          </cell>
          <cell r="D326" t="str">
            <v>A</v>
          </cell>
          <cell r="E326" t="str">
            <v>G</v>
          </cell>
          <cell r="F326">
            <v>2.2770278157814201E-2</v>
          </cell>
          <cell r="G326">
            <v>2.8665112878375398E-3</v>
          </cell>
          <cell r="H326">
            <v>2.0099999999999999E-15</v>
          </cell>
          <cell r="I326">
            <v>1174994</v>
          </cell>
          <cell r="J326">
            <v>63.1</v>
          </cell>
          <cell r="K326">
            <v>0.70699999999999996</v>
          </cell>
        </row>
        <row r="327">
          <cell r="A327" t="str">
            <v>rs4785187</v>
          </cell>
          <cell r="B327">
            <v>16</v>
          </cell>
          <cell r="C327">
            <v>49766772</v>
          </cell>
          <cell r="D327" t="str">
            <v>A</v>
          </cell>
          <cell r="E327" t="str">
            <v>G</v>
          </cell>
          <cell r="F327">
            <v>1.9977238929931501E-2</v>
          </cell>
          <cell r="G327">
            <v>3.0607697766910601E-3</v>
          </cell>
          <cell r="H327">
            <v>6.5500000000000006E-11</v>
          </cell>
          <cell r="I327">
            <v>1232091</v>
          </cell>
          <cell r="J327">
            <v>42.6</v>
          </cell>
          <cell r="K327">
            <v>0.223</v>
          </cell>
        </row>
        <row r="328">
          <cell r="A328" t="str">
            <v>rs8050598</v>
          </cell>
          <cell r="B328">
            <v>16</v>
          </cell>
          <cell r="C328">
            <v>49891964</v>
          </cell>
          <cell r="D328" t="str">
            <v>T</v>
          </cell>
          <cell r="E328" t="str">
            <v>C</v>
          </cell>
          <cell r="F328">
            <v>1.8669754001226301E-2</v>
          </cell>
          <cell r="G328">
            <v>2.9264519043643699E-3</v>
          </cell>
          <cell r="H328">
            <v>1.7600000000000001E-10</v>
          </cell>
          <cell r="I328">
            <v>1232091</v>
          </cell>
          <cell r="J328">
            <v>40.700000000000003</v>
          </cell>
          <cell r="K328">
            <v>0.25411699999999998</v>
          </cell>
        </row>
        <row r="329">
          <cell r="A329" t="str">
            <v>rs12918191</v>
          </cell>
          <cell r="B329">
            <v>16</v>
          </cell>
          <cell r="C329">
            <v>50945156</v>
          </cell>
          <cell r="D329" t="str">
            <v>G</v>
          </cell>
          <cell r="E329" t="str">
            <v>A</v>
          </cell>
          <cell r="F329">
            <v>-1.9727035377009702E-2</v>
          </cell>
          <cell r="G329">
            <v>2.9705887273366299E-3</v>
          </cell>
          <cell r="H329">
            <v>3.1400000000000003E-11</v>
          </cell>
          <cell r="I329">
            <v>1232091</v>
          </cell>
          <cell r="J329">
            <v>44.1</v>
          </cell>
          <cell r="K329">
            <v>0.24299999999999999</v>
          </cell>
        </row>
        <row r="330">
          <cell r="A330" t="str">
            <v>rs9302604</v>
          </cell>
          <cell r="B330">
            <v>16</v>
          </cell>
          <cell r="C330">
            <v>69576894</v>
          </cell>
          <cell r="D330" t="str">
            <v>G</v>
          </cell>
          <cell r="E330" t="str">
            <v>A</v>
          </cell>
          <cell r="F330">
            <v>1.8709521808908201E-2</v>
          </cell>
          <cell r="G330">
            <v>2.5699504668819299E-3</v>
          </cell>
          <cell r="H330">
            <v>3.2900000000000001E-13</v>
          </cell>
          <cell r="I330">
            <v>1232091</v>
          </cell>
          <cell r="J330">
            <v>53</v>
          </cell>
          <cell r="K330">
            <v>0.435</v>
          </cell>
        </row>
        <row r="331">
          <cell r="A331" t="str">
            <v>rs9936784</v>
          </cell>
          <cell r="B331">
            <v>16</v>
          </cell>
          <cell r="C331">
            <v>72230694</v>
          </cell>
          <cell r="D331" t="str">
            <v>G</v>
          </cell>
          <cell r="E331" t="str">
            <v>T</v>
          </cell>
          <cell r="F331">
            <v>1.39894730247199E-2</v>
          </cell>
          <cell r="G331">
            <v>2.5541166477497101E-3</v>
          </cell>
          <cell r="H331">
            <v>4.3299999999999997E-8</v>
          </cell>
          <cell r="I331">
            <v>1232091</v>
          </cell>
          <cell r="J331">
            <v>30</v>
          </cell>
          <cell r="K331">
            <v>0.53417999999999999</v>
          </cell>
        </row>
        <row r="332">
          <cell r="A332" t="str">
            <v>rs62052916</v>
          </cell>
          <cell r="B332">
            <v>16</v>
          </cell>
          <cell r="C332">
            <v>72574550</v>
          </cell>
          <cell r="D332" t="str">
            <v>T</v>
          </cell>
          <cell r="E332" t="str">
            <v>A</v>
          </cell>
          <cell r="F332">
            <v>-3.19137711463547E-2</v>
          </cell>
          <cell r="G332">
            <v>4.9901830002601804E-3</v>
          </cell>
          <cell r="H332">
            <v>1.6200000000000001E-10</v>
          </cell>
          <cell r="I332">
            <v>1232091</v>
          </cell>
          <cell r="J332">
            <v>40.9</v>
          </cell>
          <cell r="K332">
            <v>7.0099999999999996E-2</v>
          </cell>
        </row>
        <row r="333">
          <cell r="A333" t="str">
            <v>rs4788676</v>
          </cell>
          <cell r="B333">
            <v>16</v>
          </cell>
          <cell r="C333">
            <v>72950468</v>
          </cell>
          <cell r="D333" t="str">
            <v>C</v>
          </cell>
          <cell r="E333" t="str">
            <v>T</v>
          </cell>
          <cell r="F333">
            <v>-1.7745035179913601E-2</v>
          </cell>
          <cell r="G333">
            <v>3.0343369919301299E-3</v>
          </cell>
          <cell r="H333">
            <v>4.9200000000000004E-9</v>
          </cell>
          <cell r="I333">
            <v>1232091</v>
          </cell>
          <cell r="J333">
            <v>34.200000000000003</v>
          </cell>
          <cell r="K333">
            <v>0.22852800000000001</v>
          </cell>
        </row>
        <row r="334">
          <cell r="A334" t="str">
            <v>rs61537885</v>
          </cell>
          <cell r="B334">
            <v>16</v>
          </cell>
          <cell r="C334">
            <v>75620118</v>
          </cell>
          <cell r="D334" t="str">
            <v>C</v>
          </cell>
          <cell r="E334" t="str">
            <v>T</v>
          </cell>
          <cell r="F334">
            <v>-4.0062562729539203E-2</v>
          </cell>
          <cell r="G334">
            <v>6.9425115369142901E-3</v>
          </cell>
          <cell r="H334">
            <v>8.0600000000000007E-9</v>
          </cell>
          <cell r="I334">
            <v>1158109</v>
          </cell>
          <cell r="J334">
            <v>33.299999999999997</v>
          </cell>
          <cell r="K334">
            <v>3.7214999999999998E-2</v>
          </cell>
        </row>
        <row r="335">
          <cell r="A335" t="str">
            <v>rs117657830</v>
          </cell>
          <cell r="B335">
            <v>16</v>
          </cell>
          <cell r="C335">
            <v>75766873</v>
          </cell>
          <cell r="D335" t="str">
            <v>G</v>
          </cell>
          <cell r="E335" t="str">
            <v>A</v>
          </cell>
          <cell r="F335">
            <v>-3.7759687542334899E-2</v>
          </cell>
          <cell r="G335">
            <v>6.3734536771501999E-3</v>
          </cell>
          <cell r="H335">
            <v>3.1800000000000002E-9</v>
          </cell>
          <cell r="I335">
            <v>1232091</v>
          </cell>
          <cell r="J335">
            <v>35.1</v>
          </cell>
          <cell r="K335">
            <v>4.1700000000000001E-2</v>
          </cell>
        </row>
        <row r="336">
          <cell r="A336" t="str">
            <v>rs1050847</v>
          </cell>
          <cell r="B336">
            <v>16</v>
          </cell>
          <cell r="C336">
            <v>87443734</v>
          </cell>
          <cell r="D336" t="str">
            <v>T</v>
          </cell>
          <cell r="E336" t="str">
            <v>C</v>
          </cell>
          <cell r="F336">
            <v>-1.4830016695514699E-2</v>
          </cell>
          <cell r="G336">
            <v>2.56606945167423E-3</v>
          </cell>
          <cell r="H336">
            <v>7.37E-9</v>
          </cell>
          <cell r="I336">
            <v>1232091</v>
          </cell>
          <cell r="J336">
            <v>33.4</v>
          </cell>
          <cell r="K336">
            <v>0.55900000000000005</v>
          </cell>
        </row>
        <row r="337">
          <cell r="A337" t="str">
            <v>rs11642231</v>
          </cell>
          <cell r="B337">
            <v>16</v>
          </cell>
          <cell r="C337">
            <v>89608702</v>
          </cell>
          <cell r="D337" t="str">
            <v>A</v>
          </cell>
          <cell r="E337" t="str">
            <v>G</v>
          </cell>
          <cell r="F337">
            <v>-1.5598342639681901E-2</v>
          </cell>
          <cell r="G337">
            <v>2.6403757932638599E-3</v>
          </cell>
          <cell r="H337">
            <v>3.4400000000000001E-9</v>
          </cell>
          <cell r="I337">
            <v>1232091</v>
          </cell>
          <cell r="J337">
            <v>34.9</v>
          </cell>
          <cell r="K337">
            <v>0.36899999999999999</v>
          </cell>
        </row>
        <row r="338">
          <cell r="A338" t="str">
            <v>rs4790874</v>
          </cell>
          <cell r="B338">
            <v>17</v>
          </cell>
          <cell r="C338">
            <v>1995177</v>
          </cell>
          <cell r="D338" t="str">
            <v>T</v>
          </cell>
          <cell r="E338" t="str">
            <v>C</v>
          </cell>
          <cell r="F338">
            <v>1.7449110898236898E-2</v>
          </cell>
          <cell r="G338">
            <v>2.5533765323661E-3</v>
          </cell>
          <cell r="H338">
            <v>8.4300000000000002E-12</v>
          </cell>
          <cell r="I338">
            <v>1232091</v>
          </cell>
          <cell r="J338">
            <v>46.7</v>
          </cell>
          <cell r="K338">
            <v>0.53200000000000003</v>
          </cell>
        </row>
        <row r="339">
          <cell r="A339" t="str">
            <v>rs11078713</v>
          </cell>
          <cell r="B339">
            <v>17</v>
          </cell>
          <cell r="C339">
            <v>7795972</v>
          </cell>
          <cell r="D339" t="str">
            <v>G</v>
          </cell>
          <cell r="E339" t="str">
            <v>A</v>
          </cell>
          <cell r="F339">
            <v>-1.45828932134381E-2</v>
          </cell>
          <cell r="G339">
            <v>2.5819531286314099E-3</v>
          </cell>
          <cell r="H339">
            <v>1.59E-8</v>
          </cell>
          <cell r="I339">
            <v>1232091</v>
          </cell>
          <cell r="J339">
            <v>31.9</v>
          </cell>
          <cell r="K339">
            <v>0.419348</v>
          </cell>
        </row>
        <row r="340">
          <cell r="A340" t="str">
            <v>rs28441558</v>
          </cell>
          <cell r="B340">
            <v>17</v>
          </cell>
          <cell r="C340">
            <v>7803118</v>
          </cell>
          <cell r="D340" t="str">
            <v>C</v>
          </cell>
          <cell r="E340" t="str">
            <v>T</v>
          </cell>
          <cell r="F340">
            <v>-3.5564982622797503E-2</v>
          </cell>
          <cell r="G340">
            <v>5.5274195501236398E-3</v>
          </cell>
          <cell r="H340">
            <v>1.2400000000000001E-10</v>
          </cell>
          <cell r="I340">
            <v>1232091</v>
          </cell>
          <cell r="J340">
            <v>41.4</v>
          </cell>
          <cell r="K340">
            <v>5.6300000000000003E-2</v>
          </cell>
        </row>
        <row r="341">
          <cell r="A341" t="str">
            <v>rs11651955</v>
          </cell>
          <cell r="B341">
            <v>17</v>
          </cell>
          <cell r="C341">
            <v>16235462</v>
          </cell>
          <cell r="D341" t="str">
            <v>A</v>
          </cell>
          <cell r="E341" t="str">
            <v>G</v>
          </cell>
          <cell r="F341">
            <v>-1.40263859163491E-2</v>
          </cell>
          <cell r="G341">
            <v>2.5481469477132801E-3</v>
          </cell>
          <cell r="H341">
            <v>3.7399999999999997E-8</v>
          </cell>
          <cell r="I341">
            <v>1232091</v>
          </cell>
          <cell r="J341">
            <v>30.3</v>
          </cell>
          <cell r="K341">
            <v>0.499</v>
          </cell>
        </row>
        <row r="342">
          <cell r="A342" t="str">
            <v>rs67777803</v>
          </cell>
          <cell r="B342">
            <v>17</v>
          </cell>
          <cell r="C342">
            <v>27323322</v>
          </cell>
          <cell r="D342" t="str">
            <v>T</v>
          </cell>
          <cell r="E342" t="str">
            <v>G</v>
          </cell>
          <cell r="F342">
            <v>-2.46014935565632E-2</v>
          </cell>
          <cell r="G342">
            <v>3.3760915378318098E-3</v>
          </cell>
          <cell r="H342">
            <v>3.1800000000000001E-13</v>
          </cell>
          <cell r="I342">
            <v>1232091</v>
          </cell>
          <cell r="J342">
            <v>53.1</v>
          </cell>
          <cell r="K342">
            <v>0.17199999999999999</v>
          </cell>
        </row>
        <row r="343">
          <cell r="A343" t="str">
            <v>rs2344976</v>
          </cell>
          <cell r="B343">
            <v>17</v>
          </cell>
          <cell r="C343">
            <v>30685935</v>
          </cell>
          <cell r="D343" t="str">
            <v>C</v>
          </cell>
          <cell r="E343" t="str">
            <v>T</v>
          </cell>
          <cell r="F343">
            <v>-1.5087738493828299E-2</v>
          </cell>
          <cell r="G343">
            <v>2.6145805815391801E-3</v>
          </cell>
          <cell r="H343">
            <v>7.9799999999999993E-9</v>
          </cell>
          <cell r="I343">
            <v>1232091</v>
          </cell>
          <cell r="J343">
            <v>33.299999999999997</v>
          </cell>
          <cell r="K343">
            <v>0.61199999999999999</v>
          </cell>
        </row>
        <row r="344">
          <cell r="A344" t="str">
            <v>rs3764351</v>
          </cell>
          <cell r="B344">
            <v>17</v>
          </cell>
          <cell r="C344">
            <v>37824339</v>
          </cell>
          <cell r="D344" t="str">
            <v>A</v>
          </cell>
          <cell r="E344" t="str">
            <v>G</v>
          </cell>
          <cell r="F344">
            <v>-1.47491615280967E-2</v>
          </cell>
          <cell r="G344">
            <v>2.6838847362630801E-3</v>
          </cell>
          <cell r="H344">
            <v>3.8899999999999998E-8</v>
          </cell>
          <cell r="I344">
            <v>1232091</v>
          </cell>
          <cell r="J344">
            <v>30.2</v>
          </cell>
          <cell r="K344">
            <v>0.65700000000000003</v>
          </cell>
        </row>
        <row r="345">
          <cell r="A345" t="str">
            <v>rs72836318</v>
          </cell>
          <cell r="B345">
            <v>17</v>
          </cell>
          <cell r="C345">
            <v>44121579</v>
          </cell>
          <cell r="D345" t="str">
            <v>C</v>
          </cell>
          <cell r="E345" t="str">
            <v>T</v>
          </cell>
          <cell r="F345">
            <v>-1.71223268171917E-2</v>
          </cell>
          <cell r="G345">
            <v>2.9582875019713698E-3</v>
          </cell>
          <cell r="H345">
            <v>6.9999999999999998E-9</v>
          </cell>
          <cell r="I345">
            <v>1232091</v>
          </cell>
          <cell r="J345">
            <v>33.5</v>
          </cell>
          <cell r="K345">
            <v>0.246</v>
          </cell>
        </row>
        <row r="346">
          <cell r="A346" t="str">
            <v>rs17692129</v>
          </cell>
          <cell r="B346">
            <v>17</v>
          </cell>
          <cell r="C346">
            <v>44793283</v>
          </cell>
          <cell r="D346" t="str">
            <v>T</v>
          </cell>
          <cell r="E346" t="str">
            <v>C</v>
          </cell>
          <cell r="F346">
            <v>1.95989223809853E-2</v>
          </cell>
          <cell r="G346">
            <v>2.70748805617845E-3</v>
          </cell>
          <cell r="H346">
            <v>4.5699999999999997E-13</v>
          </cell>
          <cell r="I346">
            <v>1232091</v>
          </cell>
          <cell r="J346">
            <v>52.4</v>
          </cell>
          <cell r="K346">
            <v>0.33100000000000002</v>
          </cell>
        </row>
        <row r="347">
          <cell r="A347" t="str">
            <v>rs75919030</v>
          </cell>
          <cell r="B347">
            <v>17</v>
          </cell>
          <cell r="C347">
            <v>50193197</v>
          </cell>
          <cell r="D347" t="str">
            <v>C</v>
          </cell>
          <cell r="E347" t="str">
            <v>T</v>
          </cell>
          <cell r="F347">
            <v>-2.09664026528435E-2</v>
          </cell>
          <cell r="G347">
            <v>2.8799568923698702E-3</v>
          </cell>
          <cell r="H347">
            <v>3.3499999999999999E-13</v>
          </cell>
          <cell r="I347">
            <v>1232091</v>
          </cell>
          <cell r="J347">
            <v>53</v>
          </cell>
          <cell r="K347">
            <v>0.26700000000000002</v>
          </cell>
        </row>
        <row r="348">
          <cell r="A348" t="str">
            <v>rs2938134</v>
          </cell>
          <cell r="B348">
            <v>17</v>
          </cell>
          <cell r="C348">
            <v>50243397</v>
          </cell>
          <cell r="D348" t="str">
            <v>A</v>
          </cell>
          <cell r="E348" t="str">
            <v>C</v>
          </cell>
          <cell r="F348">
            <v>-1.7501019870073801E-2</v>
          </cell>
          <cell r="G348">
            <v>2.78109461995985E-3</v>
          </cell>
          <cell r="H348">
            <v>3.14E-10</v>
          </cell>
          <cell r="I348">
            <v>1174994</v>
          </cell>
          <cell r="J348">
            <v>39.6</v>
          </cell>
          <cell r="K348">
            <v>0.67300000000000004</v>
          </cell>
        </row>
        <row r="349">
          <cell r="A349" t="str">
            <v>rs2587507</v>
          </cell>
          <cell r="B349">
            <v>17</v>
          </cell>
          <cell r="C349">
            <v>77790135</v>
          </cell>
          <cell r="D349" t="str">
            <v>C</v>
          </cell>
          <cell r="E349" t="str">
            <v>T</v>
          </cell>
          <cell r="F349">
            <v>-1.46602397314715E-2</v>
          </cell>
          <cell r="G349">
            <v>2.5481622367937201E-3</v>
          </cell>
          <cell r="H349">
            <v>8.6900000000000004E-9</v>
          </cell>
          <cell r="I349">
            <v>1232091</v>
          </cell>
          <cell r="J349">
            <v>33.1</v>
          </cell>
          <cell r="K349">
            <v>0.502</v>
          </cell>
        </row>
        <row r="350">
          <cell r="A350" t="str">
            <v>rs34342129</v>
          </cell>
          <cell r="B350">
            <v>18</v>
          </cell>
          <cell r="C350">
            <v>5872472</v>
          </cell>
          <cell r="D350" t="str">
            <v>C</v>
          </cell>
          <cell r="E350" t="str">
            <v>T</v>
          </cell>
          <cell r="F350">
            <v>-1.4281005684780799E-2</v>
          </cell>
          <cell r="G350">
            <v>2.5485547507314598E-3</v>
          </cell>
          <cell r="H350">
            <v>2.1299999999999999E-8</v>
          </cell>
          <cell r="I350">
            <v>1232091</v>
          </cell>
          <cell r="J350">
            <v>31.4</v>
          </cell>
          <cell r="K350">
            <v>0.50900000000000001</v>
          </cell>
        </row>
        <row r="351">
          <cell r="A351" t="str">
            <v>rs4476253</v>
          </cell>
          <cell r="B351">
            <v>18</v>
          </cell>
          <cell r="C351">
            <v>25253297</v>
          </cell>
          <cell r="D351" t="str">
            <v>A</v>
          </cell>
          <cell r="E351" t="str">
            <v>G</v>
          </cell>
          <cell r="F351">
            <v>-1.84861639511242E-2</v>
          </cell>
          <cell r="G351">
            <v>2.9831918799151599E-3</v>
          </cell>
          <cell r="H351">
            <v>5.7799999999999997E-10</v>
          </cell>
          <cell r="I351">
            <v>1232091</v>
          </cell>
          <cell r="J351">
            <v>38.4</v>
          </cell>
          <cell r="K351">
            <v>0.24</v>
          </cell>
        </row>
        <row r="352">
          <cell r="A352" t="str">
            <v>rs7505855</v>
          </cell>
          <cell r="B352">
            <v>18</v>
          </cell>
          <cell r="C352">
            <v>31696075</v>
          </cell>
          <cell r="D352" t="str">
            <v>T</v>
          </cell>
          <cell r="E352" t="str">
            <v>C</v>
          </cell>
          <cell r="F352">
            <v>-1.6981782012442999E-2</v>
          </cell>
          <cell r="G352">
            <v>2.5866914445273502E-3</v>
          </cell>
          <cell r="H352">
            <v>5.3100000000000003E-11</v>
          </cell>
          <cell r="I352">
            <v>1232091</v>
          </cell>
          <cell r="J352">
            <v>43.1</v>
          </cell>
          <cell r="K352">
            <v>0.58599999999999997</v>
          </cell>
        </row>
        <row r="353">
          <cell r="A353" t="str">
            <v>rs8096225</v>
          </cell>
          <cell r="B353">
            <v>18</v>
          </cell>
          <cell r="C353">
            <v>36921851</v>
          </cell>
          <cell r="D353" t="str">
            <v>C</v>
          </cell>
          <cell r="E353" t="str">
            <v>A</v>
          </cell>
          <cell r="F353">
            <v>1.55245337193483E-2</v>
          </cell>
          <cell r="G353">
            <v>2.7882885674884099E-3</v>
          </cell>
          <cell r="H353">
            <v>2.6300000000000001E-8</v>
          </cell>
          <cell r="I353">
            <v>1232091</v>
          </cell>
          <cell r="J353">
            <v>31</v>
          </cell>
          <cell r="K353">
            <v>0.70299999999999996</v>
          </cell>
        </row>
        <row r="354">
          <cell r="A354" t="str">
            <v>rs67050670</v>
          </cell>
          <cell r="B354">
            <v>18</v>
          </cell>
          <cell r="C354">
            <v>39297254</v>
          </cell>
          <cell r="D354" t="str">
            <v>G</v>
          </cell>
          <cell r="E354" t="str">
            <v>A</v>
          </cell>
          <cell r="F354">
            <v>-2.02722725573387E-2</v>
          </cell>
          <cell r="G354">
            <v>3.03213598798646E-3</v>
          </cell>
          <cell r="H354">
            <v>2.3400000000000001E-11</v>
          </cell>
          <cell r="I354">
            <v>1232091</v>
          </cell>
          <cell r="J354">
            <v>44.7</v>
          </cell>
          <cell r="K354">
            <v>0.22900000000000001</v>
          </cell>
        </row>
        <row r="355">
          <cell r="A355" t="str">
            <v>rs2359180</v>
          </cell>
          <cell r="B355">
            <v>18</v>
          </cell>
          <cell r="C355">
            <v>41314171</v>
          </cell>
          <cell r="D355" t="str">
            <v>G</v>
          </cell>
          <cell r="E355" t="str">
            <v>A</v>
          </cell>
          <cell r="F355">
            <v>-1.43894424697664E-2</v>
          </cell>
          <cell r="G355">
            <v>2.6403757932638599E-3</v>
          </cell>
          <cell r="H355">
            <v>4.9800000000000003E-8</v>
          </cell>
          <cell r="I355">
            <v>1232091</v>
          </cell>
          <cell r="J355">
            <v>29.7</v>
          </cell>
          <cell r="K355">
            <v>0.36899999999999999</v>
          </cell>
        </row>
        <row r="356">
          <cell r="A356" t="str">
            <v>rs72898831</v>
          </cell>
          <cell r="B356">
            <v>18</v>
          </cell>
          <cell r="C356">
            <v>42658643</v>
          </cell>
          <cell r="D356" t="str">
            <v>G</v>
          </cell>
          <cell r="E356" t="str">
            <v>A</v>
          </cell>
          <cell r="F356">
            <v>-2.4415855154164001E-2</v>
          </cell>
          <cell r="G356">
            <v>3.52045989869483E-3</v>
          </cell>
          <cell r="H356">
            <v>4.1399999999999997E-12</v>
          </cell>
          <cell r="I356">
            <v>1232091</v>
          </cell>
          <cell r="J356">
            <v>48.1</v>
          </cell>
          <cell r="K356">
            <v>0.155</v>
          </cell>
        </row>
        <row r="357">
          <cell r="A357" t="str">
            <v>rs8083764</v>
          </cell>
          <cell r="B357">
            <v>18</v>
          </cell>
          <cell r="C357">
            <v>49874515</v>
          </cell>
          <cell r="D357" t="str">
            <v>T</v>
          </cell>
          <cell r="E357" t="str">
            <v>G</v>
          </cell>
          <cell r="F357">
            <v>-1.5951718299756799E-2</v>
          </cell>
          <cell r="G357">
            <v>2.7643011526073298E-3</v>
          </cell>
          <cell r="H357">
            <v>7.9699999999999996E-9</v>
          </cell>
          <cell r="I357">
            <v>1232091</v>
          </cell>
          <cell r="J357">
            <v>33.299999999999997</v>
          </cell>
          <cell r="K357">
            <v>0.30617100000000003</v>
          </cell>
        </row>
        <row r="358">
          <cell r="A358" t="str">
            <v>rs1373178</v>
          </cell>
          <cell r="B358">
            <v>18</v>
          </cell>
          <cell r="C358">
            <v>49967811</v>
          </cell>
          <cell r="D358" t="str">
            <v>G</v>
          </cell>
          <cell r="E358" t="str">
            <v>T</v>
          </cell>
          <cell r="F358">
            <v>-2.0316396977681801E-2</v>
          </cell>
          <cell r="G358">
            <v>2.5885486649518501E-3</v>
          </cell>
          <cell r="H358">
            <v>4.1599999999999998E-15</v>
          </cell>
          <cell r="I358">
            <v>1232091</v>
          </cell>
          <cell r="J358">
            <v>61.6</v>
          </cell>
          <cell r="K358">
            <v>0.58799999999999997</v>
          </cell>
        </row>
        <row r="359">
          <cell r="A359" t="str">
            <v>rs62098013</v>
          </cell>
          <cell r="B359">
            <v>18</v>
          </cell>
          <cell r="C359">
            <v>50863861</v>
          </cell>
          <cell r="D359" t="str">
            <v>A</v>
          </cell>
          <cell r="E359" t="str">
            <v>G</v>
          </cell>
          <cell r="F359">
            <v>1.7709976164200499E-2</v>
          </cell>
          <cell r="G359">
            <v>2.6459337727603202E-3</v>
          </cell>
          <cell r="H359">
            <v>2.2400000000000001E-11</v>
          </cell>
          <cell r="I359">
            <v>1232091</v>
          </cell>
          <cell r="J359">
            <v>44.8</v>
          </cell>
          <cell r="K359">
            <v>0.36532199999999998</v>
          </cell>
        </row>
        <row r="360">
          <cell r="A360" t="str">
            <v>rs72938304</v>
          </cell>
          <cell r="B360">
            <v>18</v>
          </cell>
          <cell r="C360">
            <v>53661743</v>
          </cell>
          <cell r="D360" t="str">
            <v>A</v>
          </cell>
          <cell r="E360" t="str">
            <v>G</v>
          </cell>
          <cell r="F360">
            <v>-2.7205121735938299E-2</v>
          </cell>
          <cell r="G360">
            <v>4.0243206166977498E-3</v>
          </cell>
          <cell r="H360">
            <v>1.36E-11</v>
          </cell>
          <cell r="I360">
            <v>1232091</v>
          </cell>
          <cell r="J360">
            <v>45.7</v>
          </cell>
          <cell r="K360">
            <v>0.113</v>
          </cell>
        </row>
        <row r="361">
          <cell r="A361" t="str">
            <v>rs11872397</v>
          </cell>
          <cell r="B361">
            <v>18</v>
          </cell>
          <cell r="C361">
            <v>72535282</v>
          </cell>
          <cell r="D361" t="str">
            <v>A</v>
          </cell>
          <cell r="E361" t="str">
            <v>G</v>
          </cell>
          <cell r="F361">
            <v>-1.7113948991300299E-2</v>
          </cell>
          <cell r="G361">
            <v>2.9307113329717499E-3</v>
          </cell>
          <cell r="H361">
            <v>5.2000000000000002E-9</v>
          </cell>
          <cell r="I361">
            <v>1232091</v>
          </cell>
          <cell r="J361">
            <v>34.1</v>
          </cell>
          <cell r="K361">
            <v>0.253</v>
          </cell>
        </row>
        <row r="362">
          <cell r="A362" t="str">
            <v>rs71367544</v>
          </cell>
          <cell r="B362">
            <v>18</v>
          </cell>
          <cell r="C362">
            <v>77574374</v>
          </cell>
          <cell r="D362" t="str">
            <v>T</v>
          </cell>
          <cell r="E362" t="str">
            <v>C</v>
          </cell>
          <cell r="F362">
            <v>2.0552160056983799E-2</v>
          </cell>
          <cell r="G362">
            <v>3.1674985560099199E-3</v>
          </cell>
          <cell r="H362">
            <v>8.5399999999999997E-11</v>
          </cell>
          <cell r="I362">
            <v>1232091</v>
          </cell>
          <cell r="J362">
            <v>42.1</v>
          </cell>
          <cell r="K362">
            <v>0.20300000000000001</v>
          </cell>
        </row>
        <row r="363">
          <cell r="A363" t="str">
            <v>rs76608582</v>
          </cell>
          <cell r="B363">
            <v>19</v>
          </cell>
          <cell r="C363">
            <v>4474725</v>
          </cell>
          <cell r="D363" t="str">
            <v>A</v>
          </cell>
          <cell r="E363" t="str">
            <v>C</v>
          </cell>
          <cell r="F363">
            <v>-3.4549290871573803E-2</v>
          </cell>
          <cell r="G363">
            <v>5.9078040856879897E-3</v>
          </cell>
          <cell r="H363">
            <v>4.8799999999999997E-9</v>
          </cell>
          <cell r="I363">
            <v>1232091</v>
          </cell>
          <cell r="J363">
            <v>34.200000000000003</v>
          </cell>
          <cell r="K363">
            <v>4.8899999999999999E-2</v>
          </cell>
        </row>
        <row r="364">
          <cell r="A364" t="str">
            <v>rs10853981</v>
          </cell>
          <cell r="B364">
            <v>19</v>
          </cell>
          <cell r="C364">
            <v>4965064</v>
          </cell>
          <cell r="D364" t="str">
            <v>A</v>
          </cell>
          <cell r="E364" t="str">
            <v>G</v>
          </cell>
          <cell r="F364">
            <v>1.47872465733797E-2</v>
          </cell>
          <cell r="G364">
            <v>2.7088139831606701E-3</v>
          </cell>
          <cell r="H364">
            <v>4.88E-8</v>
          </cell>
          <cell r="I364">
            <v>1232091</v>
          </cell>
          <cell r="J364">
            <v>29.8</v>
          </cell>
          <cell r="K364">
            <v>0.33035999999999999</v>
          </cell>
        </row>
        <row r="365">
          <cell r="A365" t="str">
            <v>rs113230003</v>
          </cell>
          <cell r="B365">
            <v>19</v>
          </cell>
          <cell r="C365">
            <v>18460956</v>
          </cell>
          <cell r="D365" t="str">
            <v>A</v>
          </cell>
          <cell r="E365" t="str">
            <v>G</v>
          </cell>
          <cell r="F365">
            <v>-1.8876149404535199E-2</v>
          </cell>
          <cell r="G365">
            <v>2.92311148053473E-3</v>
          </cell>
          <cell r="H365">
            <v>1.05E-10</v>
          </cell>
          <cell r="I365">
            <v>1232091</v>
          </cell>
          <cell r="J365">
            <v>41.7</v>
          </cell>
          <cell r="K365">
            <v>0.255</v>
          </cell>
        </row>
        <row r="366">
          <cell r="A366" t="str">
            <v>rs8103660</v>
          </cell>
          <cell r="B366">
            <v>19</v>
          </cell>
          <cell r="C366">
            <v>18566395</v>
          </cell>
          <cell r="D366" t="str">
            <v>C</v>
          </cell>
          <cell r="E366" t="str">
            <v>T</v>
          </cell>
          <cell r="F366">
            <v>1.5802571105375599E-2</v>
          </cell>
          <cell r="G366">
            <v>2.6635228164524601E-3</v>
          </cell>
          <cell r="H366">
            <v>3.0300000000000001E-9</v>
          </cell>
          <cell r="I366">
            <v>1232091</v>
          </cell>
          <cell r="J366">
            <v>35.200000000000003</v>
          </cell>
          <cell r="K366">
            <v>0.354431</v>
          </cell>
        </row>
        <row r="367">
          <cell r="A367" t="str">
            <v>rs117734003</v>
          </cell>
          <cell r="B367">
            <v>19</v>
          </cell>
          <cell r="C367">
            <v>51129745</v>
          </cell>
          <cell r="D367" t="str">
            <v>C</v>
          </cell>
          <cell r="E367" t="str">
            <v>G</v>
          </cell>
          <cell r="F367">
            <v>3.0299067404161099E-2</v>
          </cell>
          <cell r="G367">
            <v>5.0852825078693698E-3</v>
          </cell>
          <cell r="H367">
            <v>2.57E-9</v>
          </cell>
          <cell r="I367">
            <v>1232091</v>
          </cell>
          <cell r="J367">
            <v>35.5</v>
          </cell>
          <cell r="K367">
            <v>6.7299999999999999E-2</v>
          </cell>
        </row>
        <row r="368">
          <cell r="A368" t="str">
            <v>rs1126757</v>
          </cell>
          <cell r="B368">
            <v>19</v>
          </cell>
          <cell r="C368">
            <v>55879872</v>
          </cell>
          <cell r="D368" t="str">
            <v>T</v>
          </cell>
          <cell r="E368" t="str">
            <v>C</v>
          </cell>
          <cell r="F368">
            <v>1.4162277032611499E-2</v>
          </cell>
          <cell r="G368">
            <v>2.5518651871505298E-3</v>
          </cell>
          <cell r="H368">
            <v>2.92E-8</v>
          </cell>
          <cell r="I368">
            <v>1232091</v>
          </cell>
          <cell r="J368">
            <v>30.8</v>
          </cell>
          <cell r="K368">
            <v>0.47299999999999998</v>
          </cell>
        </row>
        <row r="369">
          <cell r="A369" t="str">
            <v>rs6050446</v>
          </cell>
          <cell r="B369">
            <v>20</v>
          </cell>
          <cell r="C369">
            <v>25195509</v>
          </cell>
          <cell r="D369" t="str">
            <v>G</v>
          </cell>
          <cell r="E369" t="str">
            <v>A</v>
          </cell>
          <cell r="F369">
            <v>5.4409795003836803E-2</v>
          </cell>
          <cell r="G369">
            <v>7.61143669351101E-3</v>
          </cell>
          <cell r="H369">
            <v>8.7999999999999999E-13</v>
          </cell>
          <cell r="I369">
            <v>1225969</v>
          </cell>
          <cell r="J369">
            <v>51.1</v>
          </cell>
          <cell r="K369">
            <v>0.97099999999999997</v>
          </cell>
        </row>
        <row r="370">
          <cell r="A370" t="str">
            <v>rs6058782</v>
          </cell>
          <cell r="B370">
            <v>20</v>
          </cell>
          <cell r="C370">
            <v>29946968</v>
          </cell>
          <cell r="D370" t="str">
            <v>T</v>
          </cell>
          <cell r="E370" t="str">
            <v>C</v>
          </cell>
          <cell r="F370">
            <v>2.9710340761541099E-2</v>
          </cell>
          <cell r="G370">
            <v>4.4191466665329596E-3</v>
          </cell>
          <cell r="H370">
            <v>1.7799999999999999E-11</v>
          </cell>
          <cell r="I370">
            <v>1225969</v>
          </cell>
          <cell r="J370">
            <v>45.2</v>
          </cell>
          <cell r="K370">
            <v>0.90800000000000003</v>
          </cell>
        </row>
        <row r="371">
          <cell r="A371" t="str">
            <v>rs1555445</v>
          </cell>
          <cell r="B371">
            <v>20</v>
          </cell>
          <cell r="C371">
            <v>31175258</v>
          </cell>
          <cell r="D371" t="str">
            <v>T</v>
          </cell>
          <cell r="E371" t="str">
            <v>A</v>
          </cell>
          <cell r="F371">
            <v>1.8762574629792701E-2</v>
          </cell>
          <cell r="G371">
            <v>2.7426444236510498E-3</v>
          </cell>
          <cell r="H371">
            <v>7.7500000000000007E-12</v>
          </cell>
          <cell r="I371">
            <v>1225969</v>
          </cell>
          <cell r="J371">
            <v>46.8</v>
          </cell>
          <cell r="K371">
            <v>0.318</v>
          </cell>
        </row>
        <row r="372">
          <cell r="A372" t="str">
            <v>rs6073075</v>
          </cell>
          <cell r="B372">
            <v>20</v>
          </cell>
          <cell r="C372">
            <v>42015801</v>
          </cell>
          <cell r="D372" t="str">
            <v>A</v>
          </cell>
          <cell r="E372" t="str">
            <v>T</v>
          </cell>
          <cell r="F372">
            <v>-1.8704043688753801E-2</v>
          </cell>
          <cell r="G372">
            <v>3.3539401904313501E-3</v>
          </cell>
          <cell r="H372">
            <v>2.44E-8</v>
          </cell>
          <cell r="I372">
            <v>1225969</v>
          </cell>
          <cell r="J372">
            <v>31.1</v>
          </cell>
          <cell r="K372">
            <v>0.82399999999999995</v>
          </cell>
        </row>
        <row r="373">
          <cell r="A373" t="str">
            <v>rs910912</v>
          </cell>
          <cell r="B373">
            <v>20</v>
          </cell>
          <cell r="C373">
            <v>54462393</v>
          </cell>
          <cell r="D373" t="str">
            <v>C</v>
          </cell>
          <cell r="E373" t="str">
            <v>T</v>
          </cell>
          <cell r="F373">
            <v>-1.6769927339850599E-2</v>
          </cell>
          <cell r="G373">
            <v>2.9060900276427801E-3</v>
          </cell>
          <cell r="H373">
            <v>7.8199999999999999E-9</v>
          </cell>
          <cell r="I373">
            <v>1227798</v>
          </cell>
          <cell r="J373">
            <v>33.299999999999997</v>
          </cell>
          <cell r="K373">
            <v>0.73899999999999999</v>
          </cell>
        </row>
        <row r="374">
          <cell r="A374" t="str">
            <v>rs6011779</v>
          </cell>
          <cell r="B374">
            <v>20</v>
          </cell>
          <cell r="C374">
            <v>61984317</v>
          </cell>
          <cell r="D374" t="str">
            <v>T</v>
          </cell>
          <cell r="E374" t="str">
            <v>C</v>
          </cell>
          <cell r="F374">
            <v>-1.9176551179367E-2</v>
          </cell>
          <cell r="G374">
            <v>3.2276255980191E-3</v>
          </cell>
          <cell r="H374">
            <v>2.8299999999999999E-9</v>
          </cell>
          <cell r="I374">
            <v>1227798</v>
          </cell>
          <cell r="J374">
            <v>35.299999999999997</v>
          </cell>
          <cell r="K374">
            <v>0.80600000000000005</v>
          </cell>
        </row>
        <row r="375">
          <cell r="A375" t="str">
            <v>rs3810496</v>
          </cell>
          <cell r="B375">
            <v>20</v>
          </cell>
          <cell r="C375">
            <v>62406886</v>
          </cell>
          <cell r="D375" t="str">
            <v>C</v>
          </cell>
          <cell r="E375" t="str">
            <v>T</v>
          </cell>
          <cell r="F375">
            <v>1.5881294406838001E-2</v>
          </cell>
          <cell r="G375">
            <v>2.6286905539453899E-3</v>
          </cell>
          <cell r="H375">
            <v>1.5400000000000001E-9</v>
          </cell>
          <cell r="I375">
            <v>1227798</v>
          </cell>
          <cell r="J375">
            <v>36.5</v>
          </cell>
          <cell r="K375">
            <v>0.61943599999999999</v>
          </cell>
        </row>
        <row r="376">
          <cell r="A376" t="str">
            <v>rs4818005</v>
          </cell>
          <cell r="B376">
            <v>21</v>
          </cell>
          <cell r="C376">
            <v>40588819</v>
          </cell>
          <cell r="D376" t="str">
            <v>A</v>
          </cell>
          <cell r="E376" t="str">
            <v>G</v>
          </cell>
          <cell r="F376">
            <v>-2.04309829445482E-2</v>
          </cell>
          <cell r="G376">
            <v>2.6442474590065599E-3</v>
          </cell>
          <cell r="H376">
            <v>1.09E-14</v>
          </cell>
          <cell r="I376">
            <v>1174994</v>
          </cell>
          <cell r="J376">
            <v>59.7</v>
          </cell>
          <cell r="K376">
            <v>0.58099999999999996</v>
          </cell>
        </row>
        <row r="377">
          <cell r="A377" t="str">
            <v>rs139896</v>
          </cell>
          <cell r="B377">
            <v>22</v>
          </cell>
          <cell r="C377">
            <v>38397797</v>
          </cell>
          <cell r="D377" t="str">
            <v>C</v>
          </cell>
          <cell r="E377" t="str">
            <v>T</v>
          </cell>
          <cell r="F377">
            <v>1.5440351188273801E-2</v>
          </cell>
          <cell r="G377">
            <v>2.6676863742874802E-3</v>
          </cell>
          <cell r="H377">
            <v>7.1399999999999997E-9</v>
          </cell>
          <cell r="I377">
            <v>1232091</v>
          </cell>
          <cell r="J377">
            <v>33.5</v>
          </cell>
          <cell r="K377">
            <v>0.64800000000000002</v>
          </cell>
        </row>
        <row r="378">
          <cell r="A378" t="str">
            <v>rs4822102</v>
          </cell>
          <cell r="B378">
            <v>22</v>
          </cell>
          <cell r="C378">
            <v>42698430</v>
          </cell>
          <cell r="D378" t="str">
            <v>T</v>
          </cell>
          <cell r="E378" t="str">
            <v>C</v>
          </cell>
          <cell r="F378">
            <v>-1.6542807734075699E-2</v>
          </cell>
          <cell r="G378">
            <v>2.6222113099318599E-3</v>
          </cell>
          <cell r="H378">
            <v>2.7800000000000002E-10</v>
          </cell>
          <cell r="I378">
            <v>1232091</v>
          </cell>
          <cell r="J378">
            <v>39.799999999999997</v>
          </cell>
          <cell r="K378">
            <v>0.61799999999999999</v>
          </cell>
        </row>
        <row r="379">
          <cell r="A379" t="str">
            <v>rs9627272</v>
          </cell>
          <cell r="B379">
            <v>22</v>
          </cell>
          <cell r="C379">
            <v>46442288</v>
          </cell>
          <cell r="D379" t="str">
            <v>C</v>
          </cell>
          <cell r="E379" t="str">
            <v>G</v>
          </cell>
          <cell r="F379">
            <v>-1.5473695735156501E-2</v>
          </cell>
          <cell r="G379">
            <v>2.59339729741758E-3</v>
          </cell>
          <cell r="H379">
            <v>2.4199999999999999E-9</v>
          </cell>
          <cell r="I379">
            <v>1232091</v>
          </cell>
          <cell r="J379">
            <v>35.6</v>
          </cell>
          <cell r="K379">
            <v>0.40699999999999997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mkCes"/>
    </sheetNames>
    <sheetDataSet>
      <sheetData sheetId="0">
        <row r="2">
          <cell r="A2" t="str">
            <v>rs112187834</v>
          </cell>
          <cell r="B2">
            <v>2</v>
          </cell>
          <cell r="C2">
            <v>23953454</v>
          </cell>
          <cell r="D2" t="str">
            <v>A</v>
          </cell>
          <cell r="E2" t="str">
            <v>T</v>
          </cell>
          <cell r="F2">
            <v>3.3409725428458797E-2</v>
          </cell>
          <cell r="G2">
            <v>5.6232261999074901E-3</v>
          </cell>
          <cell r="H2">
            <v>2.81E-9</v>
          </cell>
          <cell r="I2">
            <v>547219</v>
          </cell>
          <cell r="J2">
            <v>35.299999999999997</v>
          </cell>
          <cell r="K2">
            <v>0.14000000000000001</v>
          </cell>
        </row>
        <row r="3">
          <cell r="A3" t="str">
            <v>rs7617480</v>
          </cell>
          <cell r="B3">
            <v>3</v>
          </cell>
          <cell r="C3">
            <v>49210732</v>
          </cell>
          <cell r="D3" t="str">
            <v>C</v>
          </cell>
          <cell r="E3" t="str">
            <v>A</v>
          </cell>
          <cell r="F3">
            <v>-3.2870839292067099E-2</v>
          </cell>
          <cell r="G3">
            <v>4.6579639358208498E-3</v>
          </cell>
          <cell r="H3">
            <v>1.6799999999999999E-12</v>
          </cell>
          <cell r="I3">
            <v>547219</v>
          </cell>
          <cell r="J3">
            <v>49.8</v>
          </cell>
          <cell r="K3">
            <v>0.77300000000000002</v>
          </cell>
        </row>
        <row r="4">
          <cell r="A4" t="str">
            <v>rs12203592</v>
          </cell>
          <cell r="B4">
            <v>6</v>
          </cell>
          <cell r="C4">
            <v>396321</v>
          </cell>
          <cell r="D4" t="str">
            <v>T</v>
          </cell>
          <cell r="E4" t="str">
            <v>C</v>
          </cell>
          <cell r="F4">
            <v>-2.9209258888719499E-2</v>
          </cell>
          <cell r="G4">
            <v>5.12364294927332E-3</v>
          </cell>
          <cell r="H4">
            <v>1.2100000000000001E-8</v>
          </cell>
          <cell r="I4">
            <v>547219</v>
          </cell>
          <cell r="J4">
            <v>32.5</v>
          </cell>
          <cell r="K4">
            <v>0.17599999999999999</v>
          </cell>
        </row>
        <row r="5">
          <cell r="A5" t="str">
            <v>rs707968</v>
          </cell>
          <cell r="B5">
            <v>6</v>
          </cell>
          <cell r="C5">
            <v>35058117</v>
          </cell>
          <cell r="D5" t="str">
            <v>G</v>
          </cell>
          <cell r="E5" t="str">
            <v>A</v>
          </cell>
          <cell r="F5">
            <v>2.3270683501594901E-2</v>
          </cell>
          <cell r="G5">
            <v>4.1862956825180599E-3</v>
          </cell>
          <cell r="H5">
            <v>2.7599999999999999E-8</v>
          </cell>
          <cell r="I5">
            <v>547219</v>
          </cell>
          <cell r="J5">
            <v>30.9</v>
          </cell>
          <cell r="K5">
            <v>0.68100000000000005</v>
          </cell>
        </row>
        <row r="6">
          <cell r="A6" t="str">
            <v>rs7778443</v>
          </cell>
          <cell r="B6">
            <v>7</v>
          </cell>
          <cell r="C6">
            <v>32314690</v>
          </cell>
          <cell r="D6" t="str">
            <v>C</v>
          </cell>
          <cell r="E6" t="str">
            <v>T</v>
          </cell>
          <cell r="F6">
            <v>-2.29990448478469E-2</v>
          </cell>
          <cell r="G6">
            <v>4.0158074238748802E-3</v>
          </cell>
          <cell r="H6">
            <v>1.04E-8</v>
          </cell>
          <cell r="I6">
            <v>547219</v>
          </cell>
          <cell r="J6">
            <v>32.799999999999997</v>
          </cell>
          <cell r="K6">
            <v>0.61799999999999999</v>
          </cell>
        </row>
        <row r="7">
          <cell r="A7" t="str">
            <v>rs1565735</v>
          </cell>
          <cell r="B7">
            <v>8</v>
          </cell>
          <cell r="C7">
            <v>27426077</v>
          </cell>
          <cell r="D7" t="str">
            <v>A</v>
          </cell>
          <cell r="E7" t="str">
            <v>T</v>
          </cell>
          <cell r="F7">
            <v>-3.4557395481368998E-2</v>
          </cell>
          <cell r="G7">
            <v>4.8871537370042701E-3</v>
          </cell>
          <cell r="H7">
            <v>1.5399999999999999E-12</v>
          </cell>
          <cell r="I7">
            <v>547219</v>
          </cell>
          <cell r="J7">
            <v>50</v>
          </cell>
          <cell r="K7">
            <v>0.19900000000000001</v>
          </cell>
        </row>
        <row r="8">
          <cell r="A8" t="str">
            <v>rs60749569</v>
          </cell>
          <cell r="B8">
            <v>8</v>
          </cell>
          <cell r="C8">
            <v>42602668</v>
          </cell>
          <cell r="D8" t="str">
            <v>T</v>
          </cell>
          <cell r="E8" t="str">
            <v>A</v>
          </cell>
          <cell r="F8">
            <v>-4.0071278407560203E-2</v>
          </cell>
          <cell r="G8">
            <v>7.2086503079744502E-3</v>
          </cell>
          <cell r="H8">
            <v>2.6799999999999998E-8</v>
          </cell>
          <cell r="I8">
            <v>547219</v>
          </cell>
          <cell r="J8">
            <v>30.9</v>
          </cell>
          <cell r="K8">
            <v>7.9600000000000004E-2</v>
          </cell>
        </row>
        <row r="9">
          <cell r="A9" t="str">
            <v>rs12378015</v>
          </cell>
          <cell r="B9">
            <v>9</v>
          </cell>
          <cell r="C9">
            <v>127917257</v>
          </cell>
          <cell r="D9" t="str">
            <v>A</v>
          </cell>
          <cell r="E9" t="str">
            <v>G</v>
          </cell>
          <cell r="F9">
            <v>-2.7659566888838201E-2</v>
          </cell>
          <cell r="G9">
            <v>4.25783815959699E-3</v>
          </cell>
          <cell r="H9">
            <v>8.3100000000000003E-11</v>
          </cell>
          <cell r="I9">
            <v>547219</v>
          </cell>
          <cell r="J9">
            <v>42.2</v>
          </cell>
          <cell r="K9">
            <v>0.3</v>
          </cell>
        </row>
        <row r="10">
          <cell r="A10" t="str">
            <v>rs9409844</v>
          </cell>
          <cell r="B10">
            <v>9</v>
          </cell>
          <cell r="C10">
            <v>136461851</v>
          </cell>
          <cell r="D10" t="str">
            <v>A</v>
          </cell>
          <cell r="E10" t="str">
            <v>G</v>
          </cell>
          <cell r="F10">
            <v>-5.8561328687277397E-2</v>
          </cell>
          <cell r="G10">
            <v>9.3893628180527697E-3</v>
          </cell>
          <cell r="H10">
            <v>4.3699999999999999E-10</v>
          </cell>
          <cell r="I10">
            <v>547219</v>
          </cell>
          <cell r="J10">
            <v>38.9</v>
          </cell>
          <cell r="K10">
            <v>4.5229999999999999E-2</v>
          </cell>
        </row>
        <row r="11">
          <cell r="A11" t="str">
            <v>rs3025327</v>
          </cell>
          <cell r="B11">
            <v>9</v>
          </cell>
          <cell r="C11">
            <v>136467344</v>
          </cell>
          <cell r="D11" t="str">
            <v>C</v>
          </cell>
          <cell r="E11" t="str">
            <v>G</v>
          </cell>
          <cell r="F11">
            <v>7.8586333701835806E-2</v>
          </cell>
          <cell r="G11">
            <v>6.3122062216896301E-3</v>
          </cell>
          <cell r="H11">
            <v>1.19E-35</v>
          </cell>
          <cell r="I11">
            <v>547219</v>
          </cell>
          <cell r="J11">
            <v>155</v>
          </cell>
          <cell r="K11">
            <v>0.107</v>
          </cell>
        </row>
        <row r="12">
          <cell r="A12" t="str">
            <v>rs10821523</v>
          </cell>
          <cell r="B12">
            <v>9</v>
          </cell>
          <cell r="C12">
            <v>136473572</v>
          </cell>
          <cell r="D12" t="str">
            <v>C</v>
          </cell>
          <cell r="E12" t="str">
            <v>A</v>
          </cell>
          <cell r="F12">
            <v>2.6156628265798201E-2</v>
          </cell>
          <cell r="G12">
            <v>3.9122626072033402E-3</v>
          </cell>
          <cell r="H12">
            <v>2.2800000000000001E-11</v>
          </cell>
          <cell r="I12">
            <v>547219</v>
          </cell>
          <cell r="J12">
            <v>44.7</v>
          </cell>
          <cell r="K12">
            <v>0.53552900000000003</v>
          </cell>
        </row>
        <row r="13">
          <cell r="A13" t="str">
            <v>rs1611124</v>
          </cell>
          <cell r="B13">
            <v>9</v>
          </cell>
          <cell r="C13">
            <v>136509275</v>
          </cell>
          <cell r="D13" t="str">
            <v>T</v>
          </cell>
          <cell r="E13" t="str">
            <v>G</v>
          </cell>
          <cell r="F13">
            <v>-4.5337556851787399E-2</v>
          </cell>
          <cell r="G13">
            <v>7.7639177107707898E-3</v>
          </cell>
          <cell r="H13">
            <v>5.2599999999999996E-9</v>
          </cell>
          <cell r="I13">
            <v>547219</v>
          </cell>
          <cell r="J13">
            <v>34.1</v>
          </cell>
          <cell r="K13">
            <v>6.7749000000000004E-2</v>
          </cell>
        </row>
        <row r="14">
          <cell r="A14" t="str">
            <v>rs7109376</v>
          </cell>
          <cell r="B14">
            <v>11</v>
          </cell>
          <cell r="C14">
            <v>16372431</v>
          </cell>
          <cell r="D14" t="str">
            <v>A</v>
          </cell>
          <cell r="E14" t="str">
            <v>T</v>
          </cell>
          <cell r="F14">
            <v>2.8059228682044302E-2</v>
          </cell>
          <cell r="G14">
            <v>4.3503987279440897E-3</v>
          </cell>
          <cell r="H14">
            <v>1.1399999999999999E-10</v>
          </cell>
          <cell r="I14">
            <v>547219</v>
          </cell>
          <cell r="J14">
            <v>41.6</v>
          </cell>
          <cell r="K14">
            <v>0.27900000000000003</v>
          </cell>
        </row>
        <row r="15">
          <cell r="A15" t="str">
            <v>rs591143</v>
          </cell>
          <cell r="B15">
            <v>15</v>
          </cell>
          <cell r="C15">
            <v>47647755</v>
          </cell>
          <cell r="D15" t="str">
            <v>T</v>
          </cell>
          <cell r="E15" t="str">
            <v>C</v>
          </cell>
          <cell r="F15">
            <v>-2.43296000935228E-2</v>
          </cell>
          <cell r="G15">
            <v>3.9943674652851997E-3</v>
          </cell>
          <cell r="H15">
            <v>1.14E-9</v>
          </cell>
          <cell r="I15">
            <v>540606</v>
          </cell>
          <cell r="J15">
            <v>37.1</v>
          </cell>
          <cell r="K15">
            <v>0.59199999999999997</v>
          </cell>
        </row>
        <row r="16">
          <cell r="A16" t="str">
            <v>rs3866543</v>
          </cell>
          <cell r="B16">
            <v>15</v>
          </cell>
          <cell r="C16">
            <v>76629609</v>
          </cell>
          <cell r="D16" t="str">
            <v>G</v>
          </cell>
          <cell r="E16" t="str">
            <v>T</v>
          </cell>
          <cell r="F16">
            <v>2.2201893980744201E-2</v>
          </cell>
          <cell r="G16">
            <v>3.9065084072585302E-3</v>
          </cell>
          <cell r="H16">
            <v>1.35E-8</v>
          </cell>
          <cell r="I16">
            <v>547219</v>
          </cell>
          <cell r="J16">
            <v>32.299999999999997</v>
          </cell>
          <cell r="K16">
            <v>0.52300000000000002</v>
          </cell>
        </row>
        <row r="17">
          <cell r="A17" t="str">
            <v>rs518425</v>
          </cell>
          <cell r="B17">
            <v>15</v>
          </cell>
          <cell r="C17">
            <v>78883813</v>
          </cell>
          <cell r="D17" t="str">
            <v>G</v>
          </cell>
          <cell r="E17" t="str">
            <v>A</v>
          </cell>
          <cell r="F17">
            <v>-3.0502681341441299E-2</v>
          </cell>
          <cell r="G17">
            <v>4.3223839942705096E-3</v>
          </cell>
          <cell r="H17">
            <v>1.7199999999999999E-12</v>
          </cell>
          <cell r="I17">
            <v>547219</v>
          </cell>
          <cell r="J17">
            <v>49.8</v>
          </cell>
          <cell r="K17">
            <v>0.28499999999999998</v>
          </cell>
        </row>
        <row r="18">
          <cell r="A18" t="str">
            <v>rs145580088</v>
          </cell>
          <cell r="B18">
            <v>19</v>
          </cell>
          <cell r="C18">
            <v>41342842</v>
          </cell>
          <cell r="D18" t="str">
            <v>G</v>
          </cell>
          <cell r="E18" t="str">
            <v>A</v>
          </cell>
          <cell r="F18">
            <v>9.0955121582628098E-2</v>
          </cell>
          <cell r="G18">
            <v>1.27487694557078E-2</v>
          </cell>
          <cell r="H18">
            <v>9.48E-13</v>
          </cell>
          <cell r="I18">
            <v>547219</v>
          </cell>
          <cell r="J18">
            <v>50.9</v>
          </cell>
          <cell r="K18">
            <v>2.4E-2</v>
          </cell>
        </row>
        <row r="19">
          <cell r="A19" t="str">
            <v>rs56113850</v>
          </cell>
          <cell r="B19">
            <v>19</v>
          </cell>
          <cell r="C19">
            <v>41353107</v>
          </cell>
          <cell r="D19" t="str">
            <v>C</v>
          </cell>
          <cell r="E19" t="str">
            <v>T</v>
          </cell>
          <cell r="F19">
            <v>-5.7606329780989701E-2</v>
          </cell>
          <cell r="G19">
            <v>3.9378876345826297E-3</v>
          </cell>
          <cell r="H19">
            <v>1.6099999999999999E-48</v>
          </cell>
          <cell r="I19">
            <v>547219</v>
          </cell>
          <cell r="J19">
            <v>214</v>
          </cell>
          <cell r="K19">
            <v>0.56699999999999995</v>
          </cell>
        </row>
        <row r="20">
          <cell r="A20" t="str">
            <v>rs117824460</v>
          </cell>
          <cell r="B20">
            <v>19</v>
          </cell>
          <cell r="C20">
            <v>41371480</v>
          </cell>
          <cell r="D20" t="str">
            <v>G</v>
          </cell>
          <cell r="E20" t="str">
            <v>A</v>
          </cell>
          <cell r="F20">
            <v>8.6499154424070204E-2</v>
          </cell>
          <cell r="G20">
            <v>1.21480866879964E-2</v>
          </cell>
          <cell r="H20">
            <v>1.09E-12</v>
          </cell>
          <cell r="I20">
            <v>547219</v>
          </cell>
          <cell r="J20">
            <v>50.7</v>
          </cell>
          <cell r="K20">
            <v>2.6499999999999999E-2</v>
          </cell>
        </row>
        <row r="21">
          <cell r="A21" t="str">
            <v>rs59586387</v>
          </cell>
          <cell r="B21">
            <v>19</v>
          </cell>
          <cell r="C21">
            <v>41375030</v>
          </cell>
          <cell r="D21" t="str">
            <v>G</v>
          </cell>
          <cell r="E21" t="str">
            <v>C</v>
          </cell>
          <cell r="F21">
            <v>5.1388378736338301E-2</v>
          </cell>
          <cell r="G21">
            <v>7.7559081295850603E-3</v>
          </cell>
          <cell r="H21">
            <v>3.3699999999999997E-11</v>
          </cell>
          <cell r="I21">
            <v>547219</v>
          </cell>
          <cell r="J21">
            <v>43.9</v>
          </cell>
          <cell r="K21">
            <v>6.7900000000000002E-2</v>
          </cell>
        </row>
        <row r="22">
          <cell r="A22" t="str">
            <v>rs6011779</v>
          </cell>
          <cell r="B22">
            <v>20</v>
          </cell>
          <cell r="C22">
            <v>61984317</v>
          </cell>
          <cell r="D22" t="str">
            <v>T</v>
          </cell>
          <cell r="E22" t="str">
            <v>C</v>
          </cell>
          <cell r="F22">
            <v>-5.0021980159390897E-2</v>
          </cell>
          <cell r="G22">
            <v>4.9773730586540202E-3</v>
          </cell>
          <cell r="H22">
            <v>9.8900000000000003E-24</v>
          </cell>
          <cell r="I22">
            <v>537801</v>
          </cell>
          <cell r="J22">
            <v>101</v>
          </cell>
          <cell r="K22">
            <v>0.80600000000000005</v>
          </cell>
        </row>
        <row r="23">
          <cell r="A23" t="str">
            <v>rs4809543</v>
          </cell>
          <cell r="B23">
            <v>20</v>
          </cell>
          <cell r="C23">
            <v>61986950</v>
          </cell>
          <cell r="D23" t="str">
            <v>A</v>
          </cell>
          <cell r="E23" t="str">
            <v>G</v>
          </cell>
          <cell r="F23">
            <v>4.44103367807182E-2</v>
          </cell>
          <cell r="G23">
            <v>7.4431893553937997E-3</v>
          </cell>
          <cell r="H23">
            <v>2.4E-9</v>
          </cell>
          <cell r="I23">
            <v>537801</v>
          </cell>
          <cell r="J23">
            <v>35.6</v>
          </cell>
          <cell r="K23">
            <v>7.5645000000000004E-2</v>
          </cell>
        </row>
        <row r="24">
          <cell r="A24" t="str">
            <v>rs6089904</v>
          </cell>
          <cell r="B24">
            <v>20</v>
          </cell>
          <cell r="C24">
            <v>62018289</v>
          </cell>
          <cell r="D24" t="str">
            <v>T</v>
          </cell>
          <cell r="E24" t="str">
            <v>A</v>
          </cell>
          <cell r="F24">
            <v>-6.4183388110037196E-2</v>
          </cell>
          <cell r="G24">
            <v>9.2544390756355392E-3</v>
          </cell>
          <cell r="H24">
            <v>4.0100000000000001E-12</v>
          </cell>
          <cell r="I24">
            <v>537801</v>
          </cell>
          <cell r="J24">
            <v>48.1</v>
          </cell>
          <cell r="K24">
            <v>4.7486E-2</v>
          </cell>
        </row>
        <row r="25">
          <cell r="A25" t="str">
            <v>rs9607805</v>
          </cell>
          <cell r="B25">
            <v>22</v>
          </cell>
          <cell r="C25">
            <v>41854446</v>
          </cell>
          <cell r="D25" t="str">
            <v>T</v>
          </cell>
          <cell r="E25" t="str">
            <v>C</v>
          </cell>
          <cell r="F25">
            <v>2.9540752028129402E-2</v>
          </cell>
          <cell r="G25">
            <v>4.3698189838464697E-3</v>
          </cell>
          <cell r="H25">
            <v>1.37E-11</v>
          </cell>
          <cell r="I25">
            <v>547219</v>
          </cell>
          <cell r="J25">
            <v>45.7</v>
          </cell>
          <cell r="K25">
            <v>0.72499999999999998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 t="str">
            <v>rs705687</v>
          </cell>
          <cell r="B2" t="str">
            <v>A</v>
          </cell>
          <cell r="C2" t="str">
            <v>G</v>
          </cell>
          <cell r="D2">
            <v>0.78500000000000003</v>
          </cell>
          <cell r="E2">
            <v>37.700000000000003</v>
          </cell>
          <cell r="F2">
            <v>8.1499999999999998E-10</v>
          </cell>
          <cell r="G2">
            <v>-1.09040168033683E-2</v>
          </cell>
          <cell r="H2">
            <v>1.7758890809400499E-3</v>
          </cell>
        </row>
        <row r="3">
          <cell r="A3" t="str">
            <v>rs58107686</v>
          </cell>
          <cell r="B3" t="str">
            <v>C</v>
          </cell>
          <cell r="C3" t="str">
            <v>A</v>
          </cell>
          <cell r="D3">
            <v>0.32800000000000001</v>
          </cell>
          <cell r="E3">
            <v>37.799999999999997</v>
          </cell>
          <cell r="F3">
            <v>7.79E-10</v>
          </cell>
          <cell r="G3">
            <v>-9.7471263453841901E-3</v>
          </cell>
          <cell r="H3">
            <v>1.58537021858317E-3</v>
          </cell>
        </row>
        <row r="4">
          <cell r="A4" t="str">
            <v>rs12088813</v>
          </cell>
          <cell r="B4" t="str">
            <v>A</v>
          </cell>
          <cell r="C4" t="str">
            <v>C</v>
          </cell>
          <cell r="D4">
            <v>0.26700000000000002</v>
          </cell>
          <cell r="E4">
            <v>32</v>
          </cell>
          <cell r="F4">
            <v>1.5799999999999999E-8</v>
          </cell>
          <cell r="G4">
            <v>-9.3290466864125506E-3</v>
          </cell>
          <cell r="H4">
            <v>1.64915804349205E-3</v>
          </cell>
        </row>
        <row r="5">
          <cell r="A5" t="str">
            <v>rs5024204</v>
          </cell>
          <cell r="B5" t="str">
            <v>A</v>
          </cell>
          <cell r="C5" t="str">
            <v>T</v>
          </cell>
          <cell r="D5">
            <v>0.27800000000000002</v>
          </cell>
          <cell r="E5">
            <v>35.5</v>
          </cell>
          <cell r="F5">
            <v>2.5500000000000001E-9</v>
          </cell>
          <cell r="G5">
            <v>9.7027105352505399E-3</v>
          </cell>
          <cell r="H5">
            <v>1.6284667612262299E-3</v>
          </cell>
        </row>
        <row r="6">
          <cell r="A6" t="str">
            <v>rs10753661</v>
          </cell>
          <cell r="B6" t="str">
            <v>G</v>
          </cell>
          <cell r="C6" t="str">
            <v>A</v>
          </cell>
          <cell r="D6">
            <v>0.68400000000000005</v>
          </cell>
          <cell r="E6">
            <v>30.3</v>
          </cell>
          <cell r="F6">
            <v>3.7599999999999999E-8</v>
          </cell>
          <cell r="G6">
            <v>-8.6381276469446391E-3</v>
          </cell>
          <cell r="H6">
            <v>1.5692722793163301E-3</v>
          </cell>
        </row>
        <row r="7">
          <cell r="A7" t="str">
            <v>rs28680958</v>
          </cell>
          <cell r="B7" t="str">
            <v>G</v>
          </cell>
          <cell r="C7" t="str">
            <v>A</v>
          </cell>
          <cell r="D7">
            <v>0.217</v>
          </cell>
          <cell r="E7">
            <v>38.6</v>
          </cell>
          <cell r="F7">
            <v>5.1299999999999999E-10</v>
          </cell>
          <cell r="G7">
            <v>-1.0996457490572899E-2</v>
          </cell>
          <cell r="H7">
            <v>1.76994245787718E-3</v>
          </cell>
        </row>
        <row r="8">
          <cell r="A8" t="str">
            <v>rs823114</v>
          </cell>
          <cell r="B8" t="str">
            <v>G</v>
          </cell>
          <cell r="C8" t="str">
            <v>A</v>
          </cell>
          <cell r="D8">
            <v>0.55300000000000005</v>
          </cell>
          <cell r="E8">
            <v>35.700000000000003</v>
          </cell>
          <cell r="F8">
            <v>2.3100000000000001E-9</v>
          </cell>
          <cell r="G8">
            <v>8.7677402717344696E-3</v>
          </cell>
          <cell r="H8">
            <v>1.46741707444775E-3</v>
          </cell>
        </row>
        <row r="9">
          <cell r="A9" t="str">
            <v>rs77165542</v>
          </cell>
          <cell r="B9" t="str">
            <v>C</v>
          </cell>
          <cell r="C9" t="str">
            <v>T</v>
          </cell>
          <cell r="D9">
            <v>3.49E-2</v>
          </cell>
          <cell r="E9">
            <v>42.9</v>
          </cell>
          <cell r="F9">
            <v>5.6300000000000002E-11</v>
          </cell>
          <cell r="G9">
            <v>-2.60108989232362E-2</v>
          </cell>
          <cell r="H9">
            <v>3.9712453138198902E-3</v>
          </cell>
        </row>
        <row r="10">
          <cell r="A10" t="str">
            <v>rs1260326</v>
          </cell>
          <cell r="B10" t="str">
            <v>T</v>
          </cell>
          <cell r="C10" t="str">
            <v>C</v>
          </cell>
          <cell r="D10">
            <v>0.60099999999999998</v>
          </cell>
          <cell r="E10">
            <v>197</v>
          </cell>
          <cell r="F10">
            <v>8.0500000000000002E-45</v>
          </cell>
          <cell r="G10">
            <v>2.0889835298105799E-2</v>
          </cell>
          <cell r="H10">
            <v>1.4883391397233401E-3</v>
          </cell>
        </row>
        <row r="11">
          <cell r="A11" t="str">
            <v>rs2178197</v>
          </cell>
          <cell r="B11" t="str">
            <v>A</v>
          </cell>
          <cell r="C11" t="str">
            <v>G</v>
          </cell>
          <cell r="D11">
            <v>0.56908300000000001</v>
          </cell>
          <cell r="E11">
            <v>35.6</v>
          </cell>
          <cell r="F11">
            <v>2.45E-9</v>
          </cell>
          <cell r="G11">
            <v>-8.7814445967283206E-3</v>
          </cell>
          <cell r="H11">
            <v>1.47177345828476E-3</v>
          </cell>
        </row>
        <row r="12">
          <cell r="A12" t="str">
            <v>rs13383034</v>
          </cell>
          <cell r="B12" t="str">
            <v>C</v>
          </cell>
          <cell r="C12" t="str">
            <v>T</v>
          </cell>
          <cell r="D12">
            <v>0.32900000000000001</v>
          </cell>
          <cell r="E12">
            <v>92.6</v>
          </cell>
          <cell r="F12">
            <v>6.3099999999999997E-22</v>
          </cell>
          <cell r="G12">
            <v>1.4926977250397599E-2</v>
          </cell>
          <cell r="H12">
            <v>1.55119493351037E-3</v>
          </cell>
        </row>
        <row r="13">
          <cell r="A13" t="str">
            <v>rs1004787</v>
          </cell>
          <cell r="B13" t="str">
            <v>G</v>
          </cell>
          <cell r="C13" t="str">
            <v>A</v>
          </cell>
          <cell r="D13">
            <v>0.55091800000000002</v>
          </cell>
          <cell r="E13">
            <v>33.200000000000003</v>
          </cell>
          <cell r="F13">
            <v>8.4000000000000008E-9</v>
          </cell>
          <cell r="G13">
            <v>8.4428354177155992E-3</v>
          </cell>
          <cell r="H13">
            <v>1.46527547772474E-3</v>
          </cell>
        </row>
        <row r="14">
          <cell r="A14" t="str">
            <v>rs13032049</v>
          </cell>
          <cell r="B14" t="str">
            <v>A</v>
          </cell>
          <cell r="C14" t="str">
            <v>G</v>
          </cell>
          <cell r="D14">
            <v>0.28299999999999997</v>
          </cell>
          <cell r="E14">
            <v>39.700000000000003</v>
          </cell>
          <cell r="F14">
            <v>3E-10</v>
          </cell>
          <cell r="G14">
            <v>1.0194549628837E-2</v>
          </cell>
          <cell r="H14">
            <v>1.61797866661233E-3</v>
          </cell>
        </row>
        <row r="15">
          <cell r="A15" t="str">
            <v>rs828867</v>
          </cell>
          <cell r="B15" t="str">
            <v>G</v>
          </cell>
          <cell r="C15" t="str">
            <v>A</v>
          </cell>
          <cell r="D15">
            <v>0.54500000000000004</v>
          </cell>
          <cell r="E15">
            <v>35.799999999999997</v>
          </cell>
          <cell r="F15">
            <v>2.1499999999999998E-9</v>
          </cell>
          <cell r="G15">
            <v>8.7571572945704997E-3</v>
          </cell>
          <cell r="H15">
            <v>1.46359742650337E-3</v>
          </cell>
        </row>
        <row r="16">
          <cell r="A16" t="str">
            <v>rs11692435</v>
          </cell>
          <cell r="B16" t="str">
            <v>G</v>
          </cell>
          <cell r="C16" t="str">
            <v>A</v>
          </cell>
          <cell r="D16">
            <v>8.5199999999999998E-2</v>
          </cell>
          <cell r="E16">
            <v>44.5</v>
          </cell>
          <cell r="F16">
            <v>2.5299999999999999E-11</v>
          </cell>
          <cell r="G16">
            <v>1.7449893798857901E-2</v>
          </cell>
          <cell r="H16">
            <v>2.6158496743712801E-3</v>
          </cell>
        </row>
        <row r="17">
          <cell r="A17" t="str">
            <v>rs13024996</v>
          </cell>
          <cell r="B17" t="str">
            <v>C</v>
          </cell>
          <cell r="C17" t="str">
            <v>A</v>
          </cell>
          <cell r="D17">
            <v>0.36399999999999999</v>
          </cell>
          <cell r="E17">
            <v>51.9</v>
          </cell>
          <cell r="F17">
            <v>5.7199999999999999E-13</v>
          </cell>
          <cell r="G17">
            <v>-1.09126447123524E-2</v>
          </cell>
          <cell r="H17">
            <v>1.51476875015168E-3</v>
          </cell>
        </row>
        <row r="18">
          <cell r="A18" t="str">
            <v>rs72859280</v>
          </cell>
          <cell r="B18" t="str">
            <v>G</v>
          </cell>
          <cell r="C18" t="str">
            <v>T</v>
          </cell>
          <cell r="D18">
            <v>3.6200000000000003E-2</v>
          </cell>
          <cell r="E18">
            <v>34.4</v>
          </cell>
          <cell r="F18">
            <v>4.4400000000000004E-9</v>
          </cell>
          <cell r="G18">
            <v>2.2885323806738599E-2</v>
          </cell>
          <cell r="H18">
            <v>3.9019153232861402E-3</v>
          </cell>
        </row>
        <row r="19">
          <cell r="A19" t="str">
            <v>rs56337305</v>
          </cell>
          <cell r="B19" t="str">
            <v>T</v>
          </cell>
          <cell r="C19" t="str">
            <v>C</v>
          </cell>
          <cell r="D19">
            <v>0.38300000000000001</v>
          </cell>
          <cell r="E19">
            <v>40.9</v>
          </cell>
          <cell r="F19">
            <v>1.6300000000000001E-10</v>
          </cell>
          <cell r="G19">
            <v>-9.5883807570536304E-3</v>
          </cell>
          <cell r="H19">
            <v>1.49928300339197E-3</v>
          </cell>
        </row>
        <row r="20">
          <cell r="A20" t="str">
            <v>rs13094887</v>
          </cell>
          <cell r="B20" t="str">
            <v>A</v>
          </cell>
          <cell r="C20" t="str">
            <v>T</v>
          </cell>
          <cell r="D20">
            <v>0.30099999999999999</v>
          </cell>
          <cell r="E20">
            <v>42.1</v>
          </cell>
          <cell r="F20">
            <v>8.5699999999999999E-11</v>
          </cell>
          <cell r="G20">
            <v>-1.0309670821998599E-2</v>
          </cell>
          <cell r="H20">
            <v>1.5889262905249501E-3</v>
          </cell>
        </row>
        <row r="21">
          <cell r="A21" t="str">
            <v>rs62250685</v>
          </cell>
          <cell r="B21" t="str">
            <v>A</v>
          </cell>
          <cell r="C21" t="str">
            <v>G</v>
          </cell>
          <cell r="D21">
            <v>0.61399999999999999</v>
          </cell>
          <cell r="E21">
            <v>91.6</v>
          </cell>
          <cell r="F21">
            <v>1.0500000000000001E-21</v>
          </cell>
          <cell r="G21">
            <v>-1.43570613748552E-2</v>
          </cell>
          <cell r="H21">
            <v>1.50009174144981E-3</v>
          </cell>
        </row>
        <row r="22">
          <cell r="A22" t="str">
            <v>rs74664784</v>
          </cell>
          <cell r="B22" t="str">
            <v>T</v>
          </cell>
          <cell r="C22" t="str">
            <v>C</v>
          </cell>
          <cell r="D22">
            <v>0.35899999999999999</v>
          </cell>
          <cell r="E22">
            <v>59</v>
          </cell>
          <cell r="F22">
            <v>1.58E-14</v>
          </cell>
          <cell r="G22">
            <v>-1.2656172667910401E-2</v>
          </cell>
          <cell r="H22">
            <v>1.64769333682053E-3</v>
          </cell>
        </row>
        <row r="23">
          <cell r="A23" t="str">
            <v>rs13066454</v>
          </cell>
          <cell r="B23" t="str">
            <v>C</v>
          </cell>
          <cell r="C23" t="str">
            <v>T</v>
          </cell>
          <cell r="D23">
            <v>0.39800000000000002</v>
          </cell>
          <cell r="E23">
            <v>34.6</v>
          </cell>
          <cell r="F23">
            <v>4.1299999999999996E-9</v>
          </cell>
          <cell r="G23">
            <v>-8.7759456659575394E-3</v>
          </cell>
          <cell r="H23">
            <v>1.49195552254986E-3</v>
          </cell>
        </row>
        <row r="24">
          <cell r="A24" t="str">
            <v>rs9838144</v>
          </cell>
          <cell r="B24" t="str">
            <v>G</v>
          </cell>
          <cell r="C24" t="str">
            <v>C</v>
          </cell>
          <cell r="D24">
            <v>0.20899999999999999</v>
          </cell>
          <cell r="E24">
            <v>30.9</v>
          </cell>
          <cell r="F24">
            <v>2.6499999999999999E-8</v>
          </cell>
          <cell r="G24">
            <v>-9.9642230697618399E-3</v>
          </cell>
          <cell r="H24">
            <v>1.7925207918251299E-3</v>
          </cell>
        </row>
        <row r="25">
          <cell r="A25" t="str">
            <v>rs2011092</v>
          </cell>
          <cell r="B25" t="str">
            <v>T</v>
          </cell>
          <cell r="C25" t="str">
            <v>C</v>
          </cell>
          <cell r="D25">
            <v>0.33864300000000003</v>
          </cell>
          <cell r="E25">
            <v>33.4</v>
          </cell>
          <cell r="F25">
            <v>7.3499999999999996E-9</v>
          </cell>
          <cell r="G25">
            <v>-8.9004054567960005E-3</v>
          </cell>
          <cell r="H25">
            <v>1.5400561590133901E-3</v>
          </cell>
        </row>
        <row r="26">
          <cell r="A26" t="str">
            <v>rs60654199</v>
          </cell>
          <cell r="B26" t="str">
            <v>C</v>
          </cell>
          <cell r="C26" t="str">
            <v>A</v>
          </cell>
          <cell r="D26">
            <v>6.2899999999999998E-2</v>
          </cell>
          <cell r="E26">
            <v>30.8</v>
          </cell>
          <cell r="F26">
            <v>2.85E-8</v>
          </cell>
          <cell r="G26">
            <v>-1.6660293701198099E-2</v>
          </cell>
          <cell r="H26">
            <v>3.00197654698404E-3</v>
          </cell>
        </row>
        <row r="27">
          <cell r="A27" t="str">
            <v>rs6787172</v>
          </cell>
          <cell r="B27" t="str">
            <v>T</v>
          </cell>
          <cell r="C27" t="str">
            <v>G</v>
          </cell>
          <cell r="D27">
            <v>0.55400000000000005</v>
          </cell>
          <cell r="E27">
            <v>30</v>
          </cell>
          <cell r="F27">
            <v>4.2699999999999999E-8</v>
          </cell>
          <cell r="G27">
            <v>-8.0308941591545197E-3</v>
          </cell>
          <cell r="H27">
            <v>1.4662339626351399E-3</v>
          </cell>
        </row>
        <row r="28">
          <cell r="A28" t="str">
            <v>rs3748034</v>
          </cell>
          <cell r="B28" t="str">
            <v>G</v>
          </cell>
          <cell r="C28" t="str">
            <v>T</v>
          </cell>
          <cell r="D28">
            <v>0.14299999999999999</v>
          </cell>
          <cell r="E28">
            <v>31.8</v>
          </cell>
          <cell r="F28">
            <v>1.6700000000000001E-8</v>
          </cell>
          <cell r="G28">
            <v>-1.17403411540881E-2</v>
          </cell>
          <cell r="H28">
            <v>2.0819349552002602E-3</v>
          </cell>
        </row>
        <row r="29">
          <cell r="A29" t="str">
            <v>rs7682824</v>
          </cell>
          <cell r="B29" t="str">
            <v>C</v>
          </cell>
          <cell r="C29" t="str">
            <v>T</v>
          </cell>
          <cell r="D29">
            <v>0.54800000000000004</v>
          </cell>
          <cell r="E29">
            <v>30.9</v>
          </cell>
          <cell r="F29">
            <v>2.77E-8</v>
          </cell>
          <cell r="G29">
            <v>8.3560863293634605E-3</v>
          </cell>
          <cell r="H29">
            <v>1.50322392210632E-3</v>
          </cell>
        </row>
        <row r="30">
          <cell r="A30" t="str">
            <v>rs11940694</v>
          </cell>
          <cell r="B30" t="str">
            <v>A</v>
          </cell>
          <cell r="C30" t="str">
            <v>G</v>
          </cell>
          <cell r="D30">
            <v>0.59699999999999998</v>
          </cell>
          <cell r="E30">
            <v>305</v>
          </cell>
          <cell r="F30">
            <v>3.0300000000000001E-68</v>
          </cell>
          <cell r="G30">
            <v>2.59499077130717E-2</v>
          </cell>
          <cell r="H30">
            <v>1.4858873932103501E-3</v>
          </cell>
        </row>
        <row r="31">
          <cell r="A31" t="str">
            <v>rs35538052</v>
          </cell>
          <cell r="B31" t="str">
            <v>G</v>
          </cell>
          <cell r="C31" t="str">
            <v>A</v>
          </cell>
          <cell r="D31">
            <v>0.379</v>
          </cell>
          <cell r="E31">
            <v>32.200000000000003</v>
          </cell>
          <cell r="F31">
            <v>1.39E-8</v>
          </cell>
          <cell r="G31">
            <v>-8.5248769189232004E-3</v>
          </cell>
          <cell r="H31">
            <v>1.50231215672233E-3</v>
          </cell>
        </row>
        <row r="32">
          <cell r="A32" t="str">
            <v>rs4501255</v>
          </cell>
          <cell r="B32" t="str">
            <v>C</v>
          </cell>
          <cell r="C32" t="str">
            <v>G</v>
          </cell>
          <cell r="D32">
            <v>0.23499999999999999</v>
          </cell>
          <cell r="E32">
            <v>38.700000000000003</v>
          </cell>
          <cell r="F32">
            <v>4.8299999999999999E-10</v>
          </cell>
          <cell r="G32">
            <v>1.06934149701604E-2</v>
          </cell>
          <cell r="H32">
            <v>1.71894087128316E-3</v>
          </cell>
        </row>
        <row r="33">
          <cell r="A33" t="str">
            <v>rs12499107</v>
          </cell>
          <cell r="B33" t="str">
            <v>A</v>
          </cell>
          <cell r="C33" t="str">
            <v>G</v>
          </cell>
          <cell r="D33">
            <v>0.13120200000000001</v>
          </cell>
          <cell r="E33">
            <v>34.4</v>
          </cell>
          <cell r="F33">
            <v>4.4500000000000001E-9</v>
          </cell>
          <cell r="G33">
            <v>1.2661208890029099E-2</v>
          </cell>
          <cell r="H33">
            <v>2.1587181984632701E-3</v>
          </cell>
        </row>
        <row r="34">
          <cell r="A34" t="str">
            <v>rs144198753</v>
          </cell>
          <cell r="B34" t="str">
            <v>C</v>
          </cell>
          <cell r="C34" t="str">
            <v>T</v>
          </cell>
          <cell r="D34">
            <v>1.6315E-2</v>
          </cell>
          <cell r="E34">
            <v>50.2</v>
          </cell>
          <cell r="F34">
            <v>1.3499999999999999E-12</v>
          </cell>
          <cell r="G34">
            <v>-4.1827072419568498E-2</v>
          </cell>
          <cell r="H34">
            <v>5.9034461999491299E-3</v>
          </cell>
        </row>
        <row r="35">
          <cell r="A35" t="str">
            <v>rs1154414</v>
          </cell>
          <cell r="B35" t="str">
            <v>T</v>
          </cell>
          <cell r="C35" t="str">
            <v>C</v>
          </cell>
          <cell r="D35">
            <v>0.14106299999999999</v>
          </cell>
          <cell r="E35">
            <v>70.900000000000006</v>
          </cell>
          <cell r="F35">
            <v>3.7400000000000001E-17</v>
          </cell>
          <cell r="G35">
            <v>1.7630372602429702E-2</v>
          </cell>
          <cell r="H35">
            <v>2.09381532056246E-3</v>
          </cell>
        </row>
        <row r="36">
          <cell r="A36" t="str">
            <v>rs1229984</v>
          </cell>
          <cell r="B36" t="str">
            <v>T</v>
          </cell>
          <cell r="C36" t="str">
            <v>C</v>
          </cell>
          <cell r="D36">
            <v>0.96299999999999997</v>
          </cell>
          <cell r="E36">
            <v>1520</v>
          </cell>
          <cell r="F36" t="str">
            <v>&lt;2.2e-308</v>
          </cell>
          <cell r="G36">
            <v>0.15053357474786</v>
          </cell>
          <cell r="H36">
            <v>3.86110472383242E-3</v>
          </cell>
        </row>
        <row r="37">
          <cell r="A37" t="str">
            <v>rs10028756</v>
          </cell>
          <cell r="B37" t="str">
            <v>G</v>
          </cell>
          <cell r="C37" t="str">
            <v>A</v>
          </cell>
          <cell r="D37">
            <v>0.12945699999999999</v>
          </cell>
          <cell r="E37">
            <v>73.2</v>
          </cell>
          <cell r="F37">
            <v>1.16E-17</v>
          </cell>
          <cell r="G37">
            <v>-1.8574761410072499E-2</v>
          </cell>
          <cell r="H37">
            <v>2.1710393919837901E-3</v>
          </cell>
        </row>
        <row r="38">
          <cell r="A38" t="str">
            <v>rs561222871</v>
          </cell>
          <cell r="B38" t="str">
            <v>C</v>
          </cell>
          <cell r="C38" t="str">
            <v>T</v>
          </cell>
          <cell r="D38">
            <v>4.7377000000000002E-2</v>
          </cell>
          <cell r="E38">
            <v>115</v>
          </cell>
          <cell r="F38">
            <v>6.5600000000000004E-27</v>
          </cell>
          <cell r="G38">
            <v>-3.8806771287599698E-2</v>
          </cell>
          <cell r="H38">
            <v>3.61875008179689E-3</v>
          </cell>
        </row>
        <row r="39">
          <cell r="A39" t="str">
            <v>rs36052336</v>
          </cell>
          <cell r="B39" t="str">
            <v>A</v>
          </cell>
          <cell r="C39" t="str">
            <v>G</v>
          </cell>
          <cell r="D39">
            <v>6.1496000000000002E-2</v>
          </cell>
          <cell r="E39">
            <v>36.9</v>
          </cell>
          <cell r="F39">
            <v>1.2300000000000001E-9</v>
          </cell>
          <cell r="G39">
            <v>-1.8428809117389901E-2</v>
          </cell>
          <cell r="H39">
            <v>3.0337800327086299E-3</v>
          </cell>
        </row>
        <row r="40">
          <cell r="A40" t="str">
            <v>rs2165670</v>
          </cell>
          <cell r="B40" t="str">
            <v>G</v>
          </cell>
          <cell r="C40" t="str">
            <v>A</v>
          </cell>
          <cell r="D40">
            <v>0.106337</v>
          </cell>
          <cell r="E40">
            <v>95.3</v>
          </cell>
          <cell r="F40">
            <v>1.6699999999999999E-22</v>
          </cell>
          <cell r="G40">
            <v>2.30803795509174E-2</v>
          </cell>
          <cell r="H40">
            <v>2.3642668672695299E-3</v>
          </cell>
        </row>
        <row r="41">
          <cell r="A41" t="str">
            <v>rs17029090</v>
          </cell>
          <cell r="B41" t="str">
            <v>A</v>
          </cell>
          <cell r="C41" t="str">
            <v>G</v>
          </cell>
          <cell r="D41">
            <v>1.9896E-2</v>
          </cell>
          <cell r="E41">
            <v>88.6</v>
          </cell>
          <cell r="F41">
            <v>4.7499999999999997E-21</v>
          </cell>
          <cell r="G41">
            <v>-4.9127366101650201E-2</v>
          </cell>
          <cell r="H41">
            <v>5.2192322114284501E-3</v>
          </cell>
        </row>
        <row r="42">
          <cell r="A42" t="str">
            <v>rs79139602</v>
          </cell>
          <cell r="B42" t="str">
            <v>A</v>
          </cell>
          <cell r="C42" t="str">
            <v>T</v>
          </cell>
          <cell r="D42">
            <v>2.1061E-2</v>
          </cell>
          <cell r="E42">
            <v>141</v>
          </cell>
          <cell r="F42">
            <v>1.8E-32</v>
          </cell>
          <cell r="G42">
            <v>6.02723095782359E-2</v>
          </cell>
          <cell r="H42">
            <v>5.0758441298427402E-3</v>
          </cell>
        </row>
        <row r="43">
          <cell r="A43" t="str">
            <v>rs4699791</v>
          </cell>
          <cell r="B43" t="str">
            <v>G</v>
          </cell>
          <cell r="C43" t="str">
            <v>A</v>
          </cell>
          <cell r="D43">
            <v>9.5726000000000006E-2</v>
          </cell>
          <cell r="E43">
            <v>56.2</v>
          </cell>
          <cell r="F43">
            <v>6.5799999999999995E-14</v>
          </cell>
          <cell r="G43">
            <v>1.8570721047428601E-2</v>
          </cell>
          <cell r="H43">
            <v>2.4771973610323199E-3</v>
          </cell>
        </row>
        <row r="44">
          <cell r="A44" t="str">
            <v>rs13107325</v>
          </cell>
          <cell r="B44" t="str">
            <v>C</v>
          </cell>
          <cell r="C44" t="str">
            <v>T</v>
          </cell>
          <cell r="D44">
            <v>7.22E-2</v>
          </cell>
          <cell r="E44">
            <v>95.4</v>
          </cell>
          <cell r="F44">
            <v>1.53E-22</v>
          </cell>
          <cell r="G44">
            <v>-2.7504514992841199E-2</v>
          </cell>
          <cell r="H44">
            <v>2.81598154183142E-3</v>
          </cell>
        </row>
        <row r="45">
          <cell r="A45" t="str">
            <v>rs4690727</v>
          </cell>
          <cell r="B45" t="str">
            <v>C</v>
          </cell>
          <cell r="C45" t="str">
            <v>G</v>
          </cell>
          <cell r="D45">
            <v>0.71799999999999997</v>
          </cell>
          <cell r="E45">
            <v>44.6</v>
          </cell>
          <cell r="F45">
            <v>2.4299999999999999E-11</v>
          </cell>
          <cell r="G45">
            <v>1.08169853051896E-2</v>
          </cell>
          <cell r="H45">
            <v>1.61971576904152E-3</v>
          </cell>
        </row>
        <row r="46">
          <cell r="A46" t="str">
            <v>rs10004020</v>
          </cell>
          <cell r="B46" t="str">
            <v>G</v>
          </cell>
          <cell r="C46" t="str">
            <v>A</v>
          </cell>
          <cell r="D46">
            <v>0.72</v>
          </cell>
          <cell r="E46">
            <v>31.1</v>
          </cell>
          <cell r="F46">
            <v>2.4299999999999999E-8</v>
          </cell>
          <cell r="G46">
            <v>9.0523329103198297E-3</v>
          </cell>
          <cell r="H46">
            <v>1.6232309799052299E-3</v>
          </cell>
        </row>
        <row r="47">
          <cell r="A47" t="str">
            <v>rs12651313</v>
          </cell>
          <cell r="B47" t="str">
            <v>C</v>
          </cell>
          <cell r="C47" t="str">
            <v>G</v>
          </cell>
          <cell r="D47">
            <v>0.443</v>
          </cell>
          <cell r="E47">
            <v>34.700000000000003</v>
          </cell>
          <cell r="F47">
            <v>3.7900000000000004E-9</v>
          </cell>
          <cell r="G47">
            <v>-8.6429273676002106E-3</v>
          </cell>
          <cell r="H47">
            <v>1.4672229987293601E-3</v>
          </cell>
        </row>
        <row r="48">
          <cell r="A48" t="str">
            <v>rs4916723</v>
          </cell>
          <cell r="B48" t="str">
            <v>A</v>
          </cell>
          <cell r="C48" t="str">
            <v>C</v>
          </cell>
          <cell r="D48">
            <v>0.41599999999999998</v>
          </cell>
          <cell r="E48">
            <v>45.3</v>
          </cell>
          <cell r="F48">
            <v>1.7199999999999999E-11</v>
          </cell>
          <cell r="G48">
            <v>-9.9522573753646499E-3</v>
          </cell>
          <cell r="H48">
            <v>1.4786742082857399E-3</v>
          </cell>
        </row>
        <row r="49">
          <cell r="A49" t="str">
            <v>rs12655091</v>
          </cell>
          <cell r="B49" t="str">
            <v>G</v>
          </cell>
          <cell r="C49" t="str">
            <v>A</v>
          </cell>
          <cell r="D49">
            <v>0.53</v>
          </cell>
          <cell r="E49">
            <v>32.4</v>
          </cell>
          <cell r="F49">
            <v>1.2499999999999999E-8</v>
          </cell>
          <cell r="G49">
            <v>-8.3121089678111996E-3</v>
          </cell>
          <cell r="H49">
            <v>1.46028869432192E-3</v>
          </cell>
        </row>
        <row r="50">
          <cell r="A50" t="str">
            <v>rs55872084</v>
          </cell>
          <cell r="B50" t="str">
            <v>G</v>
          </cell>
          <cell r="C50" t="str">
            <v>T</v>
          </cell>
          <cell r="D50">
            <v>0.23499999999999999</v>
          </cell>
          <cell r="E50">
            <v>33.700000000000003</v>
          </cell>
          <cell r="F50">
            <v>6.3199999999999997E-9</v>
          </cell>
          <cell r="G50">
            <v>9.9787441659364897E-3</v>
          </cell>
          <cell r="H50">
            <v>1.71894087128316E-3</v>
          </cell>
        </row>
        <row r="51">
          <cell r="A51" t="str">
            <v>rs11739827</v>
          </cell>
          <cell r="B51" t="str">
            <v>G</v>
          </cell>
          <cell r="C51" t="str">
            <v>T</v>
          </cell>
          <cell r="D51">
            <v>0.45100000000000001</v>
          </cell>
          <cell r="E51">
            <v>32.5</v>
          </cell>
          <cell r="F51">
            <v>1.18E-8</v>
          </cell>
          <cell r="G51">
            <v>-8.37522896833005E-3</v>
          </cell>
          <cell r="H51">
            <v>1.4691123460412799E-3</v>
          </cell>
        </row>
        <row r="52">
          <cell r="A52" t="str">
            <v>rs10085696</v>
          </cell>
          <cell r="B52" t="str">
            <v>A</v>
          </cell>
          <cell r="C52" t="str">
            <v>G</v>
          </cell>
          <cell r="D52">
            <v>0.186</v>
          </cell>
          <cell r="E52">
            <v>37.1</v>
          </cell>
          <cell r="F52">
            <v>1.1200000000000001E-9</v>
          </cell>
          <cell r="G52">
            <v>-1.14089024531219E-2</v>
          </cell>
          <cell r="H52">
            <v>1.87308252491561E-3</v>
          </cell>
        </row>
        <row r="53">
          <cell r="A53" t="str">
            <v>rs6460047</v>
          </cell>
          <cell r="B53" t="str">
            <v>T</v>
          </cell>
          <cell r="C53" t="str">
            <v>C</v>
          </cell>
          <cell r="D53">
            <v>0.20799999999999999</v>
          </cell>
          <cell r="E53">
            <v>41.9</v>
          </cell>
          <cell r="F53">
            <v>9.6899999999999996E-11</v>
          </cell>
          <cell r="G53">
            <v>1.162353800253E-2</v>
          </cell>
          <cell r="H53">
            <v>1.7956898521896199E-3</v>
          </cell>
        </row>
        <row r="54">
          <cell r="A54" t="str">
            <v>rs10236149</v>
          </cell>
          <cell r="B54" t="str">
            <v>A</v>
          </cell>
          <cell r="C54" t="str">
            <v>G</v>
          </cell>
          <cell r="D54">
            <v>0.123</v>
          </cell>
          <cell r="E54">
            <v>37</v>
          </cell>
          <cell r="F54">
            <v>1.1800000000000001E-9</v>
          </cell>
          <cell r="G54">
            <v>-1.3498145222574399E-2</v>
          </cell>
          <cell r="H54">
            <v>2.2190814050918801E-3</v>
          </cell>
        </row>
        <row r="55">
          <cell r="A55" t="str">
            <v>rs35034355</v>
          </cell>
          <cell r="B55" t="str">
            <v>G</v>
          </cell>
          <cell r="C55" t="str">
            <v>A</v>
          </cell>
          <cell r="D55">
            <v>0.52100000000000002</v>
          </cell>
          <cell r="E55">
            <v>30.8</v>
          </cell>
          <cell r="F55">
            <v>2.8699999999999999E-8</v>
          </cell>
          <cell r="G55">
            <v>-8.0968170530951299E-3</v>
          </cell>
          <cell r="H55">
            <v>1.4589451623451301E-3</v>
          </cell>
        </row>
        <row r="56">
          <cell r="A56" t="str">
            <v>rs6951574</v>
          </cell>
          <cell r="B56" t="str">
            <v>T</v>
          </cell>
          <cell r="C56" t="str">
            <v>C</v>
          </cell>
          <cell r="D56">
            <v>0.45800000000000002</v>
          </cell>
          <cell r="E56">
            <v>81.7</v>
          </cell>
          <cell r="F56">
            <v>1.58E-19</v>
          </cell>
          <cell r="G56">
            <v>1.32222155452121E-2</v>
          </cell>
          <cell r="H56">
            <v>1.4628277972164199E-3</v>
          </cell>
        </row>
        <row r="57">
          <cell r="A57" t="str">
            <v>rs13250583</v>
          </cell>
          <cell r="B57" t="str">
            <v>C</v>
          </cell>
          <cell r="C57" t="str">
            <v>T</v>
          </cell>
          <cell r="D57">
            <v>0.21299999999999999</v>
          </cell>
          <cell r="E57">
            <v>29.8</v>
          </cell>
          <cell r="F57">
            <v>4.6999999999999997E-8</v>
          </cell>
          <cell r="G57">
            <v>-9.7175447840102906E-3</v>
          </cell>
          <cell r="H57">
            <v>1.78011647146699E-3</v>
          </cell>
        </row>
        <row r="58">
          <cell r="A58" t="str">
            <v>rs1217091</v>
          </cell>
          <cell r="B58" t="str">
            <v>T</v>
          </cell>
          <cell r="C58" t="str">
            <v>C</v>
          </cell>
          <cell r="D58">
            <v>0.81200000000000006</v>
          </cell>
          <cell r="E58">
            <v>42.5</v>
          </cell>
          <cell r="F58">
            <v>7.0500000000000002E-11</v>
          </cell>
          <cell r="G58">
            <v>1.21608270609337E-2</v>
          </cell>
          <cell r="H58">
            <v>1.8653857182327699E-3</v>
          </cell>
        </row>
        <row r="59">
          <cell r="A59" t="str">
            <v>rs28601761</v>
          </cell>
          <cell r="B59" t="str">
            <v>C</v>
          </cell>
          <cell r="C59" t="str">
            <v>G</v>
          </cell>
          <cell r="D59">
            <v>0.42</v>
          </cell>
          <cell r="E59">
            <v>38</v>
          </cell>
          <cell r="F59">
            <v>7.1700000000000001E-10</v>
          </cell>
          <cell r="G59">
            <v>9.1028784354013903E-3</v>
          </cell>
          <cell r="H59">
            <v>1.4766818761713901E-3</v>
          </cell>
        </row>
        <row r="60">
          <cell r="A60" t="str">
            <v>rs55932213</v>
          </cell>
          <cell r="B60" t="str">
            <v>A</v>
          </cell>
          <cell r="C60" t="str">
            <v>G</v>
          </cell>
          <cell r="D60">
            <v>0.73638700000000001</v>
          </cell>
          <cell r="E60">
            <v>32.9</v>
          </cell>
          <cell r="F60">
            <v>9.5499999999999995E-9</v>
          </cell>
          <cell r="G60">
            <v>9.4882707165099799E-3</v>
          </cell>
          <cell r="H60">
            <v>1.6542041970461999E-3</v>
          </cell>
        </row>
        <row r="61">
          <cell r="A61" t="str">
            <v>rs10978550</v>
          </cell>
          <cell r="B61" t="str">
            <v>T</v>
          </cell>
          <cell r="C61" t="str">
            <v>C</v>
          </cell>
          <cell r="D61">
            <v>0.20599999999999999</v>
          </cell>
          <cell r="E61">
            <v>42.5</v>
          </cell>
          <cell r="F61">
            <v>7.1499999999999999E-11</v>
          </cell>
          <cell r="G61">
            <v>-1.17483314421368E-2</v>
          </cell>
          <cell r="H61">
            <v>1.80211177869873E-3</v>
          </cell>
        </row>
        <row r="62">
          <cell r="A62" t="str">
            <v>rs7074871</v>
          </cell>
          <cell r="B62" t="str">
            <v>G</v>
          </cell>
          <cell r="C62" t="str">
            <v>A</v>
          </cell>
          <cell r="D62">
            <v>0.255</v>
          </cell>
          <cell r="E62">
            <v>31.6</v>
          </cell>
          <cell r="F62">
            <v>1.8600000000000001E-8</v>
          </cell>
          <cell r="G62">
            <v>-9.3998495249388494E-3</v>
          </cell>
          <cell r="H62">
            <v>1.67215818905523E-3</v>
          </cell>
        </row>
        <row r="63">
          <cell r="A63" t="str">
            <v>rs17665139</v>
          </cell>
          <cell r="B63" t="str">
            <v>C</v>
          </cell>
          <cell r="C63" t="str">
            <v>T</v>
          </cell>
          <cell r="D63">
            <v>0.14899999999999999</v>
          </cell>
          <cell r="E63">
            <v>31.9</v>
          </cell>
          <cell r="F63">
            <v>1.59E-8</v>
          </cell>
          <cell r="G63">
            <v>-1.1560137877253299E-2</v>
          </cell>
          <cell r="H63">
            <v>2.0467635415501802E-3</v>
          </cell>
        </row>
        <row r="64">
          <cell r="A64" t="str">
            <v>rs7950166</v>
          </cell>
          <cell r="B64" t="str">
            <v>C</v>
          </cell>
          <cell r="C64" t="str">
            <v>T</v>
          </cell>
          <cell r="D64">
            <v>0.63700000000000001</v>
          </cell>
          <cell r="E64">
            <v>41.8</v>
          </cell>
          <cell r="F64">
            <v>9.8900000000000002E-11</v>
          </cell>
          <cell r="G64">
            <v>-9.7992017422064894E-3</v>
          </cell>
          <cell r="H64">
            <v>1.51566268280556E-3</v>
          </cell>
        </row>
        <row r="65">
          <cell r="A65" t="str">
            <v>rs11030084</v>
          </cell>
          <cell r="B65" t="str">
            <v>C</v>
          </cell>
          <cell r="C65" t="str">
            <v>T</v>
          </cell>
          <cell r="D65">
            <v>0.184</v>
          </cell>
          <cell r="E65">
            <v>31.8</v>
          </cell>
          <cell r="F65">
            <v>1.7199999999999999E-8</v>
          </cell>
          <cell r="G65">
            <v>-1.06068189476747E-2</v>
          </cell>
          <cell r="H65">
            <v>1.8809255064070299E-3</v>
          </cell>
        </row>
        <row r="66">
          <cell r="A66" t="str">
            <v>rs56030824</v>
          </cell>
          <cell r="B66" t="str">
            <v>G</v>
          </cell>
          <cell r="C66" t="str">
            <v>A</v>
          </cell>
          <cell r="D66">
            <v>0.32200000000000001</v>
          </cell>
          <cell r="E66">
            <v>55.1</v>
          </cell>
          <cell r="F66">
            <v>1.1499999999999999E-13</v>
          </cell>
          <cell r="G66">
            <v>-1.1601888160781299E-2</v>
          </cell>
          <cell r="H66">
            <v>1.5629780366105601E-3</v>
          </cell>
        </row>
        <row r="67">
          <cell r="A67" t="str">
            <v>rs10750025</v>
          </cell>
          <cell r="B67" t="str">
            <v>C</v>
          </cell>
          <cell r="C67" t="str">
            <v>T</v>
          </cell>
          <cell r="D67">
            <v>0.68600000000000005</v>
          </cell>
          <cell r="E67">
            <v>43.2</v>
          </cell>
          <cell r="F67">
            <v>4.89E-11</v>
          </cell>
          <cell r="G67">
            <v>1.0321446793987599E-2</v>
          </cell>
          <cell r="H67">
            <v>1.5703581208767799E-3</v>
          </cell>
        </row>
        <row r="68">
          <cell r="A68" t="str">
            <v>rs1713676</v>
          </cell>
          <cell r="B68" t="str">
            <v>A</v>
          </cell>
          <cell r="C68" t="str">
            <v>G</v>
          </cell>
          <cell r="D68">
            <v>0.52245399999999997</v>
          </cell>
          <cell r="E68">
            <v>30</v>
          </cell>
          <cell r="F68">
            <v>4.29E-8</v>
          </cell>
          <cell r="G68">
            <v>-7.9919835053071202E-3</v>
          </cell>
          <cell r="H68">
            <v>1.45912988168864E-3</v>
          </cell>
        </row>
        <row r="69">
          <cell r="A69" t="str">
            <v>rs4938230</v>
          </cell>
          <cell r="B69" t="str">
            <v>C</v>
          </cell>
          <cell r="C69" t="str">
            <v>A</v>
          </cell>
          <cell r="D69">
            <v>0.84199999999999997</v>
          </cell>
          <cell r="E69">
            <v>41.1</v>
          </cell>
          <cell r="F69">
            <v>1.4800000000000001E-10</v>
          </cell>
          <cell r="G69">
            <v>1.28103769249736E-2</v>
          </cell>
          <cell r="H69">
            <v>1.9982093989229402E-3</v>
          </cell>
        </row>
        <row r="70">
          <cell r="A70" t="str">
            <v>rs682011</v>
          </cell>
          <cell r="B70" t="str">
            <v>T</v>
          </cell>
          <cell r="C70" t="str">
            <v>C</v>
          </cell>
          <cell r="D70">
            <v>0.55900000000000005</v>
          </cell>
          <cell r="E70">
            <v>31.3</v>
          </cell>
          <cell r="F70">
            <v>2.22E-8</v>
          </cell>
          <cell r="G70">
            <v>8.2124465638714599E-3</v>
          </cell>
          <cell r="H70">
            <v>1.4679132410360899E-3</v>
          </cell>
        </row>
        <row r="71">
          <cell r="A71" t="str">
            <v>rs12795042</v>
          </cell>
          <cell r="B71" t="str">
            <v>A</v>
          </cell>
          <cell r="C71" t="str">
            <v>C</v>
          </cell>
          <cell r="D71">
            <v>0.623</v>
          </cell>
          <cell r="E71">
            <v>30.6</v>
          </cell>
          <cell r="F71">
            <v>3.25E-8</v>
          </cell>
          <cell r="G71">
            <v>-8.3190091400474394E-3</v>
          </cell>
          <cell r="H71">
            <v>1.5038720511234001E-3</v>
          </cell>
        </row>
        <row r="72">
          <cell r="A72" t="str">
            <v>rs10876188</v>
          </cell>
          <cell r="B72" t="str">
            <v>C</v>
          </cell>
          <cell r="C72" t="str">
            <v>T</v>
          </cell>
          <cell r="D72">
            <v>0.45700000000000002</v>
          </cell>
          <cell r="E72">
            <v>29.8</v>
          </cell>
          <cell r="F72">
            <v>4.8400000000000003E-8</v>
          </cell>
          <cell r="G72">
            <v>-7.9868532325681005E-3</v>
          </cell>
          <cell r="H72">
            <v>1.4630783094386199E-3</v>
          </cell>
        </row>
        <row r="73">
          <cell r="A73" t="str">
            <v>rs3809162</v>
          </cell>
          <cell r="B73" t="str">
            <v>A</v>
          </cell>
          <cell r="C73" t="str">
            <v>G</v>
          </cell>
          <cell r="D73">
            <v>0.39700000000000002</v>
          </cell>
          <cell r="E73">
            <v>37</v>
          </cell>
          <cell r="F73">
            <v>1.19E-9</v>
          </cell>
          <cell r="G73">
            <v>9.0609250749928393E-3</v>
          </cell>
          <cell r="H73">
            <v>1.48960690637854E-3</v>
          </cell>
        </row>
        <row r="74">
          <cell r="A74" t="str">
            <v>rs10506274</v>
          </cell>
          <cell r="B74" t="str">
            <v>G</v>
          </cell>
          <cell r="C74" t="str">
            <v>T</v>
          </cell>
          <cell r="D74">
            <v>0.48399999999999999</v>
          </cell>
          <cell r="E74">
            <v>38.4</v>
          </cell>
          <cell r="F74">
            <v>5.7799999999999997E-10</v>
          </cell>
          <cell r="G74">
            <v>-9.0374033792304798E-3</v>
          </cell>
          <cell r="H74">
            <v>1.4584046991965899E-3</v>
          </cell>
        </row>
        <row r="75">
          <cell r="A75" t="str">
            <v>rs4842786</v>
          </cell>
          <cell r="B75" t="str">
            <v>G</v>
          </cell>
          <cell r="C75" t="str">
            <v>A</v>
          </cell>
          <cell r="D75">
            <v>0.58399999999999996</v>
          </cell>
          <cell r="E75">
            <v>35.4</v>
          </cell>
          <cell r="F75">
            <v>2.7299999999999999E-9</v>
          </cell>
          <cell r="G75">
            <v>-8.7978008879736804E-3</v>
          </cell>
          <cell r="H75">
            <v>1.4786742082857399E-3</v>
          </cell>
        </row>
        <row r="76">
          <cell r="A76" t="str">
            <v>rs500321</v>
          </cell>
          <cell r="B76" t="str">
            <v>A</v>
          </cell>
          <cell r="C76" t="str">
            <v>T</v>
          </cell>
          <cell r="D76">
            <v>0.73599999999999999</v>
          </cell>
          <cell r="E76">
            <v>34.200000000000003</v>
          </cell>
          <cell r="F76">
            <v>4.9200000000000004E-9</v>
          </cell>
          <cell r="G76">
            <v>-9.6693608753803499E-3</v>
          </cell>
          <cell r="H76">
            <v>1.65342582277323E-3</v>
          </cell>
        </row>
        <row r="77">
          <cell r="A77" t="str">
            <v>rs1123285</v>
          </cell>
          <cell r="B77" t="str">
            <v>C</v>
          </cell>
          <cell r="C77" t="str">
            <v>G</v>
          </cell>
          <cell r="D77">
            <v>0.33500000000000002</v>
          </cell>
          <cell r="E77">
            <v>33.200000000000003</v>
          </cell>
          <cell r="F77">
            <v>8.1400000000000004E-9</v>
          </cell>
          <cell r="G77">
            <v>-8.8973649009738195E-3</v>
          </cell>
          <cell r="H77">
            <v>1.5441602211515399E-3</v>
          </cell>
        </row>
        <row r="78">
          <cell r="A78" t="str">
            <v>rs2180870</v>
          </cell>
          <cell r="B78" t="str">
            <v>T</v>
          </cell>
          <cell r="C78" t="str">
            <v>C</v>
          </cell>
          <cell r="D78">
            <v>0.13500000000000001</v>
          </cell>
          <cell r="E78">
            <v>32.6</v>
          </cell>
          <cell r="F78">
            <v>1.1199999999999999E-8</v>
          </cell>
          <cell r="G78">
            <v>-1.2177536744904001E-2</v>
          </cell>
          <cell r="H78">
            <v>2.1328025369835302E-3</v>
          </cell>
        </row>
        <row r="79">
          <cell r="A79" t="str">
            <v>rs28929474</v>
          </cell>
          <cell r="B79" t="str">
            <v>C</v>
          </cell>
          <cell r="C79" t="str">
            <v>T</v>
          </cell>
          <cell r="D79">
            <v>1.83E-2</v>
          </cell>
          <cell r="E79">
            <v>45.8</v>
          </cell>
          <cell r="F79">
            <v>1.34E-11</v>
          </cell>
          <cell r="G79">
            <v>-3.6799624338222398E-2</v>
          </cell>
          <cell r="H79">
            <v>5.4376424368922198E-3</v>
          </cell>
        </row>
        <row r="80">
          <cell r="A80" t="str">
            <v>rs11625650</v>
          </cell>
          <cell r="B80" t="str">
            <v>G</v>
          </cell>
          <cell r="C80" t="str">
            <v>A</v>
          </cell>
          <cell r="D80">
            <v>0.23300000000000001</v>
          </cell>
          <cell r="E80">
            <v>30.8</v>
          </cell>
          <cell r="F80">
            <v>2.8900000000000001E-8</v>
          </cell>
          <cell r="G80">
            <v>-9.5680911160210703E-3</v>
          </cell>
          <cell r="H80">
            <v>1.72405034658159E-3</v>
          </cell>
        </row>
        <row r="81">
          <cell r="A81" t="str">
            <v>rs2472297</v>
          </cell>
          <cell r="B81" t="str">
            <v>C</v>
          </cell>
          <cell r="C81" t="str">
            <v>T</v>
          </cell>
          <cell r="D81">
            <v>0.249</v>
          </cell>
          <cell r="E81">
            <v>39.6</v>
          </cell>
          <cell r="F81">
            <v>3.1000000000000002E-10</v>
          </cell>
          <cell r="G81">
            <v>1.0606046761278499E-2</v>
          </cell>
          <cell r="H81">
            <v>1.6854114677780699E-3</v>
          </cell>
        </row>
        <row r="82">
          <cell r="A82" t="str">
            <v>rs12907323</v>
          </cell>
          <cell r="B82" t="str">
            <v>A</v>
          </cell>
          <cell r="C82" t="str">
            <v>G</v>
          </cell>
          <cell r="D82">
            <v>0.41099999999999998</v>
          </cell>
          <cell r="E82">
            <v>32.9</v>
          </cell>
          <cell r="F82">
            <v>9.9300000000000002E-9</v>
          </cell>
          <cell r="G82">
            <v>8.4965961677961992E-3</v>
          </cell>
          <cell r="H82">
            <v>1.4813136620268101E-3</v>
          </cell>
        </row>
        <row r="83">
          <cell r="A83" t="str">
            <v>rs2764771</v>
          </cell>
          <cell r="B83" t="str">
            <v>G</v>
          </cell>
          <cell r="C83" t="str">
            <v>A</v>
          </cell>
          <cell r="D83">
            <v>0.307</v>
          </cell>
          <cell r="E83">
            <v>39.1</v>
          </cell>
          <cell r="F83">
            <v>4.0200000000000001E-10</v>
          </cell>
          <cell r="G83">
            <v>9.8905961438629092E-3</v>
          </cell>
          <cell r="H83">
            <v>1.5817363317074599E-3</v>
          </cell>
        </row>
        <row r="84">
          <cell r="A84" t="str">
            <v>rs17177078</v>
          </cell>
          <cell r="B84" t="str">
            <v>C</v>
          </cell>
          <cell r="C84" t="str">
            <v>T</v>
          </cell>
          <cell r="D84">
            <v>6.2600000000000003E-2</v>
          </cell>
          <cell r="E84">
            <v>54.9</v>
          </cell>
          <cell r="F84">
            <v>1.2699999999999999E-13</v>
          </cell>
          <cell r="G84">
            <v>-2.2315489942989999E-2</v>
          </cell>
          <cell r="H84">
            <v>3.0117592586964901E-3</v>
          </cell>
        </row>
        <row r="85">
          <cell r="A85" t="str">
            <v>rs378421</v>
          </cell>
          <cell r="B85" t="str">
            <v>G</v>
          </cell>
          <cell r="C85" t="str">
            <v>A</v>
          </cell>
          <cell r="D85">
            <v>0.40400000000000003</v>
          </cell>
          <cell r="E85">
            <v>56.8</v>
          </cell>
          <cell r="F85">
            <v>4.83E-14</v>
          </cell>
          <cell r="G85">
            <v>-1.12054744773268E-2</v>
          </cell>
          <cell r="H85">
            <v>1.48681208653595E-3</v>
          </cell>
        </row>
        <row r="86">
          <cell r="A86" t="str">
            <v>rs113443718</v>
          </cell>
          <cell r="B86" t="str">
            <v>G</v>
          </cell>
          <cell r="C86" t="str">
            <v>A</v>
          </cell>
          <cell r="D86">
            <v>0.30499999999999999</v>
          </cell>
          <cell r="E86">
            <v>41.5</v>
          </cell>
          <cell r="F86">
            <v>1.19E-10</v>
          </cell>
          <cell r="G86">
            <v>-1.0208257623351201E-2</v>
          </cell>
          <cell r="H86">
            <v>1.5846289041819401E-3</v>
          </cell>
        </row>
        <row r="87">
          <cell r="A87" t="str">
            <v>rs62044525</v>
          </cell>
          <cell r="B87" t="str">
            <v>C</v>
          </cell>
          <cell r="C87" t="str">
            <v>G</v>
          </cell>
          <cell r="D87">
            <v>0.184</v>
          </cell>
          <cell r="E87">
            <v>41.8</v>
          </cell>
          <cell r="F87">
            <v>1.0300000000000001E-10</v>
          </cell>
          <cell r="G87">
            <v>-1.2173180042440401E-2</v>
          </cell>
          <cell r="H87">
            <v>1.88285078793018E-3</v>
          </cell>
        </row>
        <row r="88">
          <cell r="A88" t="str">
            <v>rs7185555</v>
          </cell>
          <cell r="B88" t="str">
            <v>G</v>
          </cell>
          <cell r="C88" t="str">
            <v>C</v>
          </cell>
          <cell r="D88">
            <v>0.153</v>
          </cell>
          <cell r="E88">
            <v>30</v>
          </cell>
          <cell r="F88">
            <v>4.2400000000000002E-8</v>
          </cell>
          <cell r="G88">
            <v>-1.1100514337514999E-2</v>
          </cell>
          <cell r="H88">
            <v>2.02666736752217E-3</v>
          </cell>
        </row>
        <row r="89">
          <cell r="A89" t="str">
            <v>rs79616692</v>
          </cell>
          <cell r="B89" t="str">
            <v>G</v>
          </cell>
          <cell r="C89" t="str">
            <v>C</v>
          </cell>
          <cell r="D89">
            <v>0.108</v>
          </cell>
          <cell r="E89">
            <v>48.1</v>
          </cell>
          <cell r="F89">
            <v>4.1100000000000001E-12</v>
          </cell>
          <cell r="G89">
            <v>1.6302271759547401E-2</v>
          </cell>
          <cell r="H89">
            <v>2.3505829971850901E-3</v>
          </cell>
        </row>
        <row r="90">
          <cell r="A90" t="str">
            <v>rs1104608</v>
          </cell>
          <cell r="B90" t="str">
            <v>G</v>
          </cell>
          <cell r="C90" t="str">
            <v>C</v>
          </cell>
          <cell r="D90">
            <v>0.42499999999999999</v>
          </cell>
          <cell r="E90">
            <v>55.3</v>
          </cell>
          <cell r="F90">
            <v>1.0499999999999999E-13</v>
          </cell>
          <cell r="G90">
            <v>-1.09749884937176E-2</v>
          </cell>
          <cell r="H90">
            <v>1.4758475815123901E-3</v>
          </cell>
        </row>
        <row r="91">
          <cell r="A91" t="str">
            <v>rs4548913</v>
          </cell>
          <cell r="B91" t="str">
            <v>G</v>
          </cell>
          <cell r="C91" t="str">
            <v>A</v>
          </cell>
          <cell r="D91">
            <v>0.63200000000000001</v>
          </cell>
          <cell r="E91">
            <v>30.6</v>
          </cell>
          <cell r="F91">
            <v>3.1100000000000001E-8</v>
          </cell>
          <cell r="G91">
            <v>-8.3599532999985605E-3</v>
          </cell>
          <cell r="H91">
            <v>1.51127374725939E-3</v>
          </cell>
        </row>
        <row r="92">
          <cell r="A92" t="str">
            <v>rs3803800</v>
          </cell>
          <cell r="B92" t="str">
            <v>A</v>
          </cell>
          <cell r="C92" t="str">
            <v>G</v>
          </cell>
          <cell r="D92">
            <v>0.78600000000000003</v>
          </cell>
          <cell r="E92">
            <v>41</v>
          </cell>
          <cell r="F92">
            <v>1.5E-10</v>
          </cell>
          <cell r="G92">
            <v>1.1378875752090499E-2</v>
          </cell>
          <cell r="H92">
            <v>1.7770818322670201E-3</v>
          </cell>
        </row>
        <row r="93">
          <cell r="A93" t="str">
            <v>rs2854334</v>
          </cell>
          <cell r="B93" t="str">
            <v>A</v>
          </cell>
          <cell r="C93" t="str">
            <v>G</v>
          </cell>
          <cell r="D93">
            <v>0.61499999999999999</v>
          </cell>
          <cell r="E93">
            <v>37.9</v>
          </cell>
          <cell r="F93">
            <v>7.5099999999999999E-10</v>
          </cell>
          <cell r="G93">
            <v>9.2209840114932402E-3</v>
          </cell>
          <cell r="H93">
            <v>1.4978132357499399E-3</v>
          </cell>
        </row>
        <row r="94">
          <cell r="A94" t="str">
            <v>rs2532276</v>
          </cell>
          <cell r="B94" t="str">
            <v>C</v>
          </cell>
          <cell r="C94" t="str">
            <v>A</v>
          </cell>
          <cell r="D94">
            <v>0.215</v>
          </cell>
          <cell r="E94">
            <v>72.599999999999994</v>
          </cell>
          <cell r="F94">
            <v>1.62E-17</v>
          </cell>
          <cell r="G94">
            <v>-2.1800138464384299E-2</v>
          </cell>
          <cell r="H94">
            <v>2.55853252174473E-3</v>
          </cell>
        </row>
        <row r="95">
          <cell r="A95" t="str">
            <v>rs10438820</v>
          </cell>
          <cell r="B95" t="str">
            <v>C</v>
          </cell>
          <cell r="C95" t="str">
            <v>T</v>
          </cell>
          <cell r="D95">
            <v>0.70199999999999996</v>
          </cell>
          <cell r="E95">
            <v>31.7</v>
          </cell>
          <cell r="F95">
            <v>1.7599999999999999E-8</v>
          </cell>
          <cell r="G95">
            <v>8.9717782252475998E-3</v>
          </cell>
          <cell r="H95">
            <v>1.5934883714670901E-3</v>
          </cell>
        </row>
        <row r="96">
          <cell r="A96" t="str">
            <v>rs9950000</v>
          </cell>
          <cell r="B96" t="str">
            <v>C</v>
          </cell>
          <cell r="C96" t="str">
            <v>T</v>
          </cell>
          <cell r="D96">
            <v>0.39500000000000002</v>
          </cell>
          <cell r="E96">
            <v>37.4</v>
          </cell>
          <cell r="F96">
            <v>9.3800000000000007E-10</v>
          </cell>
          <cell r="G96">
            <v>-9.1176969371976405E-3</v>
          </cell>
          <cell r="H96">
            <v>1.4909028725450899E-3</v>
          </cell>
        </row>
        <row r="97">
          <cell r="A97" t="str">
            <v>rs4092465</v>
          </cell>
          <cell r="B97" t="str">
            <v>A</v>
          </cell>
          <cell r="C97" t="str">
            <v>G</v>
          </cell>
          <cell r="D97">
            <v>0.63500000000000001</v>
          </cell>
          <cell r="E97">
            <v>30</v>
          </cell>
          <cell r="F97">
            <v>4.3900000000000003E-8</v>
          </cell>
          <cell r="G97">
            <v>-8.29187829634934E-3</v>
          </cell>
          <cell r="H97">
            <v>1.5138829289993499E-3</v>
          </cell>
        </row>
        <row r="98">
          <cell r="A98" t="str">
            <v>rs281379</v>
          </cell>
          <cell r="B98" t="str">
            <v>G</v>
          </cell>
          <cell r="C98" t="str">
            <v>A</v>
          </cell>
          <cell r="D98">
            <v>0.50800000000000001</v>
          </cell>
          <cell r="E98">
            <v>88.6</v>
          </cell>
          <cell r="F98">
            <v>4.91E-21</v>
          </cell>
          <cell r="G98">
            <v>1.37223357147108E-2</v>
          </cell>
          <cell r="H98">
            <v>1.4578444207666999E-3</v>
          </cell>
        </row>
        <row r="99">
          <cell r="A99" t="str">
            <v>rs4815364</v>
          </cell>
          <cell r="B99" t="str">
            <v>G</v>
          </cell>
          <cell r="C99" t="str">
            <v>A</v>
          </cell>
          <cell r="D99">
            <v>0.61599999999999999</v>
          </cell>
          <cell r="E99">
            <v>32.799999999999997</v>
          </cell>
          <cell r="F99">
            <v>1.02E-8</v>
          </cell>
          <cell r="G99">
            <v>8.5823562951354397E-3</v>
          </cell>
          <cell r="H99">
            <v>1.4985444114028401E-3</v>
          </cell>
        </row>
        <row r="100">
          <cell r="A100" t="str">
            <v>rs9607814</v>
          </cell>
          <cell r="B100" t="str">
            <v>C</v>
          </cell>
          <cell r="C100" t="str">
            <v>A</v>
          </cell>
          <cell r="D100">
            <v>0.2</v>
          </cell>
          <cell r="E100">
            <v>30</v>
          </cell>
          <cell r="F100">
            <v>4.3100000000000002E-8</v>
          </cell>
          <cell r="G100">
            <v>-1.0181000894864799E-2</v>
          </cell>
          <cell r="H100">
            <v>1.8587879493659201E-3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igDay"/>
    </sheetNames>
    <sheetDataSet>
      <sheetData sheetId="0">
        <row r="2">
          <cell r="A2" t="str">
            <v>rs11264100</v>
          </cell>
          <cell r="B2">
            <v>1</v>
          </cell>
          <cell r="C2">
            <v>35591626</v>
          </cell>
          <cell r="D2" t="str">
            <v>G</v>
          </cell>
          <cell r="E2" t="str">
            <v>A</v>
          </cell>
          <cell r="F2">
            <v>-2.2165930913155801E-2</v>
          </cell>
          <cell r="G2">
            <v>3.70462678118853E-3</v>
          </cell>
          <cell r="H2">
            <v>2.2200000000000002E-9</v>
          </cell>
          <cell r="I2">
            <v>335394</v>
          </cell>
          <cell r="J2">
            <v>35.799999999999997</v>
          </cell>
          <cell r="K2">
            <v>0.876</v>
          </cell>
        </row>
        <row r="3">
          <cell r="A3" t="str">
            <v>rs2072659</v>
          </cell>
          <cell r="B3">
            <v>1</v>
          </cell>
          <cell r="C3">
            <v>154548521</v>
          </cell>
          <cell r="D3" t="str">
            <v>G</v>
          </cell>
          <cell r="E3" t="str">
            <v>C</v>
          </cell>
          <cell r="F3">
            <v>-2.99842035972178E-2</v>
          </cell>
          <cell r="G3">
            <v>4.0955301111130597E-3</v>
          </cell>
          <cell r="H3">
            <v>2.5099999999999999E-13</v>
          </cell>
          <cell r="I3">
            <v>335394</v>
          </cell>
          <cell r="J3">
            <v>53.6</v>
          </cell>
          <cell r="K3">
            <v>9.8599999999999993E-2</v>
          </cell>
        </row>
        <row r="4">
          <cell r="A4" t="str">
            <v>rs34973462</v>
          </cell>
          <cell r="B4">
            <v>1</v>
          </cell>
          <cell r="C4">
            <v>175993820</v>
          </cell>
          <cell r="D4" t="str">
            <v>T</v>
          </cell>
          <cell r="E4" t="str">
            <v>C</v>
          </cell>
          <cell r="F4">
            <v>1.50729014188142E-2</v>
          </cell>
          <cell r="G4">
            <v>2.58879111650127E-3</v>
          </cell>
          <cell r="H4">
            <v>5.8500000000000003E-9</v>
          </cell>
          <cell r="I4">
            <v>335394</v>
          </cell>
          <cell r="J4">
            <v>33.9</v>
          </cell>
          <cell r="K4">
            <v>0.33400000000000002</v>
          </cell>
        </row>
        <row r="5">
          <cell r="A5" t="str">
            <v>rs7599488</v>
          </cell>
          <cell r="B5">
            <v>2</v>
          </cell>
          <cell r="C5">
            <v>60718347</v>
          </cell>
          <cell r="D5" t="str">
            <v>T</v>
          </cell>
          <cell r="E5" t="str">
            <v>C</v>
          </cell>
          <cell r="F5">
            <v>1.41212787223288E-2</v>
          </cell>
          <cell r="G5">
            <v>2.4544829985440699E-3</v>
          </cell>
          <cell r="H5">
            <v>8.9500000000000007E-9</v>
          </cell>
          <cell r="I5">
            <v>337334</v>
          </cell>
          <cell r="J5">
            <v>33.1</v>
          </cell>
          <cell r="K5">
            <v>0.437</v>
          </cell>
        </row>
        <row r="6">
          <cell r="A6" t="str">
            <v>rs78408772</v>
          </cell>
          <cell r="B6">
            <v>2</v>
          </cell>
          <cell r="C6">
            <v>62710608</v>
          </cell>
          <cell r="D6" t="str">
            <v>T</v>
          </cell>
          <cell r="E6" t="str">
            <v>C</v>
          </cell>
          <cell r="F6">
            <v>-2.1996434210203999E-2</v>
          </cell>
          <cell r="G6">
            <v>4.0226911488527202E-3</v>
          </cell>
          <cell r="H6">
            <v>4.51E-8</v>
          </cell>
          <cell r="I6">
            <v>337334</v>
          </cell>
          <cell r="J6">
            <v>29.9</v>
          </cell>
          <cell r="K6">
            <v>0.10199999999999999</v>
          </cell>
        </row>
        <row r="7">
          <cell r="A7" t="str">
            <v>rs10204824</v>
          </cell>
          <cell r="B7">
            <v>2</v>
          </cell>
          <cell r="C7">
            <v>148372720</v>
          </cell>
          <cell r="D7" t="str">
            <v>G</v>
          </cell>
          <cell r="E7" t="str">
            <v>A</v>
          </cell>
          <cell r="F7">
            <v>-1.7977732192874098E-2</v>
          </cell>
          <cell r="G7">
            <v>2.5348421151389099E-3</v>
          </cell>
          <cell r="H7">
            <v>1.3499999999999999E-12</v>
          </cell>
          <cell r="I7">
            <v>337334</v>
          </cell>
          <cell r="J7">
            <v>50.3</v>
          </cell>
          <cell r="K7">
            <v>0.63900000000000001</v>
          </cell>
        </row>
        <row r="8">
          <cell r="A8" t="str">
            <v>rs2084533</v>
          </cell>
          <cell r="B8">
            <v>3</v>
          </cell>
          <cell r="C8">
            <v>16872929</v>
          </cell>
          <cell r="D8" t="str">
            <v>T</v>
          </cell>
          <cell r="E8" t="str">
            <v>C</v>
          </cell>
          <cell r="F8">
            <v>1.6117557277208601E-2</v>
          </cell>
          <cell r="G8">
            <v>2.6077595275466798E-3</v>
          </cell>
          <cell r="H8">
            <v>6.5300000000000002E-10</v>
          </cell>
          <cell r="I8">
            <v>337334</v>
          </cell>
          <cell r="J8">
            <v>38.200000000000003</v>
          </cell>
          <cell r="K8">
            <v>0.32100000000000001</v>
          </cell>
        </row>
        <row r="9">
          <cell r="A9" t="str">
            <v>rs7431710</v>
          </cell>
          <cell r="B9">
            <v>3</v>
          </cell>
          <cell r="C9">
            <v>48935583</v>
          </cell>
          <cell r="D9" t="str">
            <v>A</v>
          </cell>
          <cell r="E9" t="str">
            <v>G</v>
          </cell>
          <cell r="F9">
            <v>-1.8289817489946E-2</v>
          </cell>
          <cell r="G9">
            <v>2.5661232740821498E-3</v>
          </cell>
          <cell r="H9">
            <v>1.04E-12</v>
          </cell>
          <cell r="I9">
            <v>335553</v>
          </cell>
          <cell r="J9">
            <v>50.8</v>
          </cell>
          <cell r="K9">
            <v>0.65400000000000003</v>
          </cell>
        </row>
        <row r="10">
          <cell r="A10" t="str">
            <v>rs2236951</v>
          </cell>
          <cell r="B10">
            <v>3</v>
          </cell>
          <cell r="C10">
            <v>50421081</v>
          </cell>
          <cell r="D10" t="str">
            <v>C</v>
          </cell>
          <cell r="E10" t="str">
            <v>T</v>
          </cell>
          <cell r="F10">
            <v>-1.7190570680598798E-2</v>
          </cell>
          <cell r="G10">
            <v>3.0436517021759802E-3</v>
          </cell>
          <cell r="H10">
            <v>1.59E-8</v>
          </cell>
          <cell r="I10">
            <v>337334</v>
          </cell>
          <cell r="J10">
            <v>31.9</v>
          </cell>
          <cell r="K10">
            <v>0.2</v>
          </cell>
        </row>
        <row r="11">
          <cell r="A11" t="str">
            <v>rs699165</v>
          </cell>
          <cell r="B11">
            <v>3</v>
          </cell>
          <cell r="C11">
            <v>136224697</v>
          </cell>
          <cell r="D11" t="str">
            <v>G</v>
          </cell>
          <cell r="E11" t="str">
            <v>A</v>
          </cell>
          <cell r="F11">
            <v>1.6118656278428501E-2</v>
          </cell>
          <cell r="G11">
            <v>2.79323012678957E-3</v>
          </cell>
          <cell r="H11">
            <v>8.09E-9</v>
          </cell>
          <cell r="I11">
            <v>337334</v>
          </cell>
          <cell r="J11">
            <v>33.299999999999997</v>
          </cell>
          <cell r="K11">
            <v>0.745</v>
          </cell>
        </row>
        <row r="12">
          <cell r="A12" t="str">
            <v>rs28813180</v>
          </cell>
          <cell r="B12">
            <v>3</v>
          </cell>
          <cell r="C12">
            <v>158083918</v>
          </cell>
          <cell r="D12" t="str">
            <v>A</v>
          </cell>
          <cell r="E12" t="str">
            <v>G</v>
          </cell>
          <cell r="F12">
            <v>-1.54958686263309E-2</v>
          </cell>
          <cell r="G12">
            <v>2.43494084134543E-3</v>
          </cell>
          <cell r="H12">
            <v>1.95E-10</v>
          </cell>
          <cell r="I12">
            <v>337334</v>
          </cell>
          <cell r="J12">
            <v>40.5</v>
          </cell>
          <cell r="K12">
            <v>0.498</v>
          </cell>
        </row>
        <row r="13">
          <cell r="A13" t="str">
            <v>rs1024323</v>
          </cell>
          <cell r="B13">
            <v>4</v>
          </cell>
          <cell r="C13">
            <v>3006043</v>
          </cell>
          <cell r="D13" t="str">
            <v>T</v>
          </cell>
          <cell r="E13" t="str">
            <v>C</v>
          </cell>
          <cell r="F13">
            <v>-1.44159418568668E-2</v>
          </cell>
          <cell r="G13">
            <v>2.5056997239017902E-3</v>
          </cell>
          <cell r="H13">
            <v>8.6599999999999995E-9</v>
          </cell>
          <cell r="I13">
            <v>337334</v>
          </cell>
          <cell r="J13">
            <v>33.1</v>
          </cell>
          <cell r="K13">
            <v>0.38200000000000001</v>
          </cell>
        </row>
        <row r="14">
          <cell r="A14" t="str">
            <v>rs11940255</v>
          </cell>
          <cell r="B14">
            <v>4</v>
          </cell>
          <cell r="C14">
            <v>67086288</v>
          </cell>
          <cell r="D14" t="str">
            <v>A</v>
          </cell>
          <cell r="E14" t="str">
            <v>G</v>
          </cell>
          <cell r="F14">
            <v>-1.7157526234120701E-2</v>
          </cell>
          <cell r="G14">
            <v>2.7027268028019598E-3</v>
          </cell>
          <cell r="H14">
            <v>2.1999999999999999E-10</v>
          </cell>
          <cell r="I14">
            <v>337334</v>
          </cell>
          <cell r="J14">
            <v>40.299999999999997</v>
          </cell>
          <cell r="K14">
            <v>0.71699999999999997</v>
          </cell>
        </row>
        <row r="15">
          <cell r="A15" t="str">
            <v>rs10454798</v>
          </cell>
          <cell r="B15">
            <v>4</v>
          </cell>
          <cell r="C15">
            <v>67980830</v>
          </cell>
          <cell r="D15" t="str">
            <v>T</v>
          </cell>
          <cell r="E15" t="str">
            <v>G</v>
          </cell>
          <cell r="F15">
            <v>1.5841976758058401E-2</v>
          </cell>
          <cell r="G15">
            <v>2.8004922982557E-3</v>
          </cell>
          <cell r="H15">
            <v>1.5300000000000001E-8</v>
          </cell>
          <cell r="I15">
            <v>337334</v>
          </cell>
          <cell r="J15">
            <v>32</v>
          </cell>
          <cell r="K15">
            <v>0.253</v>
          </cell>
        </row>
        <row r="16">
          <cell r="A16" t="str">
            <v>rs7766641</v>
          </cell>
          <cell r="B16">
            <v>6</v>
          </cell>
          <cell r="C16">
            <v>26184102</v>
          </cell>
          <cell r="D16" t="str">
            <v>A</v>
          </cell>
          <cell r="E16" t="str">
            <v>G</v>
          </cell>
          <cell r="F16">
            <v>-1.7284210661595901E-2</v>
          </cell>
          <cell r="G16">
            <v>2.7431799478998499E-3</v>
          </cell>
          <cell r="H16">
            <v>2.9099999999999998E-10</v>
          </cell>
          <cell r="I16">
            <v>335553</v>
          </cell>
          <cell r="J16">
            <v>39.700000000000003</v>
          </cell>
          <cell r="K16">
            <v>0.27200000000000002</v>
          </cell>
        </row>
        <row r="17">
          <cell r="A17" t="str">
            <v>rs215600</v>
          </cell>
          <cell r="B17">
            <v>7</v>
          </cell>
          <cell r="C17">
            <v>32333642</v>
          </cell>
          <cell r="D17" t="str">
            <v>A</v>
          </cell>
          <cell r="E17" t="str">
            <v>G</v>
          </cell>
          <cell r="F17">
            <v>-2.40024687872437E-2</v>
          </cell>
          <cell r="G17">
            <v>2.5442566029397198E-3</v>
          </cell>
          <cell r="H17">
            <v>4.0200000000000001E-21</v>
          </cell>
          <cell r="I17">
            <v>337334</v>
          </cell>
          <cell r="J17">
            <v>89</v>
          </cell>
          <cell r="K17">
            <v>0.64500000000000002</v>
          </cell>
        </row>
        <row r="18">
          <cell r="A18" t="str">
            <v>rs62447179</v>
          </cell>
          <cell r="B18">
            <v>7</v>
          </cell>
          <cell r="C18">
            <v>50339609</v>
          </cell>
          <cell r="D18" t="str">
            <v>A</v>
          </cell>
          <cell r="E18" t="str">
            <v>G</v>
          </cell>
          <cell r="F18">
            <v>-1.52677909550186E-2</v>
          </cell>
          <cell r="G18">
            <v>2.6618173776881398E-3</v>
          </cell>
          <cell r="H18">
            <v>9.6799999999999997E-9</v>
          </cell>
          <cell r="I18">
            <v>337334</v>
          </cell>
          <cell r="J18">
            <v>32.9</v>
          </cell>
          <cell r="K18">
            <v>0.29799999999999999</v>
          </cell>
        </row>
        <row r="19">
          <cell r="A19" t="str">
            <v>rs2741351</v>
          </cell>
          <cell r="B19">
            <v>8</v>
          </cell>
          <cell r="C19">
            <v>27418040</v>
          </cell>
          <cell r="D19" t="str">
            <v>C</v>
          </cell>
          <cell r="E19" t="str">
            <v>A</v>
          </cell>
          <cell r="F19">
            <v>1.8475844279711801E-2</v>
          </cell>
          <cell r="G19">
            <v>3.2113696330201402E-3</v>
          </cell>
          <cell r="H19">
            <v>8.7999999999999994E-9</v>
          </cell>
          <cell r="I19">
            <v>337334</v>
          </cell>
          <cell r="J19">
            <v>33.1</v>
          </cell>
          <cell r="K19">
            <v>0.82599999999999996</v>
          </cell>
        </row>
        <row r="20">
          <cell r="A20" t="str">
            <v>rs73229090</v>
          </cell>
          <cell r="B20">
            <v>8</v>
          </cell>
          <cell r="C20">
            <v>27442127</v>
          </cell>
          <cell r="D20" t="str">
            <v>A</v>
          </cell>
          <cell r="E20" t="str">
            <v>C</v>
          </cell>
          <cell r="F20">
            <v>2.6211381565107699E-2</v>
          </cell>
          <cell r="G20">
            <v>3.8604634935547198E-3</v>
          </cell>
          <cell r="H20">
            <v>1.1400000000000001E-11</v>
          </cell>
          <cell r="I20">
            <v>337334</v>
          </cell>
          <cell r="J20">
            <v>46.1</v>
          </cell>
          <cell r="K20">
            <v>0.112</v>
          </cell>
        </row>
        <row r="21">
          <cell r="A21" t="str">
            <v>rs13253502</v>
          </cell>
          <cell r="B21">
            <v>8</v>
          </cell>
          <cell r="C21">
            <v>42442018</v>
          </cell>
          <cell r="D21" t="str">
            <v>A</v>
          </cell>
          <cell r="E21" t="str">
            <v>G</v>
          </cell>
          <cell r="F21">
            <v>-1.3842281912228501E-2</v>
          </cell>
          <cell r="G21">
            <v>2.47816599199846E-3</v>
          </cell>
          <cell r="H21">
            <v>2.3099999999999998E-8</v>
          </cell>
          <cell r="I21">
            <v>337334</v>
          </cell>
          <cell r="J21">
            <v>31.2</v>
          </cell>
          <cell r="K21">
            <v>0.40699999999999997</v>
          </cell>
        </row>
        <row r="22">
          <cell r="A22" t="str">
            <v>rs4236926</v>
          </cell>
          <cell r="B22">
            <v>8</v>
          </cell>
          <cell r="C22">
            <v>42578059</v>
          </cell>
          <cell r="D22" t="str">
            <v>G</v>
          </cell>
          <cell r="E22" t="str">
            <v>T</v>
          </cell>
          <cell r="F22">
            <v>3.4267056670182601E-2</v>
          </cell>
          <cell r="G22">
            <v>2.8756275161313499E-3</v>
          </cell>
          <cell r="H22">
            <v>7.6599999999999998E-33</v>
          </cell>
          <cell r="I22">
            <v>337334</v>
          </cell>
          <cell r="J22">
            <v>142</v>
          </cell>
          <cell r="K22">
            <v>0.76600000000000001</v>
          </cell>
        </row>
        <row r="23">
          <cell r="A23" t="str">
            <v>rs790564</v>
          </cell>
          <cell r="B23">
            <v>8</v>
          </cell>
          <cell r="C23">
            <v>64604218</v>
          </cell>
          <cell r="D23" t="str">
            <v>C</v>
          </cell>
          <cell r="E23" t="str">
            <v>A</v>
          </cell>
          <cell r="F23">
            <v>-1.76240901281976E-2</v>
          </cell>
          <cell r="G23">
            <v>2.7390914642341502E-3</v>
          </cell>
          <cell r="H23">
            <v>1.2400000000000001E-10</v>
          </cell>
          <cell r="I23">
            <v>337334</v>
          </cell>
          <cell r="J23">
            <v>41.4</v>
          </cell>
          <cell r="K23">
            <v>0.72899999999999998</v>
          </cell>
        </row>
        <row r="24">
          <cell r="A24" t="str">
            <v>rs75596189</v>
          </cell>
          <cell r="B24">
            <v>9</v>
          </cell>
          <cell r="C24">
            <v>136468701</v>
          </cell>
          <cell r="D24" t="str">
            <v>T</v>
          </cell>
          <cell r="E24" t="str">
            <v>C</v>
          </cell>
          <cell r="F24">
            <v>3.5800465655014997E-2</v>
          </cell>
          <cell r="G24">
            <v>3.8604634935547198E-3</v>
          </cell>
          <cell r="H24">
            <v>1.84E-20</v>
          </cell>
          <cell r="I24">
            <v>337334</v>
          </cell>
          <cell r="J24">
            <v>86</v>
          </cell>
          <cell r="K24">
            <v>0.112</v>
          </cell>
        </row>
        <row r="25">
          <cell r="A25" t="str">
            <v>rs3025383</v>
          </cell>
          <cell r="B25">
            <v>9</v>
          </cell>
          <cell r="C25">
            <v>136502369</v>
          </cell>
          <cell r="D25" t="str">
            <v>C</v>
          </cell>
          <cell r="E25" t="str">
            <v>T</v>
          </cell>
          <cell r="F25">
            <v>-3.1379755468437097E-2</v>
          </cell>
          <cell r="G25">
            <v>3.1224023710790202E-3</v>
          </cell>
          <cell r="H25">
            <v>9.7799999999999995E-24</v>
          </cell>
          <cell r="I25">
            <v>337334</v>
          </cell>
          <cell r="J25">
            <v>101</v>
          </cell>
          <cell r="K25">
            <v>0.187</v>
          </cell>
        </row>
        <row r="26">
          <cell r="A26" t="str">
            <v>rs7951365</v>
          </cell>
          <cell r="B26">
            <v>11</v>
          </cell>
          <cell r="C26">
            <v>16377044</v>
          </cell>
          <cell r="D26" t="str">
            <v>C</v>
          </cell>
          <cell r="E26" t="str">
            <v>T</v>
          </cell>
          <cell r="F26">
            <v>1.77564135053653E-2</v>
          </cell>
          <cell r="G26">
            <v>2.6323858754407898E-3</v>
          </cell>
          <cell r="H26">
            <v>1.5300000000000001E-11</v>
          </cell>
          <cell r="I26">
            <v>337334</v>
          </cell>
          <cell r="J26">
            <v>45.5</v>
          </cell>
          <cell r="K26">
            <v>0.31</v>
          </cell>
        </row>
        <row r="27">
          <cell r="A27" t="str">
            <v>rs10742683</v>
          </cell>
          <cell r="B27">
            <v>11</v>
          </cell>
          <cell r="C27">
            <v>43667625</v>
          </cell>
          <cell r="D27" t="str">
            <v>A</v>
          </cell>
          <cell r="E27" t="str">
            <v>G</v>
          </cell>
          <cell r="F27">
            <v>-1.34884204440649E-2</v>
          </cell>
          <cell r="G27">
            <v>2.4708874453618001E-3</v>
          </cell>
          <cell r="H27">
            <v>4.8300000000000002E-8</v>
          </cell>
          <cell r="I27">
            <v>337334</v>
          </cell>
          <cell r="J27">
            <v>29.8</v>
          </cell>
          <cell r="K27">
            <v>0.41499999999999998</v>
          </cell>
        </row>
        <row r="28">
          <cell r="A28" t="str">
            <v>rs113001570</v>
          </cell>
          <cell r="B28">
            <v>11</v>
          </cell>
          <cell r="C28">
            <v>46737412</v>
          </cell>
          <cell r="D28" t="str">
            <v>T</v>
          </cell>
          <cell r="E28" t="str">
            <v>A</v>
          </cell>
          <cell r="F28">
            <v>2.9801341224750501E-2</v>
          </cell>
          <cell r="G28">
            <v>4.8795682213336397E-3</v>
          </cell>
          <cell r="H28">
            <v>1.0399999999999999E-9</v>
          </cell>
          <cell r="I28">
            <v>337334</v>
          </cell>
          <cell r="J28">
            <v>37.299999999999997</v>
          </cell>
          <cell r="K28">
            <v>6.6699999999999995E-2</v>
          </cell>
        </row>
        <row r="29">
          <cell r="A29" t="str">
            <v>rs7125588</v>
          </cell>
          <cell r="B29">
            <v>11</v>
          </cell>
          <cell r="C29">
            <v>113436072</v>
          </cell>
          <cell r="D29" t="str">
            <v>G</v>
          </cell>
          <cell r="E29" t="str">
            <v>A</v>
          </cell>
          <cell r="F29">
            <v>-1.6899709652669102E-2</v>
          </cell>
          <cell r="G29">
            <v>2.45984784196181E-3</v>
          </cell>
          <cell r="H29">
            <v>6.5000000000000002E-12</v>
          </cell>
          <cell r="I29">
            <v>337334</v>
          </cell>
          <cell r="J29">
            <v>47.2</v>
          </cell>
          <cell r="K29">
            <v>0.42899999999999999</v>
          </cell>
        </row>
        <row r="30">
          <cell r="A30" t="str">
            <v>rs11846838</v>
          </cell>
          <cell r="B30">
            <v>14</v>
          </cell>
          <cell r="C30">
            <v>104184737</v>
          </cell>
          <cell r="D30" t="str">
            <v>A</v>
          </cell>
          <cell r="E30" t="str">
            <v>G</v>
          </cell>
          <cell r="F30">
            <v>1.51770228755148E-2</v>
          </cell>
          <cell r="G30">
            <v>2.5952161532298902E-3</v>
          </cell>
          <cell r="H30">
            <v>5.0300000000000002E-9</v>
          </cell>
          <cell r="I30">
            <v>337334</v>
          </cell>
          <cell r="J30">
            <v>34.200000000000003</v>
          </cell>
          <cell r="K30">
            <v>0.32700000000000001</v>
          </cell>
        </row>
        <row r="31">
          <cell r="A31" t="str">
            <v>rs1115019</v>
          </cell>
          <cell r="B31">
            <v>15</v>
          </cell>
          <cell r="C31">
            <v>57141231</v>
          </cell>
          <cell r="D31" t="str">
            <v>C</v>
          </cell>
          <cell r="E31" t="str">
            <v>T</v>
          </cell>
          <cell r="F31">
            <v>-1.7859358664584699E-2</v>
          </cell>
          <cell r="G31">
            <v>2.98904016666469E-3</v>
          </cell>
          <cell r="H31">
            <v>2.2699999999999998E-9</v>
          </cell>
          <cell r="I31">
            <v>337334</v>
          </cell>
          <cell r="J31">
            <v>35.700000000000003</v>
          </cell>
          <cell r="K31">
            <v>0.79</v>
          </cell>
        </row>
        <row r="32">
          <cell r="A32" t="str">
            <v>rs632811</v>
          </cell>
          <cell r="B32">
            <v>15</v>
          </cell>
          <cell r="C32">
            <v>59155050</v>
          </cell>
          <cell r="D32" t="str">
            <v>G</v>
          </cell>
          <cell r="E32" t="str">
            <v>A</v>
          </cell>
          <cell r="F32">
            <v>-1.77506258601446E-2</v>
          </cell>
          <cell r="G32">
            <v>2.7789682738967002E-3</v>
          </cell>
          <cell r="H32">
            <v>1.6699999999999999E-10</v>
          </cell>
          <cell r="I32">
            <v>292829</v>
          </cell>
          <cell r="J32">
            <v>40.799999999999997</v>
          </cell>
          <cell r="K32">
            <v>0.33</v>
          </cell>
        </row>
        <row r="33">
          <cell r="A33" t="str">
            <v>rs4886550</v>
          </cell>
          <cell r="B33">
            <v>15</v>
          </cell>
          <cell r="C33">
            <v>78243579</v>
          </cell>
          <cell r="D33" t="str">
            <v>G</v>
          </cell>
          <cell r="E33" t="str">
            <v>A</v>
          </cell>
          <cell r="F33">
            <v>-1.9931012186500799E-2</v>
          </cell>
          <cell r="G33">
            <v>3.39820937277764E-3</v>
          </cell>
          <cell r="H33">
            <v>4.5800000000000003E-9</v>
          </cell>
          <cell r="I33">
            <v>211153</v>
          </cell>
          <cell r="J33">
            <v>34.4</v>
          </cell>
          <cell r="K33">
            <v>0.28799999999999998</v>
          </cell>
        </row>
        <row r="34">
          <cell r="A34" t="str">
            <v>rs12438181</v>
          </cell>
          <cell r="B34">
            <v>15</v>
          </cell>
          <cell r="C34">
            <v>78812098</v>
          </cell>
          <cell r="D34" t="str">
            <v>A</v>
          </cell>
          <cell r="E34" t="str">
            <v>G</v>
          </cell>
          <cell r="F34">
            <v>-1.8525842824131899E-2</v>
          </cell>
          <cell r="G34">
            <v>2.9779849088649398E-3</v>
          </cell>
          <cell r="H34">
            <v>4.9700000000000004E-10</v>
          </cell>
          <cell r="I34">
            <v>330721</v>
          </cell>
          <cell r="J34">
            <v>38.700000000000003</v>
          </cell>
          <cell r="K34">
            <v>0.218</v>
          </cell>
        </row>
        <row r="35">
          <cell r="A35" t="str">
            <v>rs10519203</v>
          </cell>
          <cell r="B35">
            <v>15</v>
          </cell>
          <cell r="C35">
            <v>78814046</v>
          </cell>
          <cell r="D35" t="str">
            <v>A</v>
          </cell>
          <cell r="E35" t="str">
            <v>G</v>
          </cell>
          <cell r="F35">
            <v>-9.3618044698210806E-2</v>
          </cell>
          <cell r="G35">
            <v>2.58656810753126E-3</v>
          </cell>
          <cell r="H35">
            <v>3.12E-286</v>
          </cell>
          <cell r="I35">
            <v>330721</v>
          </cell>
          <cell r="J35">
            <v>1310</v>
          </cell>
          <cell r="K35">
            <v>0.65500000000000003</v>
          </cell>
        </row>
        <row r="36">
          <cell r="A36" t="str">
            <v>rs28438420</v>
          </cell>
          <cell r="B36">
            <v>15</v>
          </cell>
          <cell r="C36">
            <v>78836288</v>
          </cell>
          <cell r="D36" t="str">
            <v>T</v>
          </cell>
          <cell r="E36" t="str">
            <v>A</v>
          </cell>
          <cell r="F36">
            <v>1.7560912236261699E-2</v>
          </cell>
          <cell r="G36">
            <v>2.47361328223177E-3</v>
          </cell>
          <cell r="H36">
            <v>1.2499999999999999E-12</v>
          </cell>
          <cell r="I36">
            <v>330721</v>
          </cell>
          <cell r="J36">
            <v>50.4</v>
          </cell>
          <cell r="K36">
            <v>0.55400000000000005</v>
          </cell>
        </row>
        <row r="37">
          <cell r="A37" t="str">
            <v>rs72740955</v>
          </cell>
          <cell r="B37">
            <v>15</v>
          </cell>
          <cell r="C37">
            <v>78849779</v>
          </cell>
          <cell r="D37" t="str">
            <v>T</v>
          </cell>
          <cell r="E37" t="str">
            <v>C</v>
          </cell>
          <cell r="F37">
            <v>3.1752325319917001E-2</v>
          </cell>
          <cell r="G37">
            <v>2.6012518452780899E-3</v>
          </cell>
          <cell r="H37">
            <v>2.42E-34</v>
          </cell>
          <cell r="I37">
            <v>330721</v>
          </cell>
          <cell r="J37">
            <v>149</v>
          </cell>
          <cell r="K37">
            <v>0.33700000000000002</v>
          </cell>
        </row>
        <row r="38">
          <cell r="A38" t="str">
            <v>rs146009840</v>
          </cell>
          <cell r="B38">
            <v>15</v>
          </cell>
          <cell r="C38">
            <v>78906177</v>
          </cell>
          <cell r="D38" t="str">
            <v>T</v>
          </cell>
          <cell r="E38" t="str">
            <v>A</v>
          </cell>
          <cell r="F38">
            <v>2.2120173147780701E-2</v>
          </cell>
          <cell r="G38">
            <v>2.6050789507492101E-3</v>
          </cell>
          <cell r="H38">
            <v>2.0000000000000001E-17</v>
          </cell>
          <cell r="I38">
            <v>330721</v>
          </cell>
          <cell r="J38">
            <v>72.099999999999994</v>
          </cell>
          <cell r="K38">
            <v>0.33500000000000002</v>
          </cell>
        </row>
        <row r="39">
          <cell r="A39" t="str">
            <v>rs28681284</v>
          </cell>
          <cell r="B39">
            <v>15</v>
          </cell>
          <cell r="C39">
            <v>78908565</v>
          </cell>
          <cell r="D39" t="str">
            <v>T</v>
          </cell>
          <cell r="E39" t="str">
            <v>C</v>
          </cell>
          <cell r="F39">
            <v>-4.8676304241517601E-2</v>
          </cell>
          <cell r="G39">
            <v>3.0187762386901002E-3</v>
          </cell>
          <cell r="H39">
            <v>2.0999999999999999E-58</v>
          </cell>
          <cell r="I39">
            <v>330721</v>
          </cell>
          <cell r="J39">
            <v>260</v>
          </cell>
          <cell r="K39">
            <v>0.21</v>
          </cell>
        </row>
        <row r="40">
          <cell r="A40" t="str">
            <v>rs8040868</v>
          </cell>
          <cell r="B40">
            <v>15</v>
          </cell>
          <cell r="C40">
            <v>78911181</v>
          </cell>
          <cell r="D40" t="str">
            <v>C</v>
          </cell>
          <cell r="E40" t="str">
            <v>T</v>
          </cell>
          <cell r="F40">
            <v>1.6012004360192199E-2</v>
          </cell>
          <cell r="G40">
            <v>2.5098542085502198E-3</v>
          </cell>
          <cell r="H40">
            <v>1.79E-10</v>
          </cell>
          <cell r="I40">
            <v>330721</v>
          </cell>
          <cell r="J40">
            <v>40.700000000000003</v>
          </cell>
          <cell r="K40">
            <v>0.4</v>
          </cell>
        </row>
        <row r="41">
          <cell r="A41" t="str">
            <v>rs3743063</v>
          </cell>
          <cell r="B41">
            <v>15</v>
          </cell>
          <cell r="C41">
            <v>79065171</v>
          </cell>
          <cell r="D41" t="str">
            <v>C</v>
          </cell>
          <cell r="E41" t="str">
            <v>A</v>
          </cell>
          <cell r="F41">
            <v>-1.6716855992002899E-2</v>
          </cell>
          <cell r="G41">
            <v>2.4782716161588399E-3</v>
          </cell>
          <cell r="H41">
            <v>1.5300000000000001E-11</v>
          </cell>
          <cell r="I41">
            <v>330721</v>
          </cell>
          <cell r="J41">
            <v>45.5</v>
          </cell>
          <cell r="K41">
            <v>0.56200000000000006</v>
          </cell>
        </row>
        <row r="42">
          <cell r="A42" t="str">
            <v>rs182317</v>
          </cell>
          <cell r="B42">
            <v>15</v>
          </cell>
          <cell r="C42">
            <v>89943601</v>
          </cell>
          <cell r="D42" t="str">
            <v>T</v>
          </cell>
          <cell r="E42" t="str">
            <v>G</v>
          </cell>
          <cell r="F42">
            <v>-1.55877700841708E-2</v>
          </cell>
          <cell r="G42">
            <v>2.5695678043213201E-3</v>
          </cell>
          <cell r="H42">
            <v>1.31E-9</v>
          </cell>
          <cell r="I42">
            <v>330721</v>
          </cell>
          <cell r="J42">
            <v>36.799999999999997</v>
          </cell>
          <cell r="K42">
            <v>0.35499999999999998</v>
          </cell>
        </row>
        <row r="43">
          <cell r="A43" t="str">
            <v>rs1592485</v>
          </cell>
          <cell r="B43">
            <v>16</v>
          </cell>
          <cell r="C43">
            <v>52093549</v>
          </cell>
          <cell r="D43" t="str">
            <v>A</v>
          </cell>
          <cell r="E43" t="str">
            <v>C</v>
          </cell>
          <cell r="F43">
            <v>-1.6153201743014201E-2</v>
          </cell>
          <cell r="G43">
            <v>2.50444761370088E-3</v>
          </cell>
          <cell r="H43">
            <v>1.11E-10</v>
          </cell>
          <cell r="I43">
            <v>335394</v>
          </cell>
          <cell r="J43">
            <v>41.6</v>
          </cell>
          <cell r="K43">
            <v>0.61099999999999999</v>
          </cell>
        </row>
        <row r="44">
          <cell r="A44" t="str">
            <v>rs12924872</v>
          </cell>
          <cell r="B44">
            <v>16</v>
          </cell>
          <cell r="C44">
            <v>69552215</v>
          </cell>
          <cell r="D44" t="str">
            <v>T</v>
          </cell>
          <cell r="E44" t="str">
            <v>C</v>
          </cell>
          <cell r="F44">
            <v>-1.34119012350939E-2</v>
          </cell>
          <cell r="G44">
            <v>2.4486669484974398E-3</v>
          </cell>
          <cell r="H44">
            <v>4.3900000000000003E-8</v>
          </cell>
          <cell r="I44">
            <v>335394</v>
          </cell>
          <cell r="J44">
            <v>30</v>
          </cell>
          <cell r="K44">
            <v>0.46300000000000002</v>
          </cell>
        </row>
        <row r="45">
          <cell r="A45" t="str">
            <v>rs258321</v>
          </cell>
          <cell r="B45">
            <v>16</v>
          </cell>
          <cell r="C45">
            <v>89756473</v>
          </cell>
          <cell r="D45" t="str">
            <v>G</v>
          </cell>
          <cell r="E45" t="str">
            <v>A</v>
          </cell>
          <cell r="F45">
            <v>1.5796198616333999E-2</v>
          </cell>
          <cell r="G45">
            <v>2.4669517614524699E-3</v>
          </cell>
          <cell r="H45">
            <v>1.5299999999999999E-10</v>
          </cell>
          <cell r="I45">
            <v>335394</v>
          </cell>
          <cell r="J45">
            <v>41</v>
          </cell>
          <cell r="K45">
            <v>0.42899999999999999</v>
          </cell>
        </row>
        <row r="46">
          <cell r="A46" t="str">
            <v>rs4144686</v>
          </cell>
          <cell r="B46">
            <v>18</v>
          </cell>
          <cell r="C46">
            <v>53251725</v>
          </cell>
          <cell r="D46" t="str">
            <v>A</v>
          </cell>
          <cell r="E46" t="str">
            <v>G</v>
          </cell>
          <cell r="F46">
            <v>-1.8551347859157099E-2</v>
          </cell>
          <cell r="G46">
            <v>3.2641808145120002E-3</v>
          </cell>
          <cell r="H46">
            <v>1.35E-8</v>
          </cell>
          <cell r="I46">
            <v>337334</v>
          </cell>
          <cell r="J46">
            <v>32.299999999999997</v>
          </cell>
          <cell r="K46">
            <v>0.16700000000000001</v>
          </cell>
        </row>
        <row r="47">
          <cell r="A47" t="str">
            <v>rs4485470</v>
          </cell>
          <cell r="B47">
            <v>18</v>
          </cell>
          <cell r="C47">
            <v>62125063</v>
          </cell>
          <cell r="D47" t="str">
            <v>A</v>
          </cell>
          <cell r="E47" t="str">
            <v>G</v>
          </cell>
          <cell r="F47">
            <v>-1.5270589669319301E-2</v>
          </cell>
          <cell r="G47">
            <v>2.4772167576617198E-3</v>
          </cell>
          <cell r="H47">
            <v>7.0500000000000005E-10</v>
          </cell>
          <cell r="I47">
            <v>337334</v>
          </cell>
          <cell r="J47">
            <v>38</v>
          </cell>
          <cell r="K47">
            <v>0.59199999999999997</v>
          </cell>
        </row>
        <row r="48">
          <cell r="A48" t="str">
            <v>rs59208569</v>
          </cell>
          <cell r="B48">
            <v>19</v>
          </cell>
          <cell r="C48">
            <v>4044424</v>
          </cell>
          <cell r="D48" t="str">
            <v>C</v>
          </cell>
          <cell r="E48" t="str">
            <v>G</v>
          </cell>
          <cell r="F48">
            <v>2.0476315377962202E-2</v>
          </cell>
          <cell r="G48">
            <v>3.2335503192738699E-3</v>
          </cell>
          <cell r="H48">
            <v>2.4499999999999998E-10</v>
          </cell>
          <cell r="I48">
            <v>337334</v>
          </cell>
          <cell r="J48">
            <v>40.1</v>
          </cell>
          <cell r="K48">
            <v>0.82899999999999996</v>
          </cell>
        </row>
        <row r="49">
          <cell r="A49" t="str">
            <v>rs143200968</v>
          </cell>
          <cell r="B49">
            <v>19</v>
          </cell>
          <cell r="C49">
            <v>41338847</v>
          </cell>
          <cell r="D49" t="str">
            <v>C</v>
          </cell>
          <cell r="E49" t="str">
            <v>G</v>
          </cell>
          <cell r="F49">
            <v>-8.6104895307021104E-2</v>
          </cell>
          <cell r="G49">
            <v>7.8602655785460305E-3</v>
          </cell>
          <cell r="H49">
            <v>6.9699999999999999E-28</v>
          </cell>
          <cell r="I49">
            <v>330721</v>
          </cell>
          <cell r="J49">
            <v>120</v>
          </cell>
          <cell r="K49">
            <v>2.5100000000000001E-2</v>
          </cell>
        </row>
        <row r="50">
          <cell r="A50" t="str">
            <v>rs56113850</v>
          </cell>
          <cell r="B50">
            <v>19</v>
          </cell>
          <cell r="C50">
            <v>41353107</v>
          </cell>
          <cell r="D50" t="str">
            <v>C</v>
          </cell>
          <cell r="E50" t="str">
            <v>T</v>
          </cell>
          <cell r="F50">
            <v>5.2309597755630197E-2</v>
          </cell>
          <cell r="G50">
            <v>2.4741590745292999E-3</v>
          </cell>
          <cell r="H50">
            <v>4.0099999999999999E-99</v>
          </cell>
          <cell r="I50">
            <v>330721</v>
          </cell>
          <cell r="J50">
            <v>447</v>
          </cell>
          <cell r="K50">
            <v>0.55500000000000005</v>
          </cell>
        </row>
        <row r="51">
          <cell r="A51" t="str">
            <v>rs8192726</v>
          </cell>
          <cell r="B51">
            <v>19</v>
          </cell>
          <cell r="C51">
            <v>41354496</v>
          </cell>
          <cell r="D51" t="str">
            <v>A</v>
          </cell>
          <cell r="E51" t="str">
            <v>C</v>
          </cell>
          <cell r="F51">
            <v>-3.9343725173884202E-2</v>
          </cell>
          <cell r="G51">
            <v>4.8875135542708302E-3</v>
          </cell>
          <cell r="H51">
            <v>8.3499999999999996E-16</v>
          </cell>
          <cell r="I51">
            <v>330721</v>
          </cell>
          <cell r="J51">
            <v>64.8</v>
          </cell>
          <cell r="K51">
            <v>6.7900000000000002E-2</v>
          </cell>
        </row>
        <row r="52">
          <cell r="A52" t="str">
            <v>rs117824460</v>
          </cell>
          <cell r="B52">
            <v>19</v>
          </cell>
          <cell r="C52">
            <v>41371480</v>
          </cell>
          <cell r="D52" t="str">
            <v>G</v>
          </cell>
          <cell r="E52" t="str">
            <v>A</v>
          </cell>
          <cell r="F52">
            <v>-9.5259820205900597E-2</v>
          </cell>
          <cell r="G52">
            <v>7.7265917052310598E-3</v>
          </cell>
          <cell r="H52">
            <v>7.6599999999999995E-35</v>
          </cell>
          <cell r="I52">
            <v>330721</v>
          </cell>
          <cell r="J52">
            <v>152</v>
          </cell>
          <cell r="K52">
            <v>2.5999999999999999E-2</v>
          </cell>
        </row>
        <row r="53">
          <cell r="A53" t="str">
            <v>rs6078373</v>
          </cell>
          <cell r="B53">
            <v>20</v>
          </cell>
          <cell r="C53">
            <v>11863500</v>
          </cell>
          <cell r="D53" t="str">
            <v>A</v>
          </cell>
          <cell r="E53" t="str">
            <v>G</v>
          </cell>
          <cell r="F53">
            <v>1.60730515309963E-2</v>
          </cell>
          <cell r="G53">
            <v>2.48308350879471E-3</v>
          </cell>
          <cell r="H53">
            <v>9.3999999999999999E-11</v>
          </cell>
          <cell r="I53">
            <v>337334</v>
          </cell>
          <cell r="J53">
            <v>41.9</v>
          </cell>
          <cell r="K53">
            <v>0.40200000000000002</v>
          </cell>
        </row>
        <row r="54">
          <cell r="A54" t="str">
            <v>rs1737894</v>
          </cell>
          <cell r="B54">
            <v>20</v>
          </cell>
          <cell r="C54">
            <v>31054702</v>
          </cell>
          <cell r="D54" t="str">
            <v>G</v>
          </cell>
          <cell r="E54" t="str">
            <v>C</v>
          </cell>
          <cell r="F54">
            <v>1.68559993065844E-2</v>
          </cell>
          <cell r="G54">
            <v>2.4772167576617198E-3</v>
          </cell>
          <cell r="H54">
            <v>9.8999999999999994E-12</v>
          </cell>
          <cell r="I54">
            <v>337334</v>
          </cell>
          <cell r="J54">
            <v>46.3</v>
          </cell>
          <cell r="K54">
            <v>0.40799999999999997</v>
          </cell>
        </row>
        <row r="55">
          <cell r="A55" t="str">
            <v>rs2273500</v>
          </cell>
          <cell r="B55">
            <v>20</v>
          </cell>
          <cell r="C55">
            <v>61986949</v>
          </cell>
          <cell r="D55" t="str">
            <v>C</v>
          </cell>
          <cell r="E55" t="str">
            <v>T</v>
          </cell>
          <cell r="F55">
            <v>3.63857031896926E-2</v>
          </cell>
          <cell r="G55">
            <v>3.43812578279058E-3</v>
          </cell>
          <cell r="H55">
            <v>3.4899999999999999E-26</v>
          </cell>
          <cell r="I55">
            <v>337334</v>
          </cell>
          <cell r="J55">
            <v>112</v>
          </cell>
          <cell r="K55">
            <v>0.14699999999999999</v>
          </cell>
        </row>
        <row r="56">
          <cell r="A56" t="str">
            <v>rs7281463</v>
          </cell>
          <cell r="B56">
            <v>21</v>
          </cell>
          <cell r="C56">
            <v>40520783</v>
          </cell>
          <cell r="D56" t="str">
            <v>C</v>
          </cell>
          <cell r="E56" t="str">
            <v>A</v>
          </cell>
          <cell r="F56">
            <v>1.36779679233627E-2</v>
          </cell>
          <cell r="G56">
            <v>2.4726398697032998E-3</v>
          </cell>
          <cell r="H56">
            <v>3.1499999999999998E-8</v>
          </cell>
          <cell r="I56">
            <v>337334</v>
          </cell>
          <cell r="J56">
            <v>30.6</v>
          </cell>
          <cell r="K56">
            <v>0.41299999999999998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3BBD-EA19-4CEA-8C79-41EE517947B0}">
  <dimension ref="A1:E15"/>
  <sheetViews>
    <sheetView workbookViewId="0">
      <selection activeCell="E2" sqref="E2"/>
    </sheetView>
  </sheetViews>
  <sheetFormatPr defaultRowHeight="13.2"/>
  <cols>
    <col min="1" max="1" width="16.77734375" style="3" customWidth="1"/>
    <col min="2" max="2" width="32.33203125" style="3" customWidth="1"/>
    <col min="3" max="3" width="16.44140625" style="4" customWidth="1"/>
    <col min="4" max="4" width="12.5546875" style="3" customWidth="1"/>
    <col min="5" max="5" width="17.5546875" style="3" customWidth="1"/>
    <col min="6" max="16384" width="8.88671875" style="3"/>
  </cols>
  <sheetData>
    <row r="1" spans="1:5" ht="13.8" thickBot="1">
      <c r="A1" s="32" t="s">
        <v>898</v>
      </c>
    </row>
    <row r="2" spans="1:5" ht="13.8" thickBot="1">
      <c r="A2" s="1" t="s">
        <v>232</v>
      </c>
      <c r="B2" s="1" t="s">
        <v>233</v>
      </c>
      <c r="C2" s="33" t="s">
        <v>772</v>
      </c>
      <c r="D2" s="1" t="s">
        <v>234</v>
      </c>
      <c r="E2" s="1" t="s">
        <v>235</v>
      </c>
    </row>
    <row r="3" spans="1:5">
      <c r="A3" s="23" t="s">
        <v>38</v>
      </c>
      <c r="B3" s="25" t="s">
        <v>2</v>
      </c>
      <c r="C3" s="25" t="s">
        <v>761</v>
      </c>
      <c r="D3" s="25">
        <v>1232091</v>
      </c>
      <c r="E3" s="24" t="s">
        <v>236</v>
      </c>
    </row>
    <row r="4" spans="1:5">
      <c r="A4" s="21" t="s">
        <v>34</v>
      </c>
      <c r="B4" s="4" t="s">
        <v>2</v>
      </c>
      <c r="C4" s="4" t="s">
        <v>761</v>
      </c>
      <c r="D4" s="4">
        <v>547219</v>
      </c>
      <c r="E4" s="3" t="s">
        <v>236</v>
      </c>
    </row>
    <row r="5" spans="1:5">
      <c r="A5" s="21" t="s">
        <v>35</v>
      </c>
      <c r="B5" s="4" t="s">
        <v>2</v>
      </c>
      <c r="C5" s="4" t="s">
        <v>761</v>
      </c>
      <c r="D5" s="4">
        <v>941280</v>
      </c>
      <c r="E5" s="3" t="s">
        <v>236</v>
      </c>
    </row>
    <row r="6" spans="1:5">
      <c r="A6" s="21" t="s">
        <v>36</v>
      </c>
      <c r="B6" s="4" t="s">
        <v>2</v>
      </c>
      <c r="C6" s="4" t="s">
        <v>761</v>
      </c>
      <c r="D6" s="4">
        <v>337334</v>
      </c>
      <c r="E6" s="3" t="s">
        <v>236</v>
      </c>
    </row>
    <row r="7" spans="1:5">
      <c r="A7" s="21" t="s">
        <v>37</v>
      </c>
      <c r="B7" s="4" t="s">
        <v>8</v>
      </c>
      <c r="C7" s="4" t="s">
        <v>761</v>
      </c>
      <c r="D7" s="4">
        <v>462690</v>
      </c>
      <c r="E7" s="3" t="s">
        <v>238</v>
      </c>
    </row>
    <row r="8" spans="1:5">
      <c r="A8" s="21" t="s">
        <v>33</v>
      </c>
      <c r="B8" s="21" t="s">
        <v>30</v>
      </c>
      <c r="C8" s="4" t="s">
        <v>761</v>
      </c>
      <c r="D8" s="4">
        <v>249171</v>
      </c>
      <c r="E8" s="3" t="s">
        <v>236</v>
      </c>
    </row>
    <row r="9" spans="1:5">
      <c r="A9" s="21" t="s">
        <v>34</v>
      </c>
      <c r="B9" s="21" t="s">
        <v>30</v>
      </c>
      <c r="C9" s="4" t="s">
        <v>761</v>
      </c>
      <c r="D9" s="4">
        <v>143851</v>
      </c>
      <c r="E9" s="3" t="s">
        <v>236</v>
      </c>
    </row>
    <row r="10" spans="1:5">
      <c r="A10" s="21" t="s">
        <v>36</v>
      </c>
      <c r="B10" s="21" t="s">
        <v>30</v>
      </c>
      <c r="C10" s="4" t="s">
        <v>761</v>
      </c>
      <c r="D10" s="4">
        <v>143210</v>
      </c>
      <c r="E10" s="3" t="s">
        <v>236</v>
      </c>
    </row>
    <row r="11" spans="1:5">
      <c r="A11" s="21" t="s">
        <v>35</v>
      </c>
      <c r="B11" s="21" t="s">
        <v>30</v>
      </c>
      <c r="C11" s="4" t="s">
        <v>761</v>
      </c>
      <c r="D11" s="11">
        <v>226223</v>
      </c>
      <c r="E11" s="3" t="s">
        <v>236</v>
      </c>
    </row>
    <row r="12" spans="1:5" ht="16.2" customHeight="1" thickBot="1">
      <c r="A12" s="34" t="s">
        <v>32</v>
      </c>
      <c r="B12" s="4" t="s">
        <v>8</v>
      </c>
      <c r="C12" s="4" t="s">
        <v>761</v>
      </c>
      <c r="D12" s="4">
        <v>472174</v>
      </c>
      <c r="E12" s="3" t="s">
        <v>237</v>
      </c>
    </row>
    <row r="13" spans="1:5">
      <c r="A13" s="21"/>
      <c r="B13" s="23"/>
      <c r="C13" s="25"/>
      <c r="D13" s="24"/>
      <c r="E13" s="24"/>
    </row>
    <row r="14" spans="1:5">
      <c r="A14" s="21" t="s">
        <v>907</v>
      </c>
      <c r="B14" s="21"/>
    </row>
    <row r="15" spans="1:5">
      <c r="A15" s="4"/>
      <c r="B15" s="2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84EA-242E-4861-8119-466FA846520B}">
  <dimension ref="A1:AO566"/>
  <sheetViews>
    <sheetView workbookViewId="0">
      <selection activeCell="B1" sqref="B1:C1048576"/>
    </sheetView>
  </sheetViews>
  <sheetFormatPr defaultRowHeight="13.2"/>
  <cols>
    <col min="1" max="1" width="16.88671875" style="21" customWidth="1"/>
    <col min="2" max="3" width="7.6640625" style="3" customWidth="1"/>
    <col min="4" max="6" width="9" style="3" customWidth="1"/>
    <col min="7" max="7" width="9.88671875" style="3" customWidth="1"/>
    <col min="8" max="9" width="9.88671875" style="4" customWidth="1"/>
    <col min="10" max="10" width="9.6640625" style="3" customWidth="1"/>
    <col min="11" max="11" width="9" style="3" bestFit="1" customWidth="1"/>
    <col min="12" max="12" width="9" style="4" bestFit="1" customWidth="1"/>
    <col min="13" max="13" width="10.44140625" style="3" customWidth="1"/>
    <col min="14" max="16384" width="8.88671875" style="3"/>
  </cols>
  <sheetData>
    <row r="1" spans="1:41">
      <c r="A1" s="2" t="s">
        <v>899</v>
      </c>
    </row>
    <row r="2" spans="1:41" ht="13.8" thickBot="1">
      <c r="A2" s="5" t="s">
        <v>38</v>
      </c>
    </row>
    <row r="3" spans="1:41" ht="16.8" customHeight="1" thickBot="1">
      <c r="A3" s="6" t="s">
        <v>773</v>
      </c>
      <c r="B3" s="6" t="s">
        <v>46</v>
      </c>
      <c r="C3" s="6" t="s">
        <v>774</v>
      </c>
      <c r="D3" s="6" t="s">
        <v>45</v>
      </c>
      <c r="E3" s="6" t="s">
        <v>43</v>
      </c>
      <c r="F3" s="6" t="s">
        <v>44</v>
      </c>
      <c r="G3" s="6" t="s">
        <v>47</v>
      </c>
      <c r="H3" s="7" t="s">
        <v>905</v>
      </c>
      <c r="I3" s="6" t="s">
        <v>760</v>
      </c>
      <c r="J3" s="8"/>
      <c r="K3" s="8"/>
      <c r="L3" s="8"/>
    </row>
    <row r="4" spans="1:41">
      <c r="A4" s="9" t="s">
        <v>240</v>
      </c>
      <c r="B4" s="10" t="s">
        <v>49</v>
      </c>
      <c r="C4" s="10" t="s">
        <v>50</v>
      </c>
      <c r="D4" s="10">
        <v>0.68100000000000005</v>
      </c>
      <c r="E4" s="10">
        <v>1.6717083000000001E-2</v>
      </c>
      <c r="F4" s="10">
        <v>2.733535E-3</v>
      </c>
      <c r="G4" s="10">
        <v>9.4099999999999996E-10</v>
      </c>
      <c r="H4" s="10">
        <f>2*D4*(1-D4)*E4*E4</f>
        <v>1.2141959728154363E-4</v>
      </c>
      <c r="I4" s="10">
        <f>VLOOKUP(A4,[1]SmkInit!$A$2:$K$379,10,0)</f>
        <v>37.4</v>
      </c>
      <c r="J4" s="11"/>
      <c r="K4" s="11"/>
      <c r="L4" s="11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1">
      <c r="A5" s="13" t="s">
        <v>241</v>
      </c>
      <c r="B5" s="11" t="s">
        <v>58</v>
      </c>
      <c r="C5" s="11" t="s">
        <v>54</v>
      </c>
      <c r="D5" s="11">
        <v>0.55200000000000005</v>
      </c>
      <c r="E5" s="11">
        <v>2.8414343000000002E-2</v>
      </c>
      <c r="F5" s="11">
        <v>2.5620349999999998E-3</v>
      </c>
      <c r="G5" s="11">
        <v>1.1099999999999999E-28</v>
      </c>
      <c r="H5" s="11">
        <f t="shared" ref="H5:H68" si="0">2*D5*(1-D5)*E5*E5</f>
        <v>3.9932116066586262E-4</v>
      </c>
      <c r="I5" s="11">
        <f>VLOOKUP(A5,[1]SmkInit!$A$2:$K$379,10,0)</f>
        <v>123</v>
      </c>
      <c r="J5" s="11"/>
      <c r="K5" s="11"/>
      <c r="L5" s="11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4"/>
      <c r="AJ5" s="12"/>
      <c r="AK5" s="12"/>
      <c r="AL5" s="12"/>
      <c r="AM5" s="12"/>
      <c r="AN5" s="12"/>
      <c r="AO5" s="12"/>
    </row>
    <row r="6" spans="1:41">
      <c r="A6" s="13" t="s">
        <v>242</v>
      </c>
      <c r="B6" s="11" t="s">
        <v>58</v>
      </c>
      <c r="C6" s="11" t="s">
        <v>49</v>
      </c>
      <c r="D6" s="11">
        <v>0.58060599999999996</v>
      </c>
      <c r="E6" s="11">
        <v>1.8311576E-2</v>
      </c>
      <c r="F6" s="11">
        <v>2.5819139999999998E-3</v>
      </c>
      <c r="G6" s="11">
        <v>1.29E-12</v>
      </c>
      <c r="H6" s="11">
        <f t="shared" si="0"/>
        <v>1.6329962062842899E-4</v>
      </c>
      <c r="I6" s="11">
        <f>VLOOKUP(A6,[1]SmkInit!$A$2:$K$379,10,0)</f>
        <v>50.3</v>
      </c>
      <c r="J6" s="15"/>
      <c r="K6" s="11"/>
      <c r="L6" s="11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4"/>
      <c r="AJ6" s="12"/>
      <c r="AK6" s="12"/>
      <c r="AL6" s="12"/>
      <c r="AM6" s="12"/>
      <c r="AN6" s="12"/>
      <c r="AO6" s="12"/>
    </row>
    <row r="7" spans="1:41">
      <c r="A7" s="13" t="s">
        <v>51</v>
      </c>
      <c r="B7" s="11" t="s">
        <v>50</v>
      </c>
      <c r="C7" s="11" t="s">
        <v>49</v>
      </c>
      <c r="D7" s="11">
        <v>0.40200000000000002</v>
      </c>
      <c r="E7" s="11">
        <v>2.2816928E-2</v>
      </c>
      <c r="F7" s="11">
        <v>2.598543E-3</v>
      </c>
      <c r="G7" s="11">
        <v>1.63E-18</v>
      </c>
      <c r="H7" s="11">
        <f t="shared" si="0"/>
        <v>2.5030618247650721E-4</v>
      </c>
      <c r="I7" s="11">
        <f>VLOOKUP(A7,[1]SmkInit!$A$2:$K$379,10,0)</f>
        <v>77.099999999999994</v>
      </c>
      <c r="J7" s="11"/>
      <c r="K7" s="11"/>
      <c r="L7" s="11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4"/>
      <c r="AJ7" s="12"/>
      <c r="AK7" s="12"/>
      <c r="AL7" s="12"/>
      <c r="AM7" s="12"/>
      <c r="AN7" s="12"/>
      <c r="AO7" s="12"/>
    </row>
    <row r="8" spans="1:41">
      <c r="A8" s="13" t="s">
        <v>243</v>
      </c>
      <c r="B8" s="11" t="s">
        <v>49</v>
      </c>
      <c r="C8" s="11" t="s">
        <v>50</v>
      </c>
      <c r="D8" s="11">
        <v>0.51582099999999997</v>
      </c>
      <c r="E8" s="11">
        <v>-1.4744838999999999E-2</v>
      </c>
      <c r="F8" s="11">
        <v>2.610626E-3</v>
      </c>
      <c r="G8" s="11">
        <v>1.66E-8</v>
      </c>
      <c r="H8" s="11">
        <f t="shared" si="0"/>
        <v>1.0859630122611639E-4</v>
      </c>
      <c r="I8" s="11">
        <f>VLOOKUP(A8,[1]SmkInit!$A$2:$K$379,10,0)</f>
        <v>31.9</v>
      </c>
      <c r="J8" s="11"/>
      <c r="K8" s="11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4"/>
      <c r="AJ8" s="12"/>
      <c r="AK8" s="12"/>
      <c r="AL8" s="12"/>
      <c r="AM8" s="12"/>
      <c r="AN8" s="12"/>
      <c r="AO8" s="12"/>
    </row>
    <row r="9" spans="1:41">
      <c r="A9" s="13" t="s">
        <v>244</v>
      </c>
      <c r="B9" s="11" t="s">
        <v>54</v>
      </c>
      <c r="C9" s="11" t="s">
        <v>58</v>
      </c>
      <c r="D9" s="11">
        <v>0.51600000000000001</v>
      </c>
      <c r="E9" s="11">
        <v>2.4612404000000001E-2</v>
      </c>
      <c r="F9" s="11">
        <v>2.5494480000000002E-3</v>
      </c>
      <c r="G9" s="11">
        <v>4.77E-22</v>
      </c>
      <c r="H9" s="11">
        <f t="shared" si="0"/>
        <v>3.025750608691105E-4</v>
      </c>
      <c r="I9" s="11">
        <f>VLOOKUP(A9,[1]SmkInit!$A$2:$K$379,10,0)</f>
        <v>93.2</v>
      </c>
      <c r="J9" s="11"/>
      <c r="K9" s="11"/>
      <c r="L9" s="11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4"/>
      <c r="AJ9" s="12"/>
      <c r="AK9" s="12"/>
      <c r="AL9" s="12"/>
      <c r="AM9" s="12"/>
      <c r="AN9" s="12"/>
      <c r="AO9" s="12"/>
    </row>
    <row r="10" spans="1:41">
      <c r="A10" s="13" t="s">
        <v>57</v>
      </c>
      <c r="B10" s="11" t="s">
        <v>58</v>
      </c>
      <c r="C10" s="11" t="s">
        <v>54</v>
      </c>
      <c r="D10" s="11">
        <v>0.61799999999999999</v>
      </c>
      <c r="E10" s="11">
        <v>-1.8872636000000002E-2</v>
      </c>
      <c r="F10" s="11">
        <v>2.6222110000000002E-3</v>
      </c>
      <c r="G10" s="11">
        <v>6.0500000000000005E-13</v>
      </c>
      <c r="H10" s="11">
        <f t="shared" si="0"/>
        <v>1.681693946969876E-4</v>
      </c>
      <c r="I10" s="11">
        <f>VLOOKUP(A10,[1]SmkInit!$A$2:$K$379,10,0)</f>
        <v>51.8</v>
      </c>
      <c r="J10" s="11"/>
      <c r="K10" s="11"/>
      <c r="L10" s="11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4"/>
      <c r="AJ10" s="12"/>
      <c r="AK10" s="12"/>
      <c r="AL10" s="12"/>
      <c r="AM10" s="12"/>
      <c r="AN10" s="12"/>
      <c r="AO10" s="12"/>
    </row>
    <row r="11" spans="1:41">
      <c r="A11" s="13" t="s">
        <v>245</v>
      </c>
      <c r="B11" s="11" t="s">
        <v>50</v>
      </c>
      <c r="C11" s="11" t="s">
        <v>54</v>
      </c>
      <c r="D11" s="11">
        <v>0.51956400000000003</v>
      </c>
      <c r="E11" s="11">
        <v>1.4289635E-2</v>
      </c>
      <c r="F11" s="11">
        <v>2.5500950000000001E-3</v>
      </c>
      <c r="G11" s="11">
        <v>2.1500000000000001E-8</v>
      </c>
      <c r="H11" s="11">
        <f t="shared" si="0"/>
        <v>1.0194052392422169E-4</v>
      </c>
      <c r="I11" s="11">
        <f>VLOOKUP(A11,[1]SmkInit!$A$2:$K$379,10,0)</f>
        <v>31.4</v>
      </c>
      <c r="J11" s="11"/>
      <c r="K11" s="11"/>
      <c r="L11" s="11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4"/>
      <c r="AJ11" s="12"/>
      <c r="AK11" s="12"/>
      <c r="AL11" s="12"/>
      <c r="AM11" s="12"/>
      <c r="AN11" s="12"/>
      <c r="AO11" s="12"/>
    </row>
    <row r="12" spans="1:41">
      <c r="A12" s="13" t="s">
        <v>246</v>
      </c>
      <c r="B12" s="11" t="s">
        <v>54</v>
      </c>
      <c r="C12" s="11" t="s">
        <v>58</v>
      </c>
      <c r="D12" s="11">
        <v>0.20699999999999999</v>
      </c>
      <c r="E12" s="11">
        <v>-1.9562633999999999E-2</v>
      </c>
      <c r="F12" s="11">
        <v>3.144647E-3</v>
      </c>
      <c r="G12" s="11">
        <v>5.0500000000000001E-10</v>
      </c>
      <c r="H12" s="11">
        <f t="shared" si="0"/>
        <v>1.2564007526589296E-4</v>
      </c>
      <c r="I12" s="11">
        <f>VLOOKUP(A12,[1]SmkInit!$A$2:$K$379,10,0)</f>
        <v>38.700000000000003</v>
      </c>
      <c r="J12" s="11"/>
      <c r="K12" s="11"/>
      <c r="L12" s="11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4"/>
      <c r="AJ12" s="12"/>
      <c r="AK12" s="12"/>
      <c r="AL12" s="12"/>
      <c r="AM12" s="12"/>
      <c r="AN12" s="12"/>
      <c r="AO12" s="12"/>
    </row>
    <row r="13" spans="1:41">
      <c r="A13" s="13" t="s">
        <v>247</v>
      </c>
      <c r="B13" s="11" t="s">
        <v>50</v>
      </c>
      <c r="C13" s="11" t="s">
        <v>49</v>
      </c>
      <c r="D13" s="11">
        <v>0.39400000000000002</v>
      </c>
      <c r="E13" s="11">
        <v>1.7236531999999999E-2</v>
      </c>
      <c r="F13" s="11">
        <v>2.6074090000000002E-3</v>
      </c>
      <c r="G13" s="11">
        <v>3.8600000000000001E-11</v>
      </c>
      <c r="H13" s="11">
        <f t="shared" si="0"/>
        <v>1.4187263064229476E-4</v>
      </c>
      <c r="I13" s="11">
        <f>VLOOKUP(A13,[1]SmkInit!$A$2:$K$379,10,0)</f>
        <v>43.7</v>
      </c>
      <c r="J13" s="11"/>
      <c r="K13" s="11"/>
      <c r="L13" s="11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4"/>
      <c r="AJ13" s="12"/>
      <c r="AK13" s="12"/>
      <c r="AL13" s="12"/>
      <c r="AM13" s="12"/>
      <c r="AN13" s="12"/>
      <c r="AO13" s="12"/>
    </row>
    <row r="14" spans="1:41">
      <c r="A14" s="13" t="s">
        <v>248</v>
      </c>
      <c r="B14" s="11" t="s">
        <v>50</v>
      </c>
      <c r="C14" s="11" t="s">
        <v>49</v>
      </c>
      <c r="D14" s="11">
        <v>0.55900000000000005</v>
      </c>
      <c r="E14" s="11">
        <v>-1.4830016999999999E-2</v>
      </c>
      <c r="F14" s="11">
        <v>2.5660689999999998E-3</v>
      </c>
      <c r="G14" s="11">
        <v>7.37E-9</v>
      </c>
      <c r="H14" s="11">
        <f t="shared" si="0"/>
        <v>1.0843355359796282E-4</v>
      </c>
      <c r="I14" s="11">
        <f>VLOOKUP(A14,[1]SmkInit!$A$2:$K$379,10,0)</f>
        <v>33.4</v>
      </c>
      <c r="J14" s="11"/>
      <c r="K14" s="11"/>
      <c r="L14" s="11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4"/>
      <c r="AJ14" s="12"/>
      <c r="AK14" s="12"/>
      <c r="AL14" s="12"/>
      <c r="AM14" s="12"/>
      <c r="AN14" s="12"/>
      <c r="AO14" s="12"/>
    </row>
    <row r="15" spans="1:41">
      <c r="A15" s="13" t="s">
        <v>249</v>
      </c>
      <c r="B15" s="11" t="s">
        <v>58</v>
      </c>
      <c r="C15" s="11" t="s">
        <v>54</v>
      </c>
      <c r="D15" s="11">
        <v>5.4399999999999997E-2</v>
      </c>
      <c r="E15" s="11">
        <v>-3.3517022E-2</v>
      </c>
      <c r="F15" s="11">
        <v>5.6174659999999998E-3</v>
      </c>
      <c r="G15" s="11">
        <v>2.3800000000000001E-9</v>
      </c>
      <c r="H15" s="11">
        <f t="shared" si="0"/>
        <v>1.1557587971462163E-4</v>
      </c>
      <c r="I15" s="11">
        <f>VLOOKUP(A15,[1]SmkInit!$A$2:$K$379,10,0)</f>
        <v>35.6</v>
      </c>
      <c r="J15" s="11"/>
      <c r="K15" s="11"/>
      <c r="L15" s="11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4"/>
      <c r="AJ15" s="12"/>
      <c r="AK15" s="12"/>
      <c r="AL15" s="12"/>
      <c r="AM15" s="12"/>
      <c r="AN15" s="12"/>
      <c r="AO15" s="12"/>
    </row>
    <row r="16" spans="1:41">
      <c r="A16" s="13" t="s">
        <v>250</v>
      </c>
      <c r="B16" s="11" t="s">
        <v>54</v>
      </c>
      <c r="C16" s="11" t="s">
        <v>58</v>
      </c>
      <c r="D16" s="11">
        <v>0.61499999999999999</v>
      </c>
      <c r="E16" s="11">
        <v>-2.3448381000000001E-2</v>
      </c>
      <c r="F16" s="11">
        <v>2.618338E-3</v>
      </c>
      <c r="G16" s="11">
        <v>3.3899999999999999E-19</v>
      </c>
      <c r="H16" s="11">
        <f t="shared" si="0"/>
        <v>2.6037037294384584E-4</v>
      </c>
      <c r="I16" s="11">
        <f>VLOOKUP(A16,[1]SmkInit!$A$2:$K$379,10,0)</f>
        <v>80.2</v>
      </c>
      <c r="J16" s="11"/>
      <c r="K16" s="11"/>
      <c r="L16" s="11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4"/>
      <c r="AJ16" s="12"/>
      <c r="AK16" s="12"/>
      <c r="AL16" s="12"/>
      <c r="AM16" s="12"/>
      <c r="AN16" s="12"/>
      <c r="AO16" s="12"/>
    </row>
    <row r="17" spans="1:41">
      <c r="A17" s="13" t="s">
        <v>251</v>
      </c>
      <c r="B17" s="11" t="s">
        <v>50</v>
      </c>
      <c r="C17" s="11" t="s">
        <v>58</v>
      </c>
      <c r="D17" s="11">
        <v>0.33528599999999997</v>
      </c>
      <c r="E17" s="11">
        <v>1.8124113000000001E-2</v>
      </c>
      <c r="F17" s="11">
        <v>2.6987859999999999E-3</v>
      </c>
      <c r="G17" s="11">
        <v>1.8799999999999999E-11</v>
      </c>
      <c r="H17" s="11">
        <f t="shared" si="0"/>
        <v>1.4641776176889596E-4</v>
      </c>
      <c r="I17" s="11">
        <f>VLOOKUP(A17,[1]SmkInit!$A$2:$K$379,10,0)</f>
        <v>45.1</v>
      </c>
      <c r="J17" s="11"/>
      <c r="K17" s="11"/>
      <c r="L17" s="11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4"/>
      <c r="AJ17" s="12"/>
      <c r="AK17" s="12"/>
      <c r="AL17" s="12"/>
      <c r="AM17" s="12"/>
      <c r="AN17" s="12"/>
      <c r="AO17" s="12"/>
    </row>
    <row r="18" spans="1:41">
      <c r="A18" s="13" t="s">
        <v>252</v>
      </c>
      <c r="B18" s="11" t="s">
        <v>58</v>
      </c>
      <c r="C18" s="11" t="s">
        <v>54</v>
      </c>
      <c r="D18" s="11">
        <v>0.33035999999999999</v>
      </c>
      <c r="E18" s="11">
        <v>1.4787247E-2</v>
      </c>
      <c r="F18" s="11">
        <v>2.7088139999999999E-3</v>
      </c>
      <c r="G18" s="11">
        <v>4.88E-8</v>
      </c>
      <c r="H18" s="11">
        <f t="shared" si="0"/>
        <v>9.6746106316800509E-5</v>
      </c>
      <c r="I18" s="11">
        <f>VLOOKUP(A18,[1]SmkInit!$A$2:$K$379,10,0)</f>
        <v>29.8</v>
      </c>
      <c r="J18" s="11"/>
      <c r="K18" s="11"/>
      <c r="L18" s="11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4"/>
      <c r="AJ18" s="12"/>
      <c r="AK18" s="12"/>
      <c r="AL18" s="12"/>
      <c r="AM18" s="12"/>
      <c r="AN18" s="12"/>
      <c r="AO18" s="12"/>
    </row>
    <row r="19" spans="1:41">
      <c r="A19" s="13" t="s">
        <v>253</v>
      </c>
      <c r="B19" s="11" t="s">
        <v>54</v>
      </c>
      <c r="C19" s="11" t="s">
        <v>49</v>
      </c>
      <c r="D19" s="11">
        <v>0.14000000000000001</v>
      </c>
      <c r="E19" s="11">
        <v>2.2870980999999999E-2</v>
      </c>
      <c r="F19" s="11">
        <v>3.759966E-3</v>
      </c>
      <c r="G19" s="11">
        <v>1.1800000000000001E-9</v>
      </c>
      <c r="H19" s="11">
        <f t="shared" si="0"/>
        <v>1.2595809067408853E-4</v>
      </c>
      <c r="I19" s="11">
        <f>VLOOKUP(A19,[1]SmkInit!$A$2:$K$379,10,0)</f>
        <v>37</v>
      </c>
      <c r="J19" s="11"/>
      <c r="K19" s="11"/>
      <c r="L19" s="11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4"/>
      <c r="AJ19" s="12"/>
      <c r="AK19" s="12"/>
      <c r="AL19" s="12"/>
      <c r="AM19" s="12"/>
      <c r="AN19" s="12"/>
      <c r="AO19" s="12"/>
    </row>
    <row r="20" spans="1:41">
      <c r="A20" s="13" t="s">
        <v>254</v>
      </c>
      <c r="B20" s="11" t="s">
        <v>54</v>
      </c>
      <c r="C20" s="11" t="s">
        <v>58</v>
      </c>
      <c r="D20" s="11">
        <v>0.20699999999999999</v>
      </c>
      <c r="E20" s="11">
        <v>1.7452079999999998E-2</v>
      </c>
      <c r="F20" s="11">
        <v>3.144647E-3</v>
      </c>
      <c r="G20" s="11">
        <v>2.8200000000000001E-8</v>
      </c>
      <c r="H20" s="11">
        <f t="shared" si="0"/>
        <v>9.9992613274149739E-5</v>
      </c>
      <c r="I20" s="11">
        <f>VLOOKUP(A20,[1]SmkInit!$A$2:$K$379,10,0)</f>
        <v>30.8</v>
      </c>
      <c r="J20" s="11"/>
      <c r="K20" s="11"/>
      <c r="L20" s="11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4"/>
      <c r="AJ20" s="12"/>
      <c r="AK20" s="12"/>
      <c r="AL20" s="12"/>
      <c r="AM20" s="12"/>
      <c r="AN20" s="12"/>
      <c r="AO20" s="12"/>
    </row>
    <row r="21" spans="1:41">
      <c r="A21" s="13" t="s">
        <v>255</v>
      </c>
      <c r="B21" s="11" t="s">
        <v>49</v>
      </c>
      <c r="C21" s="11" t="s">
        <v>50</v>
      </c>
      <c r="D21" s="11">
        <v>0.28399999999999997</v>
      </c>
      <c r="E21" s="11">
        <v>-1.8677495999999998E-2</v>
      </c>
      <c r="F21" s="11">
        <v>2.825387E-3</v>
      </c>
      <c r="G21" s="11">
        <v>3.83E-11</v>
      </c>
      <c r="H21" s="11">
        <f t="shared" si="0"/>
        <v>1.418726438864855E-4</v>
      </c>
      <c r="I21" s="11">
        <f>VLOOKUP(A21,[1]SmkInit!$A$2:$K$379,10,0)</f>
        <v>43.7</v>
      </c>
      <c r="J21" s="11"/>
      <c r="K21" s="11"/>
      <c r="L21" s="11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4"/>
      <c r="AJ21" s="12"/>
      <c r="AK21" s="12"/>
      <c r="AL21" s="12"/>
      <c r="AM21" s="12"/>
      <c r="AN21" s="12"/>
      <c r="AO21" s="12"/>
    </row>
    <row r="22" spans="1:41">
      <c r="A22" s="13" t="s">
        <v>256</v>
      </c>
      <c r="B22" s="11" t="s">
        <v>49</v>
      </c>
      <c r="C22" s="11" t="s">
        <v>50</v>
      </c>
      <c r="D22" s="11">
        <v>0.748</v>
      </c>
      <c r="E22" s="11">
        <v>-1.6391543000000001E-2</v>
      </c>
      <c r="F22" s="11">
        <v>2.934557E-3</v>
      </c>
      <c r="G22" s="11">
        <v>2.36E-8</v>
      </c>
      <c r="H22" s="11">
        <f t="shared" si="0"/>
        <v>1.0129122162270472E-4</v>
      </c>
      <c r="I22" s="11">
        <f>VLOOKUP(A22,[1]SmkInit!$A$2:$K$379,10,0)</f>
        <v>31.2</v>
      </c>
      <c r="J22" s="11"/>
      <c r="K22" s="11"/>
      <c r="L22" s="11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4"/>
      <c r="AJ22" s="12"/>
      <c r="AK22" s="12"/>
      <c r="AL22" s="12"/>
      <c r="AM22" s="12"/>
      <c r="AN22" s="12"/>
      <c r="AO22" s="12"/>
    </row>
    <row r="23" spans="1:41">
      <c r="A23" s="13" t="s">
        <v>257</v>
      </c>
      <c r="B23" s="11" t="s">
        <v>58</v>
      </c>
      <c r="C23" s="11" t="s">
        <v>54</v>
      </c>
      <c r="D23" s="11">
        <v>0.32400000000000001</v>
      </c>
      <c r="E23" s="11">
        <v>-1.5803843000000001E-2</v>
      </c>
      <c r="F23" s="11">
        <v>2.7223740000000001E-3</v>
      </c>
      <c r="G23" s="11">
        <v>6.3199999999999997E-9</v>
      </c>
      <c r="H23" s="11">
        <f t="shared" si="0"/>
        <v>1.0940750521283957E-4</v>
      </c>
      <c r="I23" s="11">
        <f>VLOOKUP(A23,[1]SmkInit!$A$2:$K$379,10,0)</f>
        <v>33.700000000000003</v>
      </c>
      <c r="J23" s="11"/>
      <c r="K23" s="11"/>
      <c r="L23" s="1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4"/>
      <c r="AJ23" s="12"/>
      <c r="AK23" s="12"/>
      <c r="AL23" s="12"/>
      <c r="AM23" s="12"/>
      <c r="AN23" s="12"/>
      <c r="AO23" s="12"/>
    </row>
    <row r="24" spans="1:41">
      <c r="A24" s="13" t="s">
        <v>258</v>
      </c>
      <c r="B24" s="11" t="s">
        <v>50</v>
      </c>
      <c r="C24" s="11" t="s">
        <v>49</v>
      </c>
      <c r="D24" s="11">
        <v>0.41499999999999998</v>
      </c>
      <c r="E24" s="11">
        <v>-1.4327183E-2</v>
      </c>
      <c r="F24" s="11">
        <v>2.5857800000000002E-3</v>
      </c>
      <c r="G24" s="11">
        <v>2.9499999999999999E-8</v>
      </c>
      <c r="H24" s="11">
        <f t="shared" si="0"/>
        <v>9.966796126200567E-5</v>
      </c>
      <c r="I24" s="11">
        <f>VLOOKUP(A24,[1]SmkInit!$A$2:$K$379,10,0)</f>
        <v>30.7</v>
      </c>
      <c r="J24" s="11"/>
      <c r="K24" s="11"/>
      <c r="L24" s="11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4"/>
      <c r="AJ24" s="12"/>
      <c r="AK24" s="12"/>
      <c r="AL24" s="12"/>
      <c r="AM24" s="12"/>
      <c r="AN24" s="12"/>
      <c r="AO24" s="12"/>
    </row>
    <row r="25" spans="1:41">
      <c r="A25" s="13" t="s">
        <v>259</v>
      </c>
      <c r="B25" s="11" t="s">
        <v>58</v>
      </c>
      <c r="C25" s="11" t="s">
        <v>54</v>
      </c>
      <c r="D25" s="11">
        <v>0.26300000000000001</v>
      </c>
      <c r="E25" s="11">
        <v>1.8141712000000001E-2</v>
      </c>
      <c r="F25" s="11">
        <v>2.8938900000000001E-3</v>
      </c>
      <c r="G25" s="11">
        <v>3.59E-10</v>
      </c>
      <c r="H25" s="11">
        <f t="shared" si="0"/>
        <v>1.2758798200545595E-4</v>
      </c>
      <c r="I25" s="11">
        <f>VLOOKUP(A25,[1]SmkInit!$A$2:$K$379,10,0)</f>
        <v>39.299999999999997</v>
      </c>
      <c r="J25" s="11"/>
      <c r="K25" s="11"/>
      <c r="L25" s="11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4"/>
      <c r="AJ25" s="12"/>
      <c r="AK25" s="12"/>
      <c r="AL25" s="12"/>
      <c r="AM25" s="12"/>
      <c r="AN25" s="12"/>
      <c r="AO25" s="12"/>
    </row>
    <row r="26" spans="1:41">
      <c r="A26" s="13" t="s">
        <v>260</v>
      </c>
      <c r="B26" s="11" t="s">
        <v>58</v>
      </c>
      <c r="C26" s="11" t="s">
        <v>54</v>
      </c>
      <c r="D26" s="11">
        <v>0.38600000000000001</v>
      </c>
      <c r="E26" s="11">
        <v>1.440579E-2</v>
      </c>
      <c r="F26" s="11">
        <v>2.6170730000000001E-3</v>
      </c>
      <c r="G26" s="11">
        <v>3.6599999999999997E-8</v>
      </c>
      <c r="H26" s="11">
        <f t="shared" si="0"/>
        <v>9.8369356552707599E-5</v>
      </c>
      <c r="I26" s="11">
        <f>VLOOKUP(A26,[1]SmkInit!$A$2:$K$379,10,0)</f>
        <v>30.3</v>
      </c>
      <c r="J26" s="11"/>
      <c r="K26" s="11"/>
      <c r="L26" s="11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4"/>
      <c r="AJ26" s="12"/>
      <c r="AK26" s="12"/>
      <c r="AL26" s="12"/>
      <c r="AM26" s="12"/>
      <c r="AN26" s="12"/>
      <c r="AO26" s="12"/>
    </row>
    <row r="27" spans="1:41">
      <c r="A27" s="13" t="s">
        <v>261</v>
      </c>
      <c r="B27" s="11" t="s">
        <v>49</v>
      </c>
      <c r="C27" s="11" t="s">
        <v>50</v>
      </c>
      <c r="D27" s="11">
        <v>0.26700000000000002</v>
      </c>
      <c r="E27" s="11">
        <v>-2.0486192E-2</v>
      </c>
      <c r="F27" s="11">
        <v>2.8799569999999998E-3</v>
      </c>
      <c r="G27" s="11">
        <v>1.1200000000000001E-12</v>
      </c>
      <c r="H27" s="11">
        <f t="shared" si="0"/>
        <v>1.6427357517484069E-4</v>
      </c>
      <c r="I27" s="11">
        <f>VLOOKUP(A27,[1]SmkInit!$A$2:$K$379,10,0)</f>
        <v>50.6</v>
      </c>
      <c r="J27" s="11"/>
      <c r="K27" s="11"/>
      <c r="L27" s="11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4"/>
      <c r="AJ27" s="12"/>
      <c r="AK27" s="12"/>
      <c r="AL27" s="12"/>
      <c r="AM27" s="12"/>
      <c r="AN27" s="12"/>
      <c r="AO27" s="12"/>
    </row>
    <row r="28" spans="1:41">
      <c r="A28" s="13" t="s">
        <v>67</v>
      </c>
      <c r="B28" s="11" t="s">
        <v>54</v>
      </c>
      <c r="C28" s="11" t="s">
        <v>58</v>
      </c>
      <c r="D28" s="11">
        <v>0.441</v>
      </c>
      <c r="E28" s="11">
        <v>-1.5713901999999998E-2</v>
      </c>
      <c r="F28" s="11">
        <v>2.5660689999999998E-3</v>
      </c>
      <c r="G28" s="11">
        <v>9.1199999999999995E-10</v>
      </c>
      <c r="H28" s="11">
        <f t="shared" si="0"/>
        <v>1.2174425423555323E-4</v>
      </c>
      <c r="I28" s="11">
        <f>VLOOKUP(A28,[1]SmkInit!$A$2:$K$379,10,0)</f>
        <v>37.5</v>
      </c>
      <c r="J28" s="11"/>
      <c r="K28" s="11"/>
      <c r="L28" s="11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4"/>
      <c r="AJ28" s="12"/>
      <c r="AK28" s="12"/>
      <c r="AL28" s="12"/>
      <c r="AM28" s="12"/>
      <c r="AN28" s="12"/>
      <c r="AO28" s="12"/>
    </row>
    <row r="29" spans="1:41">
      <c r="A29" s="13" t="s">
        <v>262</v>
      </c>
      <c r="B29" s="11" t="s">
        <v>50</v>
      </c>
      <c r="C29" s="11" t="s">
        <v>49</v>
      </c>
      <c r="D29" s="11">
        <v>0.34457900000000002</v>
      </c>
      <c r="E29" s="11">
        <v>1.7374554E-2</v>
      </c>
      <c r="F29" s="11">
        <v>2.6809519999999999E-3</v>
      </c>
      <c r="G29" s="11">
        <v>9.2000000000000005E-11</v>
      </c>
      <c r="H29" s="11">
        <f t="shared" si="0"/>
        <v>1.3635356105670552E-4</v>
      </c>
      <c r="I29" s="11">
        <f>VLOOKUP(A29,[1]SmkInit!$A$2:$K$379,10,0)</f>
        <v>42</v>
      </c>
      <c r="J29" s="11"/>
      <c r="K29" s="11"/>
      <c r="L29" s="11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4"/>
      <c r="AJ29" s="12"/>
      <c r="AK29" s="12"/>
      <c r="AL29" s="12"/>
      <c r="AM29" s="12"/>
      <c r="AN29" s="12"/>
      <c r="AO29" s="12"/>
    </row>
    <row r="30" spans="1:41">
      <c r="A30" s="13" t="s">
        <v>263</v>
      </c>
      <c r="B30" s="11" t="s">
        <v>49</v>
      </c>
      <c r="C30" s="11" t="s">
        <v>50</v>
      </c>
      <c r="D30" s="11">
        <v>0.27900000000000003</v>
      </c>
      <c r="E30" s="11">
        <v>1.8299866000000001E-2</v>
      </c>
      <c r="F30" s="11">
        <v>2.8406899999999999E-3</v>
      </c>
      <c r="G30" s="11">
        <v>1.2E-10</v>
      </c>
      <c r="H30" s="11">
        <f t="shared" si="0"/>
        <v>1.3473030189882485E-4</v>
      </c>
      <c r="I30" s="11">
        <f>VLOOKUP(A30,[1]SmkInit!$A$2:$K$379,10,0)</f>
        <v>41.5</v>
      </c>
      <c r="J30" s="11"/>
      <c r="K30" s="11"/>
      <c r="L30" s="11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4"/>
      <c r="AJ30" s="12"/>
      <c r="AK30" s="12"/>
      <c r="AL30" s="12"/>
      <c r="AM30" s="12"/>
      <c r="AN30" s="12"/>
      <c r="AO30" s="12"/>
    </row>
    <row r="31" spans="1:41">
      <c r="A31" s="13" t="s">
        <v>264</v>
      </c>
      <c r="B31" s="11" t="s">
        <v>58</v>
      </c>
      <c r="C31" s="11" t="s">
        <v>50</v>
      </c>
      <c r="D31" s="11">
        <v>0.21199999999999999</v>
      </c>
      <c r="E31" s="11">
        <v>2.3943552E-2</v>
      </c>
      <c r="F31" s="11">
        <v>3.1171850000000002E-3</v>
      </c>
      <c r="G31" s="11">
        <v>1.5699999999999999E-14</v>
      </c>
      <c r="H31" s="11">
        <f t="shared" si="0"/>
        <v>1.9154429880624533E-4</v>
      </c>
      <c r="I31" s="11">
        <f>VLOOKUP(A31,[1]SmkInit!$A$2:$K$379,10,0)</f>
        <v>59</v>
      </c>
      <c r="J31" s="11"/>
      <c r="K31" s="11"/>
      <c r="L31" s="11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4"/>
      <c r="AJ31" s="12"/>
      <c r="AK31" s="12"/>
      <c r="AL31" s="12"/>
      <c r="AM31" s="12"/>
      <c r="AN31" s="12"/>
      <c r="AO31" s="12"/>
    </row>
    <row r="32" spans="1:41">
      <c r="A32" s="13" t="s">
        <v>265</v>
      </c>
      <c r="B32" s="11" t="s">
        <v>58</v>
      </c>
      <c r="C32" s="11" t="s">
        <v>54</v>
      </c>
      <c r="D32" s="11">
        <v>0.38400000000000001</v>
      </c>
      <c r="E32" s="11">
        <v>-1.6691702999999999E-2</v>
      </c>
      <c r="F32" s="11">
        <v>2.619616E-3</v>
      </c>
      <c r="G32" s="11">
        <v>1.8400000000000001E-10</v>
      </c>
      <c r="H32" s="11">
        <f t="shared" si="0"/>
        <v>1.3180844283553438E-4</v>
      </c>
      <c r="I32" s="11">
        <f>VLOOKUP(A32,[1]SmkInit!$A$2:$K$379,10,0)</f>
        <v>40.6</v>
      </c>
      <c r="J32" s="11"/>
      <c r="K32" s="11"/>
      <c r="L32" s="11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4"/>
      <c r="AJ32" s="12"/>
      <c r="AK32" s="12"/>
      <c r="AL32" s="12"/>
      <c r="AM32" s="12"/>
      <c r="AN32" s="12"/>
      <c r="AO32" s="12"/>
    </row>
    <row r="33" spans="1:41">
      <c r="A33" s="13" t="s">
        <v>266</v>
      </c>
      <c r="B33" s="11" t="s">
        <v>50</v>
      </c>
      <c r="C33" s="11" t="s">
        <v>49</v>
      </c>
      <c r="D33" s="11">
        <v>0.36299999999999999</v>
      </c>
      <c r="E33" s="11">
        <v>-1.5494716E-2</v>
      </c>
      <c r="F33" s="11">
        <v>2.649541E-3</v>
      </c>
      <c r="G33" s="11">
        <v>5.0600000000000003E-9</v>
      </c>
      <c r="H33" s="11">
        <f t="shared" si="0"/>
        <v>1.1103075528679441E-4</v>
      </c>
      <c r="I33" s="11">
        <f>VLOOKUP(A33,[1]SmkInit!$A$2:$K$379,10,0)</f>
        <v>34.200000000000003</v>
      </c>
      <c r="J33" s="11"/>
      <c r="K33" s="11"/>
      <c r="L33" s="11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4"/>
      <c r="AJ33" s="12"/>
      <c r="AK33" s="12"/>
      <c r="AL33" s="12"/>
      <c r="AM33" s="12"/>
      <c r="AN33" s="12"/>
      <c r="AO33" s="12"/>
    </row>
    <row r="34" spans="1:41">
      <c r="A34" s="13" t="s">
        <v>267</v>
      </c>
      <c r="B34" s="11" t="s">
        <v>54</v>
      </c>
      <c r="C34" s="11" t="s">
        <v>58</v>
      </c>
      <c r="D34" s="11">
        <v>0.74199999999999999</v>
      </c>
      <c r="E34" s="11">
        <v>1.6291232999999999E-2</v>
      </c>
      <c r="F34" s="11">
        <v>2.911936E-3</v>
      </c>
      <c r="G34" s="11">
        <v>2.1600000000000002E-8</v>
      </c>
      <c r="H34" s="11">
        <f t="shared" si="0"/>
        <v>1.0161586468199016E-4</v>
      </c>
      <c r="I34" s="11">
        <f>VLOOKUP(A34,[1]SmkInit!$A$2:$K$379,10,0)</f>
        <v>31.3</v>
      </c>
      <c r="J34" s="11"/>
      <c r="K34" s="11"/>
      <c r="L34" s="11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4"/>
      <c r="AJ34" s="12"/>
      <c r="AK34" s="12"/>
      <c r="AL34" s="12"/>
      <c r="AM34" s="12"/>
      <c r="AN34" s="12"/>
      <c r="AO34" s="12"/>
    </row>
    <row r="35" spans="1:41">
      <c r="A35" s="13" t="s">
        <v>268</v>
      </c>
      <c r="B35" s="11" t="s">
        <v>58</v>
      </c>
      <c r="C35" s="11" t="s">
        <v>54</v>
      </c>
      <c r="D35" s="11">
        <v>0.104</v>
      </c>
      <c r="E35" s="11">
        <v>-2.6450013000000001E-2</v>
      </c>
      <c r="F35" s="11">
        <v>4.273921E-3</v>
      </c>
      <c r="G35" s="11">
        <v>6.1500000000000005E-10</v>
      </c>
      <c r="H35" s="11">
        <f t="shared" si="0"/>
        <v>1.3038364688530512E-4</v>
      </c>
      <c r="I35" s="11">
        <f>VLOOKUP(A35,[1]SmkInit!$A$2:$K$379,10,0)</f>
        <v>38.299999999999997</v>
      </c>
      <c r="J35" s="11"/>
      <c r="K35" s="11"/>
      <c r="L35" s="11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4"/>
      <c r="AJ35" s="12"/>
      <c r="AK35" s="12"/>
      <c r="AL35" s="12"/>
      <c r="AM35" s="12"/>
      <c r="AN35" s="12"/>
      <c r="AO35" s="12"/>
    </row>
    <row r="36" spans="1:41">
      <c r="A36" s="13" t="s">
        <v>269</v>
      </c>
      <c r="B36" s="11" t="s">
        <v>50</v>
      </c>
      <c r="C36" s="11" t="s">
        <v>49</v>
      </c>
      <c r="D36" s="11">
        <v>0.39100000000000001</v>
      </c>
      <c r="E36" s="11">
        <v>-1.4513622E-2</v>
      </c>
      <c r="F36" s="11">
        <v>2.6109380000000001E-3</v>
      </c>
      <c r="G36" s="11">
        <v>2.7100000000000001E-8</v>
      </c>
      <c r="H36" s="11">
        <f t="shared" si="0"/>
        <v>1.0031725997723579E-4</v>
      </c>
      <c r="I36" s="11">
        <f>VLOOKUP(A36,[1]SmkInit!$A$2:$K$379,10,0)</f>
        <v>30.9</v>
      </c>
      <c r="J36" s="11"/>
      <c r="K36" s="11"/>
      <c r="L36" s="11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4"/>
      <c r="AJ36" s="12"/>
      <c r="AK36" s="12"/>
      <c r="AL36" s="12"/>
      <c r="AM36" s="12"/>
      <c r="AN36" s="12"/>
      <c r="AO36" s="12"/>
    </row>
    <row r="37" spans="1:41">
      <c r="A37" s="13" t="s">
        <v>270</v>
      </c>
      <c r="B37" s="11" t="s">
        <v>50</v>
      </c>
      <c r="C37" s="11" t="s">
        <v>49</v>
      </c>
      <c r="D37" s="11">
        <v>0.47299999999999998</v>
      </c>
      <c r="E37" s="11">
        <v>1.4162276999999999E-2</v>
      </c>
      <c r="F37" s="11">
        <v>2.5518649999999999E-3</v>
      </c>
      <c r="G37" s="11">
        <v>2.92E-8</v>
      </c>
      <c r="H37" s="11">
        <f t="shared" si="0"/>
        <v>9.9992613721400022E-5</v>
      </c>
      <c r="I37" s="11">
        <f>VLOOKUP(A37,[1]SmkInit!$A$2:$K$379,10,0)</f>
        <v>30.8</v>
      </c>
      <c r="J37" s="11"/>
      <c r="K37" s="11"/>
      <c r="L37" s="11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4"/>
      <c r="AJ37" s="12"/>
      <c r="AK37" s="12"/>
      <c r="AL37" s="12"/>
      <c r="AM37" s="12"/>
      <c r="AN37" s="12"/>
      <c r="AO37" s="12"/>
    </row>
    <row r="38" spans="1:41">
      <c r="A38" s="13" t="s">
        <v>271</v>
      </c>
      <c r="B38" s="11" t="s">
        <v>50</v>
      </c>
      <c r="C38" s="11" t="s">
        <v>49</v>
      </c>
      <c r="D38" s="11">
        <v>0.16900000000000001</v>
      </c>
      <c r="E38" s="11">
        <v>2.6092001E-2</v>
      </c>
      <c r="F38" s="11">
        <v>3.3997720000000001E-3</v>
      </c>
      <c r="G38" s="11">
        <v>1.6499999999999999E-14</v>
      </c>
      <c r="H38" s="11">
        <f t="shared" si="0"/>
        <v>1.9121964036072984E-4</v>
      </c>
      <c r="I38" s="11">
        <f>VLOOKUP(A38,[1]SmkInit!$A$2:$K$379,10,0)</f>
        <v>58.9</v>
      </c>
      <c r="J38" s="11"/>
      <c r="K38" s="11"/>
      <c r="L38" s="11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4"/>
      <c r="AJ38" s="12"/>
      <c r="AK38" s="12"/>
      <c r="AL38" s="12"/>
      <c r="AM38" s="12"/>
      <c r="AN38" s="12"/>
      <c r="AO38" s="12"/>
    </row>
    <row r="39" spans="1:41">
      <c r="A39" s="13" t="s">
        <v>272</v>
      </c>
      <c r="B39" s="11" t="s">
        <v>58</v>
      </c>
      <c r="C39" s="11" t="s">
        <v>54</v>
      </c>
      <c r="D39" s="11">
        <v>0.255</v>
      </c>
      <c r="E39" s="11">
        <v>-1.8876148999999998E-2</v>
      </c>
      <c r="F39" s="11">
        <v>2.9231109999999999E-3</v>
      </c>
      <c r="G39" s="11">
        <v>1.05E-10</v>
      </c>
      <c r="H39" s="11">
        <f t="shared" si="0"/>
        <v>1.3537960495662286E-4</v>
      </c>
      <c r="I39" s="11">
        <f>VLOOKUP(A39,[1]SmkInit!$A$2:$K$379,10,0)</f>
        <v>41.7</v>
      </c>
      <c r="J39" s="11"/>
      <c r="K39" s="11"/>
      <c r="L39" s="11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4"/>
      <c r="AJ39" s="12"/>
      <c r="AK39" s="12"/>
      <c r="AL39" s="12"/>
      <c r="AM39" s="12"/>
      <c r="AN39" s="12"/>
      <c r="AO39" s="12"/>
    </row>
    <row r="40" spans="1:41">
      <c r="A40" s="13" t="s">
        <v>273</v>
      </c>
      <c r="B40" s="11" t="s">
        <v>58</v>
      </c>
      <c r="C40" s="11" t="s">
        <v>54</v>
      </c>
      <c r="D40" s="11">
        <v>0.23</v>
      </c>
      <c r="E40" s="11">
        <v>-2.4087192E-2</v>
      </c>
      <c r="F40" s="11">
        <v>3.0275010000000002E-3</v>
      </c>
      <c r="G40" s="11">
        <v>1.77E-15</v>
      </c>
      <c r="H40" s="11">
        <f t="shared" si="0"/>
        <v>2.0550429629317084E-4</v>
      </c>
      <c r="I40" s="11">
        <f>VLOOKUP(A40,[1]SmkInit!$A$2:$K$379,10,0)</f>
        <v>63.3</v>
      </c>
      <c r="J40" s="11"/>
      <c r="K40" s="11"/>
      <c r="L40" s="11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4"/>
      <c r="AJ40" s="12"/>
      <c r="AK40" s="12"/>
      <c r="AL40" s="12"/>
      <c r="AM40" s="12"/>
      <c r="AN40" s="12"/>
      <c r="AO40" s="12"/>
    </row>
    <row r="41" spans="1:41">
      <c r="A41" s="13" t="s">
        <v>274</v>
      </c>
      <c r="B41" s="11" t="s">
        <v>49</v>
      </c>
      <c r="C41" s="11" t="s">
        <v>58</v>
      </c>
      <c r="D41" s="11">
        <v>0.35157100000000002</v>
      </c>
      <c r="E41" s="11">
        <v>-1.5513658E-2</v>
      </c>
      <c r="F41" s="11">
        <v>2.6684299999999998E-3</v>
      </c>
      <c r="G41" s="11">
        <v>6.0399999999999998E-9</v>
      </c>
      <c r="H41" s="11">
        <f t="shared" si="0"/>
        <v>1.097321519023784E-4</v>
      </c>
      <c r="I41" s="11">
        <f>VLOOKUP(A41,[1]SmkInit!$A$2:$K$379,10,0)</f>
        <v>33.799999999999997</v>
      </c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4"/>
      <c r="AJ41" s="12"/>
      <c r="AK41" s="12"/>
      <c r="AL41" s="12"/>
      <c r="AM41" s="12"/>
      <c r="AN41" s="12"/>
      <c r="AO41" s="12"/>
    </row>
    <row r="42" spans="1:41">
      <c r="A42" s="13" t="s">
        <v>275</v>
      </c>
      <c r="B42" s="11" t="s">
        <v>54</v>
      </c>
      <c r="C42" s="11" t="s">
        <v>50</v>
      </c>
      <c r="D42" s="11">
        <v>0.41899999999999998</v>
      </c>
      <c r="E42" s="11">
        <v>-1.8510304000000002E-2</v>
      </c>
      <c r="F42" s="11">
        <v>2.5868940000000002E-3</v>
      </c>
      <c r="G42" s="11">
        <v>8.54E-13</v>
      </c>
      <c r="H42" s="11">
        <f t="shared" si="0"/>
        <v>1.6681966845675755E-4</v>
      </c>
      <c r="I42" s="11">
        <f>VLOOKUP(A42,[1]SmkInit!$A$2:$K$379,10,0)</f>
        <v>51.2</v>
      </c>
      <c r="J42" s="11"/>
      <c r="K42" s="11"/>
      <c r="L42" s="16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4"/>
      <c r="AJ42" s="12"/>
      <c r="AK42" s="12"/>
      <c r="AL42" s="12"/>
      <c r="AM42" s="12"/>
      <c r="AN42" s="12"/>
      <c r="AO42" s="12"/>
    </row>
    <row r="43" spans="1:41">
      <c r="A43" s="13" t="s">
        <v>276</v>
      </c>
      <c r="B43" s="11" t="s">
        <v>49</v>
      </c>
      <c r="C43" s="11" t="s">
        <v>50</v>
      </c>
      <c r="D43" s="11">
        <v>0.234241</v>
      </c>
      <c r="E43" s="11">
        <v>2.7439598999999999E-2</v>
      </c>
      <c r="F43" s="11">
        <v>3.008265E-3</v>
      </c>
      <c r="G43" s="11">
        <v>7.4500000000000006E-20</v>
      </c>
      <c r="H43" s="11">
        <f t="shared" si="0"/>
        <v>2.7010992328088343E-4</v>
      </c>
      <c r="I43" s="11">
        <f>VLOOKUP(A43,[1]SmkInit!$A$2:$K$379,10,0)</f>
        <v>83.2</v>
      </c>
      <c r="J43" s="11"/>
      <c r="K43" s="11"/>
      <c r="L43" s="11"/>
      <c r="M43" s="12"/>
      <c r="N43" s="12"/>
      <c r="O43" s="12"/>
      <c r="P43" s="12"/>
      <c r="Q43" s="12"/>
      <c r="R43" s="12"/>
      <c r="S43" s="12"/>
      <c r="T43" s="12"/>
      <c r="U43" s="14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4"/>
      <c r="AJ43" s="12"/>
      <c r="AK43" s="12"/>
      <c r="AL43" s="12"/>
      <c r="AM43" s="12"/>
      <c r="AN43" s="12"/>
      <c r="AO43" s="12"/>
    </row>
    <row r="44" spans="1:41">
      <c r="A44" s="13" t="s">
        <v>277</v>
      </c>
      <c r="B44" s="11" t="s">
        <v>58</v>
      </c>
      <c r="C44" s="11" t="s">
        <v>54</v>
      </c>
      <c r="D44" s="11">
        <v>8.6800000000000002E-2</v>
      </c>
      <c r="E44" s="11">
        <v>2.7114276E-2</v>
      </c>
      <c r="F44" s="11">
        <v>4.5253359999999996E-3</v>
      </c>
      <c r="G44" s="11">
        <v>2.0500000000000002E-9</v>
      </c>
      <c r="H44" s="11">
        <f t="shared" si="0"/>
        <v>1.165498311346758E-4</v>
      </c>
      <c r="I44" s="11">
        <f>VLOOKUP(A44,[1]SmkInit!$A$2:$K$379,10,0)</f>
        <v>35.9</v>
      </c>
      <c r="J44" s="11"/>
      <c r="K44" s="11"/>
      <c r="L44" s="11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4"/>
      <c r="AJ44" s="12"/>
      <c r="AK44" s="12"/>
      <c r="AL44" s="12"/>
      <c r="AM44" s="12"/>
      <c r="AN44" s="12"/>
      <c r="AO44" s="12"/>
    </row>
    <row r="45" spans="1:41">
      <c r="A45" s="13" t="s">
        <v>278</v>
      </c>
      <c r="B45" s="11" t="s">
        <v>58</v>
      </c>
      <c r="C45" s="11" t="s">
        <v>54</v>
      </c>
      <c r="D45" s="11">
        <v>0.36899999999999999</v>
      </c>
      <c r="E45" s="11">
        <v>-1.5598343000000001E-2</v>
      </c>
      <c r="F45" s="11">
        <v>2.6403759999999998E-3</v>
      </c>
      <c r="G45" s="11">
        <v>3.4400000000000001E-9</v>
      </c>
      <c r="H45" s="11">
        <f t="shared" si="0"/>
        <v>1.1330332455107315E-4</v>
      </c>
      <c r="I45" s="11">
        <f>VLOOKUP(A45,[1]SmkInit!$A$2:$K$379,10,0)</f>
        <v>34.9</v>
      </c>
      <c r="J45" s="11"/>
      <c r="K45" s="11"/>
      <c r="L45" s="11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4"/>
      <c r="AJ45" s="12"/>
      <c r="AK45" s="12"/>
      <c r="AL45" s="12"/>
      <c r="AM45" s="12"/>
      <c r="AN45" s="12"/>
      <c r="AO45" s="12"/>
    </row>
    <row r="46" spans="1:41">
      <c r="A46" s="13" t="s">
        <v>279</v>
      </c>
      <c r="B46" s="11" t="s">
        <v>58</v>
      </c>
      <c r="C46" s="11" t="s">
        <v>54</v>
      </c>
      <c r="D46" s="11">
        <v>0.499</v>
      </c>
      <c r="E46" s="11">
        <v>-1.4026386E-2</v>
      </c>
      <c r="F46" s="11">
        <v>2.5481470000000002E-3</v>
      </c>
      <c r="G46" s="11">
        <v>3.7399999999999997E-8</v>
      </c>
      <c r="H46" s="11">
        <f t="shared" si="0"/>
        <v>9.8369358631489556E-5</v>
      </c>
      <c r="I46" s="11">
        <f>VLOOKUP(A46,[1]SmkInit!$A$2:$K$379,10,0)</f>
        <v>30.3</v>
      </c>
      <c r="J46" s="11"/>
      <c r="K46" s="11"/>
      <c r="L46" s="11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4"/>
      <c r="AJ46" s="12"/>
      <c r="AK46" s="12"/>
      <c r="AL46" s="12"/>
      <c r="AM46" s="12"/>
      <c r="AN46" s="12"/>
      <c r="AO46" s="12"/>
    </row>
    <row r="47" spans="1:41">
      <c r="A47" s="13" t="s">
        <v>280</v>
      </c>
      <c r="B47" s="11" t="s">
        <v>58</v>
      </c>
      <c r="C47" s="11" t="s">
        <v>54</v>
      </c>
      <c r="D47" s="11">
        <v>8.48E-2</v>
      </c>
      <c r="E47" s="11">
        <v>2.5052629E-2</v>
      </c>
      <c r="F47" s="11">
        <v>4.5816060000000002E-3</v>
      </c>
      <c r="G47" s="11">
        <v>4.4700000000000003E-8</v>
      </c>
      <c r="H47" s="11">
        <f t="shared" si="0"/>
        <v>9.7420078119985713E-5</v>
      </c>
      <c r="I47" s="11">
        <f>VLOOKUP(A47,[1]SmkInit!$A$2:$K$379,10,0)</f>
        <v>29.9</v>
      </c>
      <c r="J47" s="11"/>
      <c r="K47" s="11"/>
      <c r="L47" s="11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4"/>
      <c r="AJ47" s="12"/>
      <c r="AK47" s="12"/>
      <c r="AL47" s="12"/>
      <c r="AM47" s="12"/>
      <c r="AN47" s="12"/>
      <c r="AO47" s="12"/>
    </row>
    <row r="48" spans="1:41">
      <c r="A48" s="13" t="s">
        <v>281</v>
      </c>
      <c r="B48" s="11" t="s">
        <v>49</v>
      </c>
      <c r="C48" s="11" t="s">
        <v>58</v>
      </c>
      <c r="D48" s="11">
        <v>0.17100000000000001</v>
      </c>
      <c r="E48" s="11">
        <v>1.8718842999999999E-2</v>
      </c>
      <c r="F48" s="11">
        <v>3.3839059999999999E-3</v>
      </c>
      <c r="G48" s="11">
        <v>3.1499999999999998E-8</v>
      </c>
      <c r="H48" s="11">
        <f t="shared" si="0"/>
        <v>9.9343313215325638E-5</v>
      </c>
      <c r="I48" s="11">
        <f>VLOOKUP(A48,[1]SmkInit!$A$2:$K$379,10,0)</f>
        <v>30.6</v>
      </c>
      <c r="J48" s="11"/>
      <c r="K48" s="11"/>
      <c r="L48" s="1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4"/>
      <c r="AJ48" s="12"/>
      <c r="AK48" s="12"/>
      <c r="AL48" s="12"/>
      <c r="AM48" s="12"/>
      <c r="AN48" s="12"/>
      <c r="AO48" s="12"/>
    </row>
    <row r="49" spans="1:41">
      <c r="A49" s="13" t="s">
        <v>282</v>
      </c>
      <c r="B49" s="11" t="s">
        <v>50</v>
      </c>
      <c r="C49" s="11" t="s">
        <v>49</v>
      </c>
      <c r="D49" s="11">
        <v>0.32700000000000001</v>
      </c>
      <c r="E49" s="11">
        <v>1.6609173000000001E-2</v>
      </c>
      <c r="F49" s="11">
        <v>2.7158899999999999E-3</v>
      </c>
      <c r="G49" s="11">
        <v>9.5099999999999992E-10</v>
      </c>
      <c r="H49" s="11">
        <f t="shared" si="0"/>
        <v>1.2141960898446843E-4</v>
      </c>
      <c r="I49" s="11">
        <f>VLOOKUP(A49,[1]SmkInit!$A$2:$K$379,10,0)</f>
        <v>37.4</v>
      </c>
      <c r="J49" s="11"/>
      <c r="K49" s="11"/>
      <c r="L49" s="11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4"/>
      <c r="AJ49" s="12"/>
      <c r="AK49" s="12"/>
      <c r="AL49" s="12"/>
      <c r="AM49" s="12"/>
      <c r="AN49" s="12"/>
      <c r="AO49" s="12"/>
    </row>
    <row r="50" spans="1:41">
      <c r="A50" s="13" t="s">
        <v>283</v>
      </c>
      <c r="B50" s="11" t="s">
        <v>54</v>
      </c>
      <c r="C50" s="11" t="s">
        <v>58</v>
      </c>
      <c r="D50" s="11">
        <v>4.1700000000000001E-2</v>
      </c>
      <c r="E50" s="11">
        <v>-3.7759688E-2</v>
      </c>
      <c r="F50" s="11">
        <v>6.3734539999999998E-3</v>
      </c>
      <c r="G50" s="11">
        <v>3.1800000000000002E-9</v>
      </c>
      <c r="H50" s="11">
        <f t="shared" si="0"/>
        <v>1.1395262476832297E-4</v>
      </c>
      <c r="I50" s="11">
        <f>VLOOKUP(A50,[1]SmkInit!$A$2:$K$379,10,0)</f>
        <v>35.1</v>
      </c>
      <c r="J50" s="11"/>
      <c r="K50" s="11"/>
      <c r="L50" s="1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4"/>
      <c r="AJ50" s="12"/>
      <c r="AK50" s="12"/>
      <c r="AL50" s="12"/>
      <c r="AM50" s="12"/>
      <c r="AN50" s="12"/>
      <c r="AO50" s="12"/>
    </row>
    <row r="51" spans="1:41">
      <c r="A51" s="13" t="s">
        <v>284</v>
      </c>
      <c r="B51" s="11" t="s">
        <v>49</v>
      </c>
      <c r="C51" s="11" t="s">
        <v>50</v>
      </c>
      <c r="D51" s="11">
        <v>0.50600000000000001</v>
      </c>
      <c r="E51" s="11">
        <v>-1.7543961E-2</v>
      </c>
      <c r="F51" s="11">
        <v>2.6095070000000001E-3</v>
      </c>
      <c r="G51" s="11">
        <v>1.7900000000000001E-11</v>
      </c>
      <c r="H51" s="11">
        <f t="shared" si="0"/>
        <v>1.538731228638955E-4</v>
      </c>
      <c r="I51" s="11">
        <f>VLOOKUP(A51,[1]SmkInit!$A$2:$K$379,10,0)</f>
        <v>45.2</v>
      </c>
      <c r="J51" s="11"/>
      <c r="K51" s="11"/>
      <c r="L51" s="1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4"/>
      <c r="AJ51" s="12"/>
      <c r="AK51" s="12"/>
      <c r="AL51" s="12"/>
      <c r="AM51" s="12"/>
      <c r="AN51" s="12"/>
      <c r="AO51" s="12"/>
    </row>
    <row r="52" spans="1:41">
      <c r="A52" s="13" t="s">
        <v>285</v>
      </c>
      <c r="B52" s="11" t="s">
        <v>58</v>
      </c>
      <c r="C52" s="11" t="s">
        <v>49</v>
      </c>
      <c r="D52" s="11">
        <v>0.34</v>
      </c>
      <c r="E52" s="11">
        <v>-1.8556054999999998E-2</v>
      </c>
      <c r="F52" s="11">
        <v>2.689566E-3</v>
      </c>
      <c r="G52" s="11">
        <v>5.2300000000000001E-12</v>
      </c>
      <c r="H52" s="11">
        <f t="shared" si="0"/>
        <v>1.5453403711076559E-4</v>
      </c>
      <c r="I52" s="11">
        <f>VLOOKUP(A52,[1]SmkInit!$A$2:$K$379,10,0)</f>
        <v>47.6</v>
      </c>
      <c r="J52" s="11"/>
      <c r="K52" s="11"/>
      <c r="L52" s="11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4"/>
      <c r="AJ52" s="12"/>
      <c r="AK52" s="12"/>
      <c r="AL52" s="12"/>
      <c r="AM52" s="12"/>
      <c r="AN52" s="12"/>
      <c r="AO52" s="12"/>
    </row>
    <row r="53" spans="1:41">
      <c r="A53" s="13" t="s">
        <v>286</v>
      </c>
      <c r="B53" s="11" t="s">
        <v>49</v>
      </c>
      <c r="C53" s="11" t="s">
        <v>54</v>
      </c>
      <c r="D53" s="11">
        <v>6.7299999999999999E-2</v>
      </c>
      <c r="E53" s="11">
        <v>3.0299066999999999E-2</v>
      </c>
      <c r="F53" s="11">
        <v>5.0852830000000003E-3</v>
      </c>
      <c r="G53" s="11">
        <v>2.57E-9</v>
      </c>
      <c r="H53" s="11">
        <f t="shared" si="0"/>
        <v>1.1525122431030389E-4</v>
      </c>
      <c r="I53" s="11">
        <f>VLOOKUP(A53,[1]SmkInit!$A$2:$K$379,10,0)</f>
        <v>35.5</v>
      </c>
      <c r="J53" s="11"/>
      <c r="K53" s="11"/>
      <c r="L53" s="11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4"/>
      <c r="AJ53" s="12"/>
      <c r="AK53" s="12"/>
      <c r="AL53" s="12"/>
      <c r="AM53" s="12"/>
      <c r="AN53" s="12"/>
      <c r="AO53" s="12"/>
    </row>
    <row r="54" spans="1:41">
      <c r="A54" s="13" t="s">
        <v>287</v>
      </c>
      <c r="B54" s="11" t="s">
        <v>50</v>
      </c>
      <c r="C54" s="11" t="s">
        <v>49</v>
      </c>
      <c r="D54" s="11">
        <v>0.158</v>
      </c>
      <c r="E54" s="11">
        <v>-4.7124277999999999E-2</v>
      </c>
      <c r="F54" s="11">
        <v>3.493084E-3</v>
      </c>
      <c r="G54" s="11">
        <v>2.0699999999999999E-41</v>
      </c>
      <c r="H54" s="11">
        <f t="shared" si="0"/>
        <v>5.90865445713207E-4</v>
      </c>
      <c r="I54" s="11">
        <f>VLOOKUP(A54,[1]SmkInit!$A$2:$K$379,10,0)</f>
        <v>182</v>
      </c>
      <c r="J54" s="11"/>
      <c r="K54" s="11"/>
      <c r="L54" s="11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4"/>
      <c r="AJ54" s="12"/>
      <c r="AK54" s="12"/>
      <c r="AL54" s="12"/>
      <c r="AM54" s="12"/>
      <c r="AN54" s="12"/>
      <c r="AO54" s="12"/>
    </row>
    <row r="55" spans="1:41">
      <c r="A55" s="13" t="s">
        <v>288</v>
      </c>
      <c r="B55" s="11" t="s">
        <v>50</v>
      </c>
      <c r="C55" s="11" t="s">
        <v>49</v>
      </c>
      <c r="D55" s="11">
        <v>6.7315E-2</v>
      </c>
      <c r="E55" s="11">
        <v>2.7850360000000001E-2</v>
      </c>
      <c r="F55" s="11">
        <v>5.0847569999999996E-3</v>
      </c>
      <c r="G55" s="11">
        <v>4.2400000000000002E-8</v>
      </c>
      <c r="H55" s="11">
        <f t="shared" si="0"/>
        <v>9.7395404289673244E-5</v>
      </c>
      <c r="I55" s="11">
        <f>VLOOKUP(A55,[1]SmkInit!$A$2:$K$379,10,0)</f>
        <v>30</v>
      </c>
      <c r="J55" s="11"/>
      <c r="K55" s="11"/>
      <c r="L55" s="11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4"/>
      <c r="AJ55" s="12"/>
      <c r="AK55" s="12"/>
      <c r="AL55" s="12"/>
      <c r="AM55" s="12"/>
      <c r="AN55" s="12"/>
      <c r="AO55" s="12"/>
    </row>
    <row r="56" spans="1:41">
      <c r="A56" s="13" t="s">
        <v>289</v>
      </c>
      <c r="B56" s="11" t="s">
        <v>50</v>
      </c>
      <c r="C56" s="11" t="s">
        <v>54</v>
      </c>
      <c r="D56" s="11">
        <v>0.81200000000000006</v>
      </c>
      <c r="E56" s="11">
        <v>-3.6748408000000003E-2</v>
      </c>
      <c r="F56" s="11">
        <v>3.2608939999999999E-3</v>
      </c>
      <c r="G56" s="11">
        <v>1.8999999999999999E-29</v>
      </c>
      <c r="H56" s="11">
        <f t="shared" si="0"/>
        <v>4.1230721360605824E-4</v>
      </c>
      <c r="I56" s="11">
        <f>VLOOKUP(A56,[1]SmkInit!$A$2:$K$379,10,0)</f>
        <v>127</v>
      </c>
      <c r="J56" s="11"/>
      <c r="K56" s="11"/>
      <c r="L56" s="11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4"/>
      <c r="AJ56" s="12"/>
      <c r="AK56" s="12"/>
      <c r="AL56" s="12"/>
      <c r="AM56" s="12"/>
      <c r="AN56" s="12"/>
      <c r="AO56" s="12"/>
    </row>
    <row r="57" spans="1:41">
      <c r="A57" s="13" t="s">
        <v>290</v>
      </c>
      <c r="B57" s="11" t="s">
        <v>58</v>
      </c>
      <c r="C57" s="11" t="s">
        <v>54</v>
      </c>
      <c r="D57" s="11">
        <v>0.253</v>
      </c>
      <c r="E57" s="11">
        <v>-1.7113949E-2</v>
      </c>
      <c r="F57" s="11">
        <v>2.9307109999999999E-3</v>
      </c>
      <c r="G57" s="11">
        <v>5.2000000000000002E-9</v>
      </c>
      <c r="H57" s="11">
        <f t="shared" si="0"/>
        <v>1.1070610867109244E-4</v>
      </c>
      <c r="I57" s="11">
        <f>VLOOKUP(A57,[1]SmkInit!$A$2:$K$379,10,0)</f>
        <v>34.1</v>
      </c>
      <c r="J57" s="11"/>
      <c r="K57" s="11"/>
      <c r="L57" s="11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4"/>
      <c r="AJ57" s="12"/>
      <c r="AK57" s="12"/>
      <c r="AL57" s="12"/>
      <c r="AM57" s="12"/>
      <c r="AN57" s="12"/>
      <c r="AO57" s="12"/>
    </row>
    <row r="58" spans="1:41">
      <c r="A58" s="13" t="s">
        <v>291</v>
      </c>
      <c r="B58" s="11" t="s">
        <v>50</v>
      </c>
      <c r="C58" s="11" t="s">
        <v>49</v>
      </c>
      <c r="D58" s="11">
        <v>0.439</v>
      </c>
      <c r="E58" s="11">
        <v>-1.4271156E-2</v>
      </c>
      <c r="F58" s="11">
        <v>2.5673190000000002E-3</v>
      </c>
      <c r="G58" s="11">
        <v>2.6899999999999999E-8</v>
      </c>
      <c r="H58" s="11">
        <f t="shared" si="0"/>
        <v>1.003172652081729E-4</v>
      </c>
      <c r="I58" s="11">
        <f>VLOOKUP(A58,[1]SmkInit!$A$2:$K$379,10,0)</f>
        <v>30.9</v>
      </c>
      <c r="J58" s="11"/>
      <c r="K58" s="11"/>
      <c r="L58" s="11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4"/>
      <c r="AJ58" s="12"/>
      <c r="AK58" s="12"/>
      <c r="AL58" s="12"/>
      <c r="AM58" s="12"/>
      <c r="AN58" s="12"/>
      <c r="AO58" s="12"/>
    </row>
    <row r="59" spans="1:41">
      <c r="A59" s="13" t="s">
        <v>292</v>
      </c>
      <c r="B59" s="11" t="s">
        <v>54</v>
      </c>
      <c r="C59" s="11" t="s">
        <v>50</v>
      </c>
      <c r="D59" s="11">
        <v>0.56699999999999995</v>
      </c>
      <c r="E59" s="11">
        <v>-1.4838166999999999E-2</v>
      </c>
      <c r="F59" s="11">
        <v>2.571332E-3</v>
      </c>
      <c r="G59" s="11">
        <v>7.8199999999999999E-9</v>
      </c>
      <c r="H59" s="11">
        <f t="shared" si="0"/>
        <v>1.0810890292706374E-4</v>
      </c>
      <c r="I59" s="11">
        <f>VLOOKUP(A59,[1]SmkInit!$A$2:$K$379,10,0)</f>
        <v>33.299999999999997</v>
      </c>
      <c r="J59" s="11"/>
      <c r="K59" s="11"/>
      <c r="L59" s="11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4"/>
      <c r="AJ59" s="12"/>
      <c r="AK59" s="12"/>
      <c r="AL59" s="12"/>
      <c r="AM59" s="12"/>
      <c r="AN59" s="12"/>
      <c r="AO59" s="12"/>
    </row>
    <row r="60" spans="1:41">
      <c r="A60" s="13" t="s">
        <v>293</v>
      </c>
      <c r="B60" s="11" t="s">
        <v>49</v>
      </c>
      <c r="C60" s="11" t="s">
        <v>58</v>
      </c>
      <c r="D60" s="11">
        <v>0.20200000000000001</v>
      </c>
      <c r="E60" s="11">
        <v>2.6824800999999999E-2</v>
      </c>
      <c r="F60" s="11">
        <v>3.1790439999999998E-3</v>
      </c>
      <c r="G60" s="11">
        <v>3.18E-17</v>
      </c>
      <c r="H60" s="11">
        <f t="shared" si="0"/>
        <v>2.3198359489793785E-4</v>
      </c>
      <c r="I60" s="11">
        <f>VLOOKUP(A60,[1]SmkInit!$A$2:$K$379,10,0)</f>
        <v>71.2</v>
      </c>
      <c r="J60" s="11"/>
      <c r="K60" s="11"/>
      <c r="L60" s="11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4"/>
      <c r="AJ60" s="12"/>
      <c r="AK60" s="12"/>
      <c r="AL60" s="12"/>
      <c r="AM60" s="12"/>
      <c r="AN60" s="12"/>
      <c r="AO60" s="12"/>
    </row>
    <row r="61" spans="1:41">
      <c r="A61" s="13" t="s">
        <v>294</v>
      </c>
      <c r="B61" s="11" t="s">
        <v>49</v>
      </c>
      <c r="C61" s="11" t="s">
        <v>50</v>
      </c>
      <c r="D61" s="11">
        <v>0.12</v>
      </c>
      <c r="E61" s="11">
        <v>-2.4358767E-2</v>
      </c>
      <c r="F61" s="11">
        <v>3.920682E-3</v>
      </c>
      <c r="G61" s="11">
        <v>5.3300000000000002E-10</v>
      </c>
      <c r="H61" s="11">
        <f t="shared" si="0"/>
        <v>1.2531542068537304E-4</v>
      </c>
      <c r="I61" s="11">
        <f>VLOOKUP(A61,[1]SmkInit!$A$2:$K$379,10,0)</f>
        <v>38.6</v>
      </c>
      <c r="J61" s="11"/>
      <c r="K61" s="11"/>
      <c r="L61" s="11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4"/>
      <c r="AJ61" s="12"/>
      <c r="AK61" s="12"/>
      <c r="AL61" s="12"/>
      <c r="AM61" s="12"/>
      <c r="AN61" s="12"/>
      <c r="AO61" s="12"/>
    </row>
    <row r="62" spans="1:41">
      <c r="A62" s="13" t="s">
        <v>295</v>
      </c>
      <c r="B62" s="11" t="s">
        <v>58</v>
      </c>
      <c r="C62" s="11" t="s">
        <v>54</v>
      </c>
      <c r="D62" s="11">
        <v>0.32496799999999998</v>
      </c>
      <c r="E62" s="11">
        <v>-1.8003136999999999E-2</v>
      </c>
      <c r="F62" s="11">
        <v>2.720264E-3</v>
      </c>
      <c r="G62" s="11">
        <v>3.6500000000000003E-11</v>
      </c>
      <c r="H62" s="11">
        <f t="shared" si="0"/>
        <v>1.4219729243895683E-4</v>
      </c>
      <c r="I62" s="11">
        <f>VLOOKUP(A62,[1]SmkInit!$A$2:$K$379,10,0)</f>
        <v>43.8</v>
      </c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4"/>
      <c r="AJ62" s="12"/>
      <c r="AK62" s="12"/>
      <c r="AL62" s="12"/>
      <c r="AM62" s="12"/>
      <c r="AN62" s="12"/>
      <c r="AO62" s="12"/>
    </row>
    <row r="63" spans="1:41">
      <c r="A63" s="13" t="s">
        <v>296</v>
      </c>
      <c r="B63" s="11" t="s">
        <v>58</v>
      </c>
      <c r="C63" s="11" t="s">
        <v>54</v>
      </c>
      <c r="D63" s="11">
        <v>0.28499999999999998</v>
      </c>
      <c r="E63" s="11">
        <v>2.4910755E-2</v>
      </c>
      <c r="F63" s="11">
        <v>2.8223969999999999E-3</v>
      </c>
      <c r="G63" s="11">
        <v>1.08E-18</v>
      </c>
      <c r="H63" s="11">
        <f t="shared" si="0"/>
        <v>2.5290340601376868E-4</v>
      </c>
      <c r="I63" s="11">
        <f>VLOOKUP(A63,[1]SmkInit!$A$2:$K$379,10,0)</f>
        <v>77.900000000000006</v>
      </c>
      <c r="J63" s="11"/>
      <c r="K63" s="11"/>
      <c r="L63" s="11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4"/>
      <c r="AJ63" s="12"/>
      <c r="AK63" s="12"/>
      <c r="AL63" s="12"/>
      <c r="AM63" s="12"/>
      <c r="AN63" s="12"/>
      <c r="AO63" s="12"/>
    </row>
    <row r="64" spans="1:41">
      <c r="A64" s="13" t="s">
        <v>297</v>
      </c>
      <c r="B64" s="11" t="s">
        <v>58</v>
      </c>
      <c r="C64" s="11" t="s">
        <v>54</v>
      </c>
      <c r="D64" s="11">
        <v>0.35</v>
      </c>
      <c r="E64" s="11">
        <v>2.5815250000000001E-2</v>
      </c>
      <c r="F64" s="11">
        <v>2.6711780000000002E-3</v>
      </c>
      <c r="G64" s="11">
        <v>4.3100000000000001E-22</v>
      </c>
      <c r="H64" s="11">
        <f t="shared" si="0"/>
        <v>3.0322434531593746E-4</v>
      </c>
      <c r="I64" s="11">
        <f>VLOOKUP(A64,[1]SmkInit!$A$2:$K$379,10,0)</f>
        <v>93.4</v>
      </c>
      <c r="J64" s="11"/>
      <c r="K64" s="11"/>
      <c r="L64" s="11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4"/>
      <c r="AJ64" s="12"/>
      <c r="AK64" s="12"/>
      <c r="AL64" s="12"/>
      <c r="AM64" s="12"/>
      <c r="AN64" s="12"/>
      <c r="AO64" s="12"/>
    </row>
    <row r="65" spans="1:41">
      <c r="A65" s="13" t="s">
        <v>298</v>
      </c>
      <c r="B65" s="11" t="s">
        <v>50</v>
      </c>
      <c r="C65" s="11" t="s">
        <v>54</v>
      </c>
      <c r="D65" s="11">
        <v>0.42899999999999999</v>
      </c>
      <c r="E65" s="11">
        <v>2.4230577999999999E-2</v>
      </c>
      <c r="F65" s="11">
        <v>2.5742270000000001E-3</v>
      </c>
      <c r="G65" s="11">
        <v>4.8300000000000003E-21</v>
      </c>
      <c r="H65" s="11">
        <f t="shared" si="0"/>
        <v>2.8764110209026354E-4</v>
      </c>
      <c r="I65" s="11">
        <f>VLOOKUP(A65,[1]SmkInit!$A$2:$K$379,10,0)</f>
        <v>88.6</v>
      </c>
      <c r="J65" s="11"/>
      <c r="K65" s="11"/>
      <c r="L65" s="11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4"/>
      <c r="AJ65" s="12"/>
      <c r="AK65" s="12"/>
      <c r="AL65" s="12"/>
      <c r="AM65" s="12"/>
      <c r="AN65" s="12"/>
      <c r="AO65" s="12"/>
    </row>
    <row r="66" spans="1:41">
      <c r="A66" s="13" t="s">
        <v>299</v>
      </c>
      <c r="B66" s="11" t="s">
        <v>54</v>
      </c>
      <c r="C66" s="11" t="s">
        <v>50</v>
      </c>
      <c r="D66" s="11">
        <v>0.53800000000000003</v>
      </c>
      <c r="E66" s="11">
        <v>1.5354479000000001E-2</v>
      </c>
      <c r="F66" s="11">
        <v>2.555533E-3</v>
      </c>
      <c r="G66" s="11">
        <v>1.8899999999999999E-9</v>
      </c>
      <c r="H66" s="11">
        <f t="shared" si="0"/>
        <v>1.1719913772747667E-4</v>
      </c>
      <c r="I66" s="11">
        <f>VLOOKUP(A66,[1]SmkInit!$A$2:$K$379,10,0)</f>
        <v>36.1</v>
      </c>
      <c r="J66" s="11"/>
      <c r="K66" s="11"/>
      <c r="L66" s="11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4"/>
      <c r="AJ66" s="12"/>
      <c r="AK66" s="12"/>
      <c r="AL66" s="12"/>
      <c r="AM66" s="12"/>
      <c r="AN66" s="12"/>
      <c r="AO66" s="12"/>
    </row>
    <row r="67" spans="1:41">
      <c r="A67" s="13" t="s">
        <v>300</v>
      </c>
      <c r="B67" s="11" t="s">
        <v>58</v>
      </c>
      <c r="C67" s="11" t="s">
        <v>54</v>
      </c>
      <c r="D67" s="11">
        <v>0.55600000000000005</v>
      </c>
      <c r="E67" s="11">
        <v>1.6558948E-2</v>
      </c>
      <c r="F67" s="11">
        <v>2.5642759999999999E-3</v>
      </c>
      <c r="G67" s="11">
        <v>1.05E-10</v>
      </c>
      <c r="H67" s="11">
        <f t="shared" si="0"/>
        <v>1.3537960481774006E-4</v>
      </c>
      <c r="I67" s="11">
        <f>VLOOKUP(A67,[1]SmkInit!$A$2:$K$379,10,0)</f>
        <v>41.7</v>
      </c>
      <c r="J67" s="11"/>
      <c r="K67" s="11"/>
      <c r="L67" s="11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4"/>
      <c r="AJ67" s="12"/>
      <c r="AK67" s="12"/>
      <c r="AL67" s="12"/>
      <c r="AM67" s="12"/>
      <c r="AN67" s="12"/>
      <c r="AO67" s="12"/>
    </row>
    <row r="68" spans="1:41">
      <c r="A68" s="13" t="s">
        <v>301</v>
      </c>
      <c r="B68" s="11" t="s">
        <v>49</v>
      </c>
      <c r="C68" s="11" t="s">
        <v>54</v>
      </c>
      <c r="D68" s="11">
        <v>0.182</v>
      </c>
      <c r="E68" s="11">
        <v>-2.3019686000000001E-2</v>
      </c>
      <c r="F68" s="11">
        <v>3.3020319999999999E-3</v>
      </c>
      <c r="G68" s="11">
        <v>3.1599999999999999E-12</v>
      </c>
      <c r="H68" s="11">
        <f t="shared" si="0"/>
        <v>1.5778055450050405E-4</v>
      </c>
      <c r="I68" s="11">
        <f>VLOOKUP(A68,[1]SmkInit!$A$2:$K$379,10,0)</f>
        <v>48.6</v>
      </c>
      <c r="J68" s="11"/>
      <c r="K68" s="11"/>
      <c r="L68" s="11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4"/>
      <c r="AJ68" s="12"/>
      <c r="AK68" s="12"/>
      <c r="AL68" s="12"/>
      <c r="AM68" s="12"/>
      <c r="AN68" s="12"/>
      <c r="AO68" s="12"/>
    </row>
    <row r="69" spans="1:41">
      <c r="A69" s="13" t="s">
        <v>302</v>
      </c>
      <c r="B69" s="11" t="s">
        <v>49</v>
      </c>
      <c r="C69" s="11" t="s">
        <v>50</v>
      </c>
      <c r="D69" s="11">
        <v>0.51100000000000001</v>
      </c>
      <c r="E69" s="11">
        <v>1.5396497E-2</v>
      </c>
      <c r="F69" s="11">
        <v>2.6099510000000001E-3</v>
      </c>
      <c r="G69" s="11">
        <v>3.65E-9</v>
      </c>
      <c r="H69" s="11">
        <f t="shared" ref="H69:H132" si="1">2*D69*(1-D69)*E69*E69</f>
        <v>1.1846869332249571E-4</v>
      </c>
      <c r="I69" s="11">
        <f>VLOOKUP(A69,[1]SmkInit!$A$2:$K$379,10,0)</f>
        <v>34.799999999999997</v>
      </c>
      <c r="J69" s="11"/>
      <c r="K69" s="11"/>
      <c r="L69" s="11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4"/>
      <c r="AJ69" s="12"/>
      <c r="AK69" s="12"/>
      <c r="AL69" s="12"/>
      <c r="AM69" s="12"/>
      <c r="AN69" s="12"/>
      <c r="AO69" s="12"/>
    </row>
    <row r="70" spans="1:41">
      <c r="A70" s="13" t="s">
        <v>303</v>
      </c>
      <c r="B70" s="11" t="s">
        <v>49</v>
      </c>
      <c r="C70" s="11" t="s">
        <v>50</v>
      </c>
      <c r="D70" s="11">
        <v>0.221</v>
      </c>
      <c r="E70" s="11">
        <v>-2.1251837999999999E-2</v>
      </c>
      <c r="F70" s="11">
        <v>3.070639E-3</v>
      </c>
      <c r="G70" s="11">
        <v>4.4499999999999998E-12</v>
      </c>
      <c r="H70" s="11">
        <f t="shared" si="1"/>
        <v>1.5550799443876019E-4</v>
      </c>
      <c r="I70" s="11">
        <f>VLOOKUP(A70,[1]SmkInit!$A$2:$K$379,10,0)</f>
        <v>47.9</v>
      </c>
      <c r="J70" s="11"/>
      <c r="K70" s="11"/>
      <c r="L70" s="11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4"/>
      <c r="AJ70" s="12"/>
      <c r="AK70" s="12"/>
      <c r="AL70" s="12"/>
      <c r="AM70" s="12"/>
      <c r="AN70" s="12"/>
      <c r="AO70" s="12"/>
    </row>
    <row r="71" spans="1:41">
      <c r="A71" s="13" t="s">
        <v>304</v>
      </c>
      <c r="B71" s="11" t="s">
        <v>58</v>
      </c>
      <c r="C71" s="11" t="s">
        <v>54</v>
      </c>
      <c r="D71" s="11">
        <v>0.17799999999999999</v>
      </c>
      <c r="E71" s="11">
        <v>-2.8497268999999999E-2</v>
      </c>
      <c r="F71" s="11">
        <v>3.3307929999999999E-3</v>
      </c>
      <c r="G71" s="11">
        <v>1.18E-17</v>
      </c>
      <c r="H71" s="11">
        <f t="shared" si="1"/>
        <v>2.3764479103701108E-4</v>
      </c>
      <c r="I71" s="11">
        <f>VLOOKUP(A71,[1]SmkInit!$A$2:$K$379,10,0)</f>
        <v>73.2</v>
      </c>
      <c r="J71" s="11"/>
      <c r="K71" s="11"/>
      <c r="L71" s="11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4"/>
      <c r="AJ71" s="12"/>
      <c r="AK71" s="12"/>
      <c r="AL71" s="12"/>
      <c r="AM71" s="12"/>
      <c r="AN71" s="12"/>
      <c r="AO71" s="12"/>
    </row>
    <row r="72" spans="1:41">
      <c r="A72" s="13" t="s">
        <v>305</v>
      </c>
      <c r="B72" s="11" t="s">
        <v>54</v>
      </c>
      <c r="C72" s="11" t="s">
        <v>58</v>
      </c>
      <c r="D72" s="11">
        <v>0.316</v>
      </c>
      <c r="E72" s="11">
        <v>-1.5405136999999999E-2</v>
      </c>
      <c r="F72" s="11">
        <v>2.7404510000000001E-3</v>
      </c>
      <c r="G72" s="11">
        <v>1.9300000000000001E-8</v>
      </c>
      <c r="H72" s="11">
        <f t="shared" si="1"/>
        <v>1.0258982992199296E-4</v>
      </c>
      <c r="I72" s="11">
        <f>VLOOKUP(A72,[1]SmkInit!$A$2:$K$379,10,0)</f>
        <v>31.6</v>
      </c>
      <c r="J72" s="11"/>
      <c r="K72" s="11"/>
      <c r="L72" s="11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4"/>
      <c r="AJ72" s="12"/>
      <c r="AK72" s="12"/>
      <c r="AL72" s="12"/>
      <c r="AM72" s="12"/>
      <c r="AN72" s="12"/>
      <c r="AO72" s="12"/>
    </row>
    <row r="73" spans="1:41">
      <c r="A73" s="13" t="s">
        <v>306</v>
      </c>
      <c r="B73" s="11" t="s">
        <v>50</v>
      </c>
      <c r="C73" s="11" t="s">
        <v>49</v>
      </c>
      <c r="D73" s="11">
        <v>0.53800000000000003</v>
      </c>
      <c r="E73" s="11">
        <v>1.5523679E-2</v>
      </c>
      <c r="F73" s="11">
        <v>2.555533E-3</v>
      </c>
      <c r="G73" s="11">
        <v>1.2199999999999999E-9</v>
      </c>
      <c r="H73" s="11">
        <f t="shared" si="1"/>
        <v>1.1979634129472123E-4</v>
      </c>
      <c r="I73" s="11">
        <f>VLOOKUP(A73,[1]SmkInit!$A$2:$K$379,10,0)</f>
        <v>36.9</v>
      </c>
      <c r="J73" s="11"/>
      <c r="K73" s="11"/>
      <c r="L73" s="11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4"/>
      <c r="AJ73" s="12"/>
      <c r="AK73" s="12"/>
      <c r="AL73" s="12"/>
      <c r="AM73" s="12"/>
      <c r="AN73" s="12"/>
      <c r="AO73" s="12"/>
    </row>
    <row r="74" spans="1:41">
      <c r="A74" s="13" t="s">
        <v>307</v>
      </c>
      <c r="B74" s="11" t="s">
        <v>58</v>
      </c>
      <c r="C74" s="11" t="s">
        <v>49</v>
      </c>
      <c r="D74" s="11">
        <v>0.41476200000000002</v>
      </c>
      <c r="E74" s="11">
        <v>1.7437266E-2</v>
      </c>
      <c r="F74" s="11">
        <v>2.5879179999999998E-3</v>
      </c>
      <c r="G74" s="11">
        <v>1.6E-11</v>
      </c>
      <c r="H74" s="11">
        <f t="shared" si="1"/>
        <v>1.4761084228973094E-4</v>
      </c>
      <c r="I74" s="11">
        <f>VLOOKUP(A74,[1]SmkInit!$A$2:$K$379,10,0)</f>
        <v>45.4</v>
      </c>
      <c r="J74" s="11"/>
      <c r="K74" s="11"/>
      <c r="L74" s="11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4"/>
      <c r="AJ74" s="12"/>
      <c r="AK74" s="12"/>
      <c r="AL74" s="12"/>
      <c r="AM74" s="12"/>
      <c r="AN74" s="12"/>
      <c r="AO74" s="12"/>
    </row>
    <row r="75" spans="1:41">
      <c r="A75" s="13" t="s">
        <v>308</v>
      </c>
      <c r="B75" s="11" t="s">
        <v>54</v>
      </c>
      <c r="C75" s="11" t="s">
        <v>58</v>
      </c>
      <c r="D75" s="11">
        <v>0.24299999999999999</v>
      </c>
      <c r="E75" s="11">
        <v>-1.9727035E-2</v>
      </c>
      <c r="F75" s="11">
        <v>2.970589E-3</v>
      </c>
      <c r="G75" s="11">
        <v>3.1400000000000003E-11</v>
      </c>
      <c r="H75" s="11">
        <f t="shared" si="1"/>
        <v>1.4317123756080148E-4</v>
      </c>
      <c r="I75" s="11">
        <f>VLOOKUP(A75,[1]SmkInit!$A$2:$K$379,10,0)</f>
        <v>44.1</v>
      </c>
      <c r="J75" s="11"/>
      <c r="K75" s="11"/>
      <c r="L75" s="11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4"/>
      <c r="AJ75" s="12"/>
      <c r="AK75" s="12"/>
      <c r="AL75" s="12"/>
      <c r="AM75" s="12"/>
      <c r="AN75" s="12"/>
      <c r="AO75" s="12"/>
    </row>
    <row r="76" spans="1:41">
      <c r="A76" s="13" t="s">
        <v>309</v>
      </c>
      <c r="B76" s="11" t="s">
        <v>54</v>
      </c>
      <c r="C76" s="11" t="s">
        <v>58</v>
      </c>
      <c r="D76" s="11">
        <v>0.53400000000000003</v>
      </c>
      <c r="E76" s="11">
        <v>1.4492989E-2</v>
      </c>
      <c r="F76" s="11">
        <v>2.554054E-3</v>
      </c>
      <c r="G76" s="11">
        <v>1.39E-8</v>
      </c>
      <c r="H76" s="11">
        <f t="shared" si="1"/>
        <v>1.0453773703694418E-4</v>
      </c>
      <c r="I76" s="11">
        <f>VLOOKUP(A76,[1]SmkInit!$A$2:$K$379,10,0)</f>
        <v>32.200000000000003</v>
      </c>
      <c r="J76" s="11"/>
      <c r="K76" s="11"/>
      <c r="L76" s="11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4"/>
      <c r="AJ76" s="12"/>
      <c r="AK76" s="12"/>
      <c r="AL76" s="12"/>
      <c r="AM76" s="12"/>
      <c r="AN76" s="12"/>
      <c r="AO76" s="12"/>
    </row>
    <row r="77" spans="1:41">
      <c r="A77" s="13" t="s">
        <v>310</v>
      </c>
      <c r="B77" s="11" t="s">
        <v>58</v>
      </c>
      <c r="C77" s="11" t="s">
        <v>54</v>
      </c>
      <c r="D77" s="11">
        <v>0.20799999999999999</v>
      </c>
      <c r="E77" s="11">
        <v>1.7533824E-2</v>
      </c>
      <c r="F77" s="11">
        <v>3.1390580000000001E-3</v>
      </c>
      <c r="G77" s="11">
        <v>2.29E-8</v>
      </c>
      <c r="H77" s="11">
        <f t="shared" si="1"/>
        <v>1.0129121906919683E-4</v>
      </c>
      <c r="I77" s="11">
        <f>VLOOKUP(A77,[1]SmkInit!$A$2:$K$379,10,0)</f>
        <v>31.2</v>
      </c>
      <c r="J77" s="11"/>
      <c r="K77" s="11"/>
      <c r="L77" s="11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4"/>
      <c r="AJ77" s="12"/>
      <c r="AK77" s="12"/>
      <c r="AL77" s="12"/>
      <c r="AM77" s="12"/>
      <c r="AN77" s="12"/>
      <c r="AO77" s="12"/>
    </row>
    <row r="78" spans="1:41">
      <c r="A78" s="13" t="s">
        <v>311</v>
      </c>
      <c r="B78" s="11" t="s">
        <v>50</v>
      </c>
      <c r="C78" s="11" t="s">
        <v>49</v>
      </c>
      <c r="D78" s="11">
        <v>0.20799999999999999</v>
      </c>
      <c r="E78" s="11">
        <v>1.8834348000000001E-2</v>
      </c>
      <c r="F78" s="11">
        <v>3.1390580000000001E-3</v>
      </c>
      <c r="G78" s="11">
        <v>1.9300000000000002E-9</v>
      </c>
      <c r="H78" s="11">
        <f t="shared" si="1"/>
        <v>1.1687448046618338E-4</v>
      </c>
      <c r="I78" s="11">
        <f>VLOOKUP(A78,[1]SmkInit!$A$2:$K$379,10,0)</f>
        <v>36</v>
      </c>
      <c r="J78" s="11"/>
      <c r="K78" s="11"/>
      <c r="L78" s="11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4"/>
      <c r="AJ78" s="12"/>
      <c r="AK78" s="12"/>
      <c r="AL78" s="12"/>
      <c r="AM78" s="12"/>
      <c r="AN78" s="12"/>
      <c r="AO78" s="12"/>
    </row>
    <row r="79" spans="1:41">
      <c r="A79" s="13" t="s">
        <v>312</v>
      </c>
      <c r="B79" s="11" t="s">
        <v>58</v>
      </c>
      <c r="C79" s="11" t="s">
        <v>54</v>
      </c>
      <c r="D79" s="11">
        <v>0.32600000000000001</v>
      </c>
      <c r="E79" s="11">
        <v>-2.2181553999999999E-2</v>
      </c>
      <c r="F79" s="11">
        <v>2.7180339999999998E-3</v>
      </c>
      <c r="G79" s="11">
        <v>3.37E-16</v>
      </c>
      <c r="H79" s="11">
        <f t="shared" si="1"/>
        <v>2.1621779287766708E-4</v>
      </c>
      <c r="I79" s="11">
        <f>VLOOKUP(A79,[1]SmkInit!$A$2:$K$379,10,0)</f>
        <v>66.599999999999994</v>
      </c>
      <c r="J79" s="11"/>
      <c r="K79" s="11"/>
      <c r="L79" s="11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4"/>
      <c r="AJ79" s="12"/>
      <c r="AK79" s="12"/>
      <c r="AL79" s="12"/>
      <c r="AM79" s="12"/>
      <c r="AN79" s="12"/>
      <c r="AO79" s="12"/>
    </row>
    <row r="80" spans="1:41">
      <c r="A80" s="13" t="s">
        <v>313</v>
      </c>
      <c r="B80" s="11" t="s">
        <v>49</v>
      </c>
      <c r="C80" s="11" t="s">
        <v>50</v>
      </c>
      <c r="D80" s="11">
        <v>0.39500000000000002</v>
      </c>
      <c r="E80" s="11">
        <v>-2.4642576999999999E-2</v>
      </c>
      <c r="F80" s="11">
        <v>2.6062580000000002E-3</v>
      </c>
      <c r="G80" s="11">
        <v>3.2400000000000001E-21</v>
      </c>
      <c r="H80" s="11">
        <f t="shared" si="1"/>
        <v>2.9023829254398395E-4</v>
      </c>
      <c r="I80" s="11">
        <f>VLOOKUP(A80,[1]SmkInit!$A$2:$K$379,10,0)</f>
        <v>89.4</v>
      </c>
      <c r="J80" s="11"/>
      <c r="K80" s="11"/>
      <c r="L80" s="11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4"/>
      <c r="AJ80" s="12"/>
      <c r="AK80" s="12"/>
      <c r="AL80" s="12"/>
      <c r="AM80" s="12"/>
      <c r="AN80" s="12"/>
      <c r="AO80" s="12"/>
    </row>
    <row r="81" spans="1:41">
      <c r="A81" s="13" t="s">
        <v>314</v>
      </c>
      <c r="B81" s="11" t="s">
        <v>50</v>
      </c>
      <c r="C81" s="11" t="s">
        <v>54</v>
      </c>
      <c r="D81" s="11">
        <v>0.51700000000000002</v>
      </c>
      <c r="E81" s="11">
        <v>-1.9994582E-2</v>
      </c>
      <c r="F81" s="11">
        <v>2.5496160000000002E-3</v>
      </c>
      <c r="G81" s="11">
        <v>4.3599999999999998E-15</v>
      </c>
      <c r="H81" s="11">
        <f t="shared" si="1"/>
        <v>1.9966057992455496E-4</v>
      </c>
      <c r="I81" s="11">
        <f>VLOOKUP(A81,[1]SmkInit!$A$2:$K$379,10,0)</f>
        <v>61.5</v>
      </c>
      <c r="J81" s="15"/>
      <c r="K81" s="11"/>
      <c r="L81" s="11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4"/>
      <c r="AJ81" s="12"/>
      <c r="AK81" s="12"/>
      <c r="AL81" s="12"/>
      <c r="AM81" s="12"/>
      <c r="AN81" s="12"/>
      <c r="AO81" s="12"/>
    </row>
    <row r="82" spans="1:41">
      <c r="A82" s="13" t="s">
        <v>315</v>
      </c>
      <c r="B82" s="11" t="s">
        <v>49</v>
      </c>
      <c r="C82" s="11" t="s">
        <v>58</v>
      </c>
      <c r="D82" s="11">
        <v>0.13900000000000001</v>
      </c>
      <c r="E82" s="11">
        <v>-2.3437546E-2</v>
      </c>
      <c r="F82" s="11">
        <v>3.6828550000000001E-3</v>
      </c>
      <c r="G82" s="11">
        <v>1.9300000000000001E-10</v>
      </c>
      <c r="H82" s="11">
        <f t="shared" si="1"/>
        <v>1.3148379248338149E-4</v>
      </c>
      <c r="I82" s="11">
        <f>VLOOKUP(A82,[1]SmkInit!$A$2:$K$379,10,0)</f>
        <v>40.5</v>
      </c>
      <c r="J82" s="11"/>
      <c r="K82" s="11"/>
      <c r="L82" s="11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4"/>
      <c r="AJ82" s="12"/>
      <c r="AK82" s="12"/>
      <c r="AL82" s="12"/>
      <c r="AM82" s="12"/>
      <c r="AN82" s="12"/>
      <c r="AO82" s="12"/>
    </row>
    <row r="83" spans="1:41">
      <c r="A83" s="13" t="s">
        <v>316</v>
      </c>
      <c r="B83" s="11" t="s">
        <v>54</v>
      </c>
      <c r="C83" s="11" t="s">
        <v>58</v>
      </c>
      <c r="D83" s="11">
        <v>0.155</v>
      </c>
      <c r="E83" s="11">
        <v>-2.7109827E-2</v>
      </c>
      <c r="F83" s="11">
        <v>3.52046E-3</v>
      </c>
      <c r="G83" s="11">
        <v>1.3899999999999999E-14</v>
      </c>
      <c r="H83" s="11">
        <f t="shared" si="1"/>
        <v>1.9251824549612292E-4</v>
      </c>
      <c r="I83" s="11">
        <f>VLOOKUP(A83,[1]SmkInit!$A$2:$K$379,10,0)</f>
        <v>59.3</v>
      </c>
      <c r="J83" s="11"/>
      <c r="K83" s="11"/>
      <c r="L83" s="11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4"/>
      <c r="AJ83" s="12"/>
      <c r="AK83" s="12"/>
      <c r="AL83" s="12"/>
      <c r="AM83" s="12"/>
      <c r="AN83" s="12"/>
      <c r="AO83" s="12"/>
    </row>
    <row r="84" spans="1:41">
      <c r="A84" s="13" t="s">
        <v>317</v>
      </c>
      <c r="B84" s="11" t="s">
        <v>54</v>
      </c>
      <c r="C84" s="11" t="s">
        <v>50</v>
      </c>
      <c r="D84" s="11">
        <v>0.58799999999999997</v>
      </c>
      <c r="E84" s="11">
        <v>-2.0316397E-2</v>
      </c>
      <c r="F84" s="11">
        <v>2.5885489999999999E-3</v>
      </c>
      <c r="G84" s="11">
        <v>4.1599999999999998E-15</v>
      </c>
      <c r="H84" s="11">
        <f t="shared" si="1"/>
        <v>1.9998522880319432E-4</v>
      </c>
      <c r="I84" s="11">
        <f>VLOOKUP(A84,[1]SmkInit!$A$2:$K$379,10,0)</f>
        <v>61.6</v>
      </c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4"/>
      <c r="AJ84" s="12"/>
      <c r="AK84" s="12"/>
      <c r="AL84" s="12"/>
      <c r="AM84" s="12"/>
      <c r="AN84" s="12"/>
      <c r="AO84" s="12"/>
    </row>
    <row r="85" spans="1:41">
      <c r="A85" s="13" t="s">
        <v>318</v>
      </c>
      <c r="B85" s="11" t="s">
        <v>50</v>
      </c>
      <c r="C85" s="11" t="s">
        <v>49</v>
      </c>
      <c r="D85" s="11">
        <v>0.46700000000000003</v>
      </c>
      <c r="E85" s="11">
        <v>1.8016580000000001E-2</v>
      </c>
      <c r="F85" s="11">
        <v>2.5556070000000001E-3</v>
      </c>
      <c r="G85" s="11">
        <v>1.81E-12</v>
      </c>
      <c r="H85" s="11">
        <f t="shared" si="1"/>
        <v>1.6159160484483564E-4</v>
      </c>
      <c r="I85" s="11">
        <f>VLOOKUP(A85,[1]SmkInit!$A$2:$K$379,10,0)</f>
        <v>49.7</v>
      </c>
      <c r="J85" s="11"/>
      <c r="K85" s="11"/>
      <c r="L85" s="11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4"/>
      <c r="AJ85" s="12"/>
      <c r="AK85" s="12"/>
      <c r="AL85" s="12"/>
      <c r="AM85" s="12"/>
      <c r="AN85" s="12"/>
      <c r="AO85" s="12"/>
    </row>
    <row r="86" spans="1:41">
      <c r="A86" s="13" t="s">
        <v>319</v>
      </c>
      <c r="B86" s="11" t="s">
        <v>49</v>
      </c>
      <c r="C86" s="11" t="s">
        <v>50</v>
      </c>
      <c r="D86" s="11">
        <v>0.71199999999999997</v>
      </c>
      <c r="E86" s="11">
        <v>-1.5614667E-2</v>
      </c>
      <c r="F86" s="11">
        <v>2.8135679999999998E-3</v>
      </c>
      <c r="G86" s="11">
        <v>2.7899999999999998E-8</v>
      </c>
      <c r="H86" s="11">
        <f t="shared" si="1"/>
        <v>9.9992616060022848E-5</v>
      </c>
      <c r="I86" s="11">
        <f>VLOOKUP(A86,[1]SmkInit!$A$2:$K$379,10,0)</f>
        <v>30.8</v>
      </c>
      <c r="J86" s="11"/>
      <c r="K86" s="11"/>
      <c r="L86" s="11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4"/>
      <c r="AJ86" s="12"/>
      <c r="AK86" s="12"/>
      <c r="AL86" s="12"/>
      <c r="AM86" s="12"/>
      <c r="AN86" s="12"/>
      <c r="AO86" s="12"/>
    </row>
    <row r="87" spans="1:41">
      <c r="A87" s="13" t="s">
        <v>320</v>
      </c>
      <c r="B87" s="11" t="s">
        <v>50</v>
      </c>
      <c r="C87" s="11" t="s">
        <v>49</v>
      </c>
      <c r="D87" s="11">
        <v>0.23899999999999999</v>
      </c>
      <c r="E87" s="11">
        <v>1.8704467999999998E-2</v>
      </c>
      <c r="F87" s="11">
        <v>2.9874620000000002E-3</v>
      </c>
      <c r="G87" s="11">
        <v>3.8400000000000002E-10</v>
      </c>
      <c r="H87" s="11">
        <f t="shared" si="1"/>
        <v>1.2726332740753526E-4</v>
      </c>
      <c r="I87" s="11">
        <f>VLOOKUP(A87,[1]SmkInit!$A$2:$K$379,10,0)</f>
        <v>39.200000000000003</v>
      </c>
      <c r="J87" s="11"/>
      <c r="K87" s="11"/>
      <c r="L87" s="11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4"/>
      <c r="AJ87" s="12"/>
      <c r="AK87" s="12"/>
      <c r="AL87" s="12"/>
      <c r="AM87" s="12"/>
      <c r="AN87" s="12"/>
      <c r="AO87" s="12"/>
    </row>
    <row r="88" spans="1:41">
      <c r="A88" s="13" t="s">
        <v>321</v>
      </c>
      <c r="B88" s="11" t="s">
        <v>50</v>
      </c>
      <c r="C88" s="11" t="s">
        <v>49</v>
      </c>
      <c r="D88" s="11">
        <v>0.109</v>
      </c>
      <c r="E88" s="11">
        <v>-2.4529729E-2</v>
      </c>
      <c r="F88" s="11">
        <v>4.0882879999999998E-3</v>
      </c>
      <c r="G88" s="11">
        <v>1.9800000000000002E-9</v>
      </c>
      <c r="H88" s="11">
        <f t="shared" si="1"/>
        <v>1.1687448174375314E-4</v>
      </c>
      <c r="I88" s="11">
        <f>VLOOKUP(A88,[1]SmkInit!$A$2:$K$379,10,0)</f>
        <v>36</v>
      </c>
      <c r="J88" s="11"/>
      <c r="K88" s="11"/>
      <c r="L88" s="11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4"/>
      <c r="AJ88" s="12"/>
      <c r="AK88" s="12"/>
      <c r="AL88" s="12"/>
      <c r="AM88" s="12"/>
      <c r="AN88" s="12"/>
      <c r="AO88" s="12"/>
    </row>
    <row r="89" spans="1:41">
      <c r="A89" s="13" t="s">
        <v>322</v>
      </c>
      <c r="B89" s="11" t="s">
        <v>50</v>
      </c>
      <c r="C89" s="11" t="s">
        <v>54</v>
      </c>
      <c r="D89" s="11">
        <v>0.28748000000000001</v>
      </c>
      <c r="E89" s="11">
        <v>1.6390459E-2</v>
      </c>
      <c r="F89" s="11">
        <v>2.8150829999999999E-3</v>
      </c>
      <c r="G89" s="11">
        <v>5.6800000000000002E-9</v>
      </c>
      <c r="H89" s="11">
        <f t="shared" si="1"/>
        <v>1.1005681050497849E-4</v>
      </c>
      <c r="I89" s="11">
        <f>VLOOKUP(A89,[1]SmkInit!$A$2:$K$379,10,0)</f>
        <v>33.9</v>
      </c>
      <c r="J89" s="11"/>
      <c r="K89" s="11"/>
      <c r="L89" s="11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4"/>
      <c r="AJ89" s="12"/>
      <c r="AK89" s="12"/>
      <c r="AL89" s="12"/>
      <c r="AM89" s="12"/>
      <c r="AN89" s="12"/>
      <c r="AO89" s="12"/>
    </row>
    <row r="90" spans="1:41">
      <c r="A90" s="13" t="s">
        <v>323</v>
      </c>
      <c r="B90" s="11" t="s">
        <v>49</v>
      </c>
      <c r="C90" s="11" t="s">
        <v>50</v>
      </c>
      <c r="D90" s="11">
        <v>0.56000000000000005</v>
      </c>
      <c r="E90" s="11">
        <v>1.4105118E-2</v>
      </c>
      <c r="F90" s="11">
        <v>2.566689E-3</v>
      </c>
      <c r="G90" s="11">
        <v>3.8199999999999998E-8</v>
      </c>
      <c r="H90" s="11">
        <f t="shared" si="1"/>
        <v>9.8044705549645738E-5</v>
      </c>
      <c r="I90" s="11">
        <f>VLOOKUP(A90,[1]SmkInit!$A$2:$K$379,10,0)</f>
        <v>30.2</v>
      </c>
      <c r="J90" s="11"/>
      <c r="K90" s="11"/>
      <c r="L90" s="11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4"/>
      <c r="AJ90" s="12"/>
      <c r="AK90" s="12"/>
      <c r="AL90" s="12"/>
      <c r="AM90" s="12"/>
      <c r="AN90" s="12"/>
      <c r="AO90" s="12"/>
    </row>
    <row r="91" spans="1:41">
      <c r="A91" s="13" t="s">
        <v>324</v>
      </c>
      <c r="B91" s="11" t="s">
        <v>49</v>
      </c>
      <c r="C91" s="11" t="s">
        <v>50</v>
      </c>
      <c r="D91" s="11">
        <v>0.53800000000000003</v>
      </c>
      <c r="E91" s="11">
        <v>2.0571643000000001E-2</v>
      </c>
      <c r="F91" s="11">
        <v>2.555533E-3</v>
      </c>
      <c r="G91" s="11">
        <v>8.4799999999999997E-16</v>
      </c>
      <c r="H91" s="11">
        <f t="shared" si="1"/>
        <v>2.1037406793208673E-4</v>
      </c>
      <c r="I91" s="11">
        <f>VLOOKUP(A91,[1]SmkInit!$A$2:$K$379,10,0)</f>
        <v>64.8</v>
      </c>
      <c r="J91" s="11"/>
      <c r="K91" s="11"/>
      <c r="L91" s="11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4"/>
      <c r="AJ91" s="12"/>
      <c r="AK91" s="12"/>
      <c r="AL91" s="12"/>
      <c r="AM91" s="12"/>
      <c r="AN91" s="12"/>
      <c r="AO91" s="12"/>
    </row>
    <row r="92" spans="1:41">
      <c r="A92" s="13" t="s">
        <v>325</v>
      </c>
      <c r="B92" s="11" t="s">
        <v>50</v>
      </c>
      <c r="C92" s="11" t="s">
        <v>49</v>
      </c>
      <c r="D92" s="11">
        <v>0.46300000000000002</v>
      </c>
      <c r="E92" s="11">
        <v>-1.5373411999999999E-2</v>
      </c>
      <c r="F92" s="11">
        <v>2.5551469999999998E-3</v>
      </c>
      <c r="G92" s="11">
        <v>1.7700000000000001E-9</v>
      </c>
      <c r="H92" s="11">
        <f t="shared" si="1"/>
        <v>1.1752379442199544E-4</v>
      </c>
      <c r="I92" s="11">
        <f>VLOOKUP(A92,[1]SmkInit!$A$2:$K$379,10,0)</f>
        <v>36.200000000000003</v>
      </c>
      <c r="J92" s="11"/>
      <c r="K92" s="11"/>
      <c r="L92" s="11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4"/>
      <c r="AJ92" s="12"/>
      <c r="AK92" s="12"/>
      <c r="AL92" s="12"/>
      <c r="AM92" s="12"/>
      <c r="AN92" s="12"/>
      <c r="AO92" s="12"/>
    </row>
    <row r="93" spans="1:41">
      <c r="A93" s="13" t="s">
        <v>326</v>
      </c>
      <c r="B93" s="11" t="s">
        <v>50</v>
      </c>
      <c r="C93" s="11" t="s">
        <v>54</v>
      </c>
      <c r="D93" s="11">
        <v>1.7100000000000001E-2</v>
      </c>
      <c r="E93" s="11">
        <v>6.2309449000000003E-2</v>
      </c>
      <c r="F93" s="11">
        <v>9.8274509999999992E-3</v>
      </c>
      <c r="G93" s="11">
        <v>2.3000000000000001E-10</v>
      </c>
      <c r="H93" s="11">
        <f t="shared" si="1"/>
        <v>1.305098416610275E-4</v>
      </c>
      <c r="I93" s="11">
        <f>VLOOKUP(A93,[1]SmkInit!$A$2:$K$379,10,0)</f>
        <v>40.200000000000003</v>
      </c>
      <c r="J93" s="11"/>
      <c r="K93" s="11"/>
      <c r="L93" s="11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4"/>
      <c r="AJ93" s="12"/>
      <c r="AK93" s="12"/>
      <c r="AL93" s="12"/>
      <c r="AM93" s="12"/>
      <c r="AN93" s="12"/>
      <c r="AO93" s="12"/>
    </row>
    <row r="94" spans="1:41">
      <c r="A94" s="13" t="s">
        <v>327</v>
      </c>
      <c r="B94" s="11" t="s">
        <v>58</v>
      </c>
      <c r="C94" s="11" t="s">
        <v>54</v>
      </c>
      <c r="D94" s="11">
        <v>0.57999999999999996</v>
      </c>
      <c r="E94" s="11">
        <v>-1.9300158000000001E-2</v>
      </c>
      <c r="F94" s="11">
        <v>2.5813979999999999E-3</v>
      </c>
      <c r="G94" s="11">
        <v>7.6700000000000004E-14</v>
      </c>
      <c r="H94" s="11">
        <f t="shared" si="1"/>
        <v>1.8148009934752248E-4</v>
      </c>
      <c r="I94" s="11">
        <f>VLOOKUP(A94,[1]SmkInit!$A$2:$K$379,10,0)</f>
        <v>55.9</v>
      </c>
      <c r="J94" s="11"/>
      <c r="K94" s="11"/>
      <c r="L94" s="11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4"/>
      <c r="AJ94" s="12"/>
      <c r="AK94" s="12"/>
      <c r="AL94" s="12"/>
      <c r="AM94" s="12"/>
      <c r="AN94" s="12"/>
      <c r="AO94" s="12"/>
    </row>
    <row r="95" spans="1:41">
      <c r="A95" s="13" t="s">
        <v>328</v>
      </c>
      <c r="B95" s="11" t="s">
        <v>49</v>
      </c>
      <c r="C95" s="11" t="s">
        <v>58</v>
      </c>
      <c r="D95" s="11">
        <v>0.61899999999999999</v>
      </c>
      <c r="E95" s="11">
        <v>1.6860126E-2</v>
      </c>
      <c r="F95" s="11">
        <v>2.6235289999999999E-3</v>
      </c>
      <c r="G95" s="11">
        <v>1.2999999999999999E-10</v>
      </c>
      <c r="H95" s="11">
        <f t="shared" si="1"/>
        <v>1.3408100364404051E-4</v>
      </c>
      <c r="I95" s="11">
        <f>VLOOKUP(A95,[1]SmkInit!$A$2:$K$379,10,0)</f>
        <v>41.3</v>
      </c>
      <c r="J95" s="11"/>
      <c r="K95" s="11"/>
      <c r="L95" s="11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4"/>
      <c r="AJ95" s="12"/>
      <c r="AK95" s="12"/>
      <c r="AL95" s="12"/>
      <c r="AM95" s="12"/>
      <c r="AN95" s="12"/>
      <c r="AO95" s="12"/>
    </row>
    <row r="96" spans="1:41">
      <c r="A96" s="13" t="s">
        <v>329</v>
      </c>
      <c r="B96" s="11" t="s">
        <v>50</v>
      </c>
      <c r="C96" s="11" t="s">
        <v>49</v>
      </c>
      <c r="D96" s="11">
        <v>0.61499999999999999</v>
      </c>
      <c r="E96" s="11">
        <v>-2.4522313E-2</v>
      </c>
      <c r="F96" s="11">
        <v>2.6230450000000001E-3</v>
      </c>
      <c r="G96" s="11">
        <v>8.8000000000000002E-21</v>
      </c>
      <c r="H96" s="11">
        <f t="shared" si="1"/>
        <v>2.8476637300267388E-4</v>
      </c>
      <c r="I96" s="11">
        <f>VLOOKUP(A96,[1]SmkInit!$A$2:$K$379,10,0)</f>
        <v>87.4</v>
      </c>
      <c r="J96" s="11"/>
      <c r="K96" s="11"/>
      <c r="L96" s="11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4"/>
      <c r="AJ96" s="12"/>
      <c r="AK96" s="12"/>
      <c r="AL96" s="12"/>
      <c r="AM96" s="12"/>
      <c r="AN96" s="12"/>
      <c r="AO96" s="12"/>
    </row>
    <row r="97" spans="1:41">
      <c r="A97" s="13" t="s">
        <v>330</v>
      </c>
      <c r="B97" s="11" t="s">
        <v>54</v>
      </c>
      <c r="C97" s="11" t="s">
        <v>50</v>
      </c>
      <c r="D97" s="11">
        <v>0.73099999999999998</v>
      </c>
      <c r="E97" s="11">
        <v>-1.7262844999999999E-2</v>
      </c>
      <c r="F97" s="11">
        <v>2.8731529999999998E-3</v>
      </c>
      <c r="G97" s="11">
        <v>1.87E-9</v>
      </c>
      <c r="H97" s="11">
        <f t="shared" si="1"/>
        <v>1.1719913189241516E-4</v>
      </c>
      <c r="I97" s="11">
        <f>VLOOKUP(A97,[1]SmkInit!$A$2:$K$379,10,0)</f>
        <v>36.1</v>
      </c>
      <c r="J97" s="11"/>
      <c r="K97" s="11"/>
      <c r="L97" s="11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4"/>
      <c r="AJ97" s="12"/>
      <c r="AK97" s="12"/>
      <c r="AL97" s="12"/>
      <c r="AM97" s="12"/>
      <c r="AN97" s="12"/>
      <c r="AO97" s="12"/>
    </row>
    <row r="98" spans="1:41">
      <c r="A98" s="13" t="s">
        <v>331</v>
      </c>
      <c r="B98" s="11" t="s">
        <v>49</v>
      </c>
      <c r="C98" s="11" t="s">
        <v>50</v>
      </c>
      <c r="D98" s="11">
        <v>0.46</v>
      </c>
      <c r="E98" s="11">
        <v>-1.5807396000000001E-2</v>
      </c>
      <c r="F98" s="11">
        <v>2.5609309999999998E-3</v>
      </c>
      <c r="G98" s="11">
        <v>6.6699999999999997E-10</v>
      </c>
      <c r="H98" s="11">
        <f t="shared" si="1"/>
        <v>1.2413728809184543E-4</v>
      </c>
      <c r="I98" s="11">
        <f>VLOOKUP(A98,[1]SmkInit!$A$2:$K$379,10,0)</f>
        <v>38.1</v>
      </c>
      <c r="J98" s="11"/>
      <c r="K98" s="11"/>
      <c r="L98" s="11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4"/>
      <c r="AJ98" s="12"/>
      <c r="AK98" s="12"/>
      <c r="AL98" s="12"/>
      <c r="AM98" s="12"/>
      <c r="AN98" s="12"/>
      <c r="AO98" s="12"/>
    </row>
    <row r="99" spans="1:41">
      <c r="A99" s="13" t="s">
        <v>332</v>
      </c>
      <c r="B99" s="11" t="s">
        <v>49</v>
      </c>
      <c r="C99" s="11" t="s">
        <v>50</v>
      </c>
      <c r="D99" s="11">
        <v>0.124</v>
      </c>
      <c r="E99" s="11">
        <v>-2.2206887000000002E-2</v>
      </c>
      <c r="F99" s="11">
        <v>3.8657230000000002E-3</v>
      </c>
      <c r="G99" s="11">
        <v>9.1700000000000004E-9</v>
      </c>
      <c r="H99" s="11">
        <f t="shared" si="1"/>
        <v>1.0713494532597411E-4</v>
      </c>
      <c r="I99" s="11">
        <f>VLOOKUP(A99,[1]SmkInit!$A$2:$K$379,10,0)</f>
        <v>33</v>
      </c>
      <c r="J99" s="11"/>
      <c r="K99" s="11"/>
      <c r="L99" s="11"/>
      <c r="M99" s="12"/>
      <c r="N99" s="12"/>
      <c r="O99" s="12"/>
      <c r="P99" s="12"/>
      <c r="Q99" s="12"/>
      <c r="R99" s="12"/>
      <c r="S99" s="12"/>
      <c r="T99" s="12"/>
      <c r="U99" s="14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4"/>
      <c r="AJ99" s="12"/>
      <c r="AK99" s="12"/>
      <c r="AL99" s="12"/>
      <c r="AM99" s="12"/>
      <c r="AN99" s="12"/>
      <c r="AO99" s="12"/>
    </row>
    <row r="100" spans="1:41">
      <c r="A100" s="13" t="s">
        <v>333</v>
      </c>
      <c r="B100" s="11" t="s">
        <v>50</v>
      </c>
      <c r="C100" s="11" t="s">
        <v>54</v>
      </c>
      <c r="D100" s="11">
        <v>0.156</v>
      </c>
      <c r="E100" s="11">
        <v>1.9769228E-2</v>
      </c>
      <c r="F100" s="11">
        <v>3.511237E-3</v>
      </c>
      <c r="G100" s="11">
        <v>1.8299999999999998E-8</v>
      </c>
      <c r="H100" s="11">
        <f t="shared" si="1"/>
        <v>1.0291447455253863E-4</v>
      </c>
      <c r="I100" s="11">
        <f>VLOOKUP(A100,[1]SmkInit!$A$2:$K$379,10,0)</f>
        <v>31.7</v>
      </c>
      <c r="J100" s="11"/>
      <c r="K100" s="11"/>
      <c r="L100" s="11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4"/>
      <c r="AJ100" s="12"/>
      <c r="AK100" s="12"/>
      <c r="AL100" s="12"/>
      <c r="AM100" s="12"/>
      <c r="AN100" s="12"/>
      <c r="AO100" s="12"/>
    </row>
    <row r="101" spans="1:41">
      <c r="A101" s="13" t="s">
        <v>334</v>
      </c>
      <c r="B101" s="11" t="s">
        <v>54</v>
      </c>
      <c r="C101" s="11" t="s">
        <v>58</v>
      </c>
      <c r="D101" s="11">
        <v>0.52251199999999998</v>
      </c>
      <c r="E101" s="11">
        <v>-1.6726246E-2</v>
      </c>
      <c r="F101" s="11">
        <v>2.5507289999999998E-3</v>
      </c>
      <c r="G101" s="11">
        <v>5.3799999999999998E-11</v>
      </c>
      <c r="H101" s="11">
        <f t="shared" si="1"/>
        <v>1.3960008600042719E-4</v>
      </c>
      <c r="I101" s="11">
        <f>VLOOKUP(A101,[1]SmkInit!$A$2:$K$379,10,0)</f>
        <v>43</v>
      </c>
      <c r="J101" s="11"/>
      <c r="K101" s="11"/>
      <c r="L101" s="11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4"/>
      <c r="AJ101" s="12"/>
      <c r="AK101" s="12"/>
      <c r="AL101" s="12"/>
      <c r="AM101" s="12"/>
      <c r="AN101" s="12"/>
      <c r="AO101" s="12"/>
    </row>
    <row r="102" spans="1:41">
      <c r="A102" s="13" t="s">
        <v>335</v>
      </c>
      <c r="B102" s="11" t="s">
        <v>49</v>
      </c>
      <c r="C102" s="11" t="s">
        <v>58</v>
      </c>
      <c r="D102" s="11">
        <v>0.41099999999999998</v>
      </c>
      <c r="E102" s="11">
        <v>-1.629531E-2</v>
      </c>
      <c r="F102" s="11">
        <v>2.5894949999999998E-3</v>
      </c>
      <c r="G102" s="11">
        <v>3.0700000000000003E-10</v>
      </c>
      <c r="H102" s="11">
        <f t="shared" si="1"/>
        <v>1.2856192481633578E-4</v>
      </c>
      <c r="I102" s="11">
        <f>VLOOKUP(A102,[1]SmkInit!$A$2:$K$379,10,0)</f>
        <v>39.6</v>
      </c>
      <c r="J102" s="11"/>
      <c r="K102" s="11"/>
      <c r="L102" s="11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4"/>
      <c r="AJ102" s="12"/>
      <c r="AK102" s="12"/>
      <c r="AL102" s="12"/>
      <c r="AM102" s="12"/>
      <c r="AN102" s="12"/>
      <c r="AO102" s="12"/>
    </row>
    <row r="103" spans="1:41">
      <c r="A103" s="13" t="s">
        <v>336</v>
      </c>
      <c r="B103" s="11" t="s">
        <v>54</v>
      </c>
      <c r="C103" s="11" t="s">
        <v>58</v>
      </c>
      <c r="D103" s="11">
        <v>0.394872</v>
      </c>
      <c r="E103" s="11">
        <v>1.5939607000000001E-2</v>
      </c>
      <c r="F103" s="11">
        <v>2.6064040000000001E-3</v>
      </c>
      <c r="G103" s="11">
        <v>9.5600000000000001E-10</v>
      </c>
      <c r="H103" s="11">
        <f t="shared" si="1"/>
        <v>1.2141960134854619E-4</v>
      </c>
      <c r="I103" s="11">
        <f>VLOOKUP(A103,[1]SmkInit!$A$2:$K$379,10,0)</f>
        <v>37.4</v>
      </c>
      <c r="J103" s="11"/>
      <c r="K103" s="11"/>
      <c r="L103" s="11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4"/>
      <c r="AJ103" s="12"/>
      <c r="AK103" s="12"/>
      <c r="AL103" s="12"/>
      <c r="AM103" s="12"/>
      <c r="AN103" s="12"/>
      <c r="AO103" s="12"/>
    </row>
    <row r="104" spans="1:41">
      <c r="A104" s="13" t="s">
        <v>337</v>
      </c>
      <c r="B104" s="11" t="s">
        <v>58</v>
      </c>
      <c r="C104" s="11" t="s">
        <v>54</v>
      </c>
      <c r="D104" s="11">
        <v>0.125</v>
      </c>
      <c r="E104" s="11">
        <v>-2.1587353E-2</v>
      </c>
      <c r="F104" s="11">
        <v>3.8524280000000002E-3</v>
      </c>
      <c r="G104" s="11">
        <v>2.0599999999999999E-8</v>
      </c>
      <c r="H104" s="11">
        <f t="shared" si="1"/>
        <v>1.0194052083832072E-4</v>
      </c>
      <c r="I104" s="11">
        <f>VLOOKUP(A104,[1]SmkInit!$A$2:$K$379,10,0)</f>
        <v>31.4</v>
      </c>
      <c r="J104" s="11"/>
      <c r="K104" s="11"/>
      <c r="L104" s="11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4"/>
      <c r="AJ104" s="12"/>
      <c r="AK104" s="12"/>
      <c r="AL104" s="12"/>
      <c r="AM104" s="12"/>
      <c r="AN104" s="12"/>
      <c r="AO104" s="12"/>
    </row>
    <row r="105" spans="1:41">
      <c r="A105" s="13" t="s">
        <v>338</v>
      </c>
      <c r="B105" s="11" t="s">
        <v>50</v>
      </c>
      <c r="C105" s="11" t="s">
        <v>49</v>
      </c>
      <c r="D105" s="11">
        <v>0.505</v>
      </c>
      <c r="E105" s="11">
        <v>-1.5479556E-2</v>
      </c>
      <c r="F105" s="11">
        <v>2.5482690000000001E-3</v>
      </c>
      <c r="G105" s="11">
        <v>1.27E-9</v>
      </c>
      <c r="H105" s="11">
        <f t="shared" si="1"/>
        <v>1.1979634614587015E-4</v>
      </c>
      <c r="I105" s="11">
        <f>VLOOKUP(A105,[1]SmkInit!$A$2:$K$379,10,0)</f>
        <v>36.9</v>
      </c>
      <c r="J105" s="11"/>
      <c r="K105" s="11"/>
      <c r="L105" s="11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4"/>
      <c r="AJ105" s="12"/>
      <c r="AK105" s="12"/>
      <c r="AL105" s="12"/>
      <c r="AM105" s="12"/>
      <c r="AN105" s="12"/>
      <c r="AO105" s="12"/>
    </row>
    <row r="106" spans="1:41">
      <c r="A106" s="13" t="s">
        <v>339</v>
      </c>
      <c r="B106" s="11" t="s">
        <v>49</v>
      </c>
      <c r="C106" s="11" t="s">
        <v>50</v>
      </c>
      <c r="D106" s="11">
        <v>0.51</v>
      </c>
      <c r="E106" s="11">
        <v>1.4773388E-2</v>
      </c>
      <c r="F106" s="11">
        <v>2.5486520000000002E-3</v>
      </c>
      <c r="G106" s="11">
        <v>6.6999999999999996E-9</v>
      </c>
      <c r="H106" s="11">
        <f t="shared" si="1"/>
        <v>1.090828459006723E-4</v>
      </c>
      <c r="I106" s="11">
        <f>VLOOKUP(A106,[1]SmkInit!$A$2:$K$379,10,0)</f>
        <v>33.6</v>
      </c>
      <c r="J106" s="11"/>
      <c r="K106" s="11"/>
      <c r="L106" s="11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4"/>
      <c r="AJ106" s="12"/>
      <c r="AK106" s="12"/>
      <c r="AL106" s="12"/>
      <c r="AM106" s="12"/>
      <c r="AN106" s="12"/>
      <c r="AO106" s="12"/>
    </row>
    <row r="107" spans="1:41">
      <c r="A107" s="13" t="s">
        <v>340</v>
      </c>
      <c r="B107" s="11" t="s">
        <v>54</v>
      </c>
      <c r="C107" s="11" t="s">
        <v>49</v>
      </c>
      <c r="D107" s="11">
        <v>0.74199999999999999</v>
      </c>
      <c r="E107" s="11">
        <v>1.7029223999999999E-2</v>
      </c>
      <c r="F107" s="11">
        <v>2.911936E-3</v>
      </c>
      <c r="G107" s="11">
        <v>5.0799999999999998E-9</v>
      </c>
      <c r="H107" s="11">
        <f t="shared" si="1"/>
        <v>1.11030762733988E-4</v>
      </c>
      <c r="I107" s="11">
        <f>VLOOKUP(A107,[1]SmkInit!$A$2:$K$379,10,0)</f>
        <v>34.200000000000003</v>
      </c>
      <c r="J107" s="15"/>
      <c r="K107" s="11"/>
      <c r="L107" s="11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4"/>
      <c r="AJ107" s="12"/>
      <c r="AK107" s="12"/>
      <c r="AL107" s="12"/>
      <c r="AM107" s="12"/>
      <c r="AN107" s="12"/>
      <c r="AO107" s="12"/>
    </row>
    <row r="108" spans="1:41">
      <c r="A108" s="13" t="s">
        <v>341</v>
      </c>
      <c r="B108" s="11" t="s">
        <v>58</v>
      </c>
      <c r="C108" s="11" t="s">
        <v>54</v>
      </c>
      <c r="D108" s="11">
        <v>0.48</v>
      </c>
      <c r="E108" s="11">
        <v>1.5364719000000001E-2</v>
      </c>
      <c r="F108" s="11">
        <v>2.5501830000000001E-3</v>
      </c>
      <c r="G108" s="11">
        <v>1.69E-9</v>
      </c>
      <c r="H108" s="11">
        <f t="shared" si="1"/>
        <v>1.1784843530252132E-4</v>
      </c>
      <c r="I108" s="11">
        <f>VLOOKUP(A108,[1]SmkInit!$A$2:$K$379,10,0)</f>
        <v>36.299999999999997</v>
      </c>
      <c r="J108" s="11"/>
      <c r="K108" s="11"/>
      <c r="L108" s="11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4"/>
      <c r="AJ108" s="12"/>
      <c r="AK108" s="12"/>
      <c r="AL108" s="12"/>
      <c r="AM108" s="12"/>
      <c r="AN108" s="12"/>
      <c r="AO108" s="12"/>
    </row>
    <row r="109" spans="1:41">
      <c r="A109" s="13" t="s">
        <v>342</v>
      </c>
      <c r="B109" s="11" t="s">
        <v>54</v>
      </c>
      <c r="C109" s="11" t="s">
        <v>58</v>
      </c>
      <c r="D109" s="11">
        <v>0.24687000000000001</v>
      </c>
      <c r="E109" s="11">
        <v>-1.6557292000000001E-2</v>
      </c>
      <c r="F109" s="11">
        <v>2.9547750000000002E-3</v>
      </c>
      <c r="G109" s="11">
        <v>2.0999999999999999E-8</v>
      </c>
      <c r="H109" s="11">
        <f t="shared" si="1"/>
        <v>1.0194052740435787E-4</v>
      </c>
      <c r="I109" s="11">
        <f>VLOOKUP(A109,[1]SmkInit!$A$2:$K$379,10,0)</f>
        <v>31.4</v>
      </c>
      <c r="J109" s="11"/>
      <c r="K109" s="11"/>
      <c r="L109" s="11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4"/>
      <c r="AJ109" s="12"/>
      <c r="AK109" s="12"/>
      <c r="AL109" s="12"/>
      <c r="AM109" s="12"/>
      <c r="AN109" s="12"/>
      <c r="AO109" s="12"/>
    </row>
    <row r="110" spans="1:41">
      <c r="A110" s="13" t="s">
        <v>343</v>
      </c>
      <c r="B110" s="11" t="s">
        <v>50</v>
      </c>
      <c r="C110" s="11" t="s">
        <v>49</v>
      </c>
      <c r="D110" s="11">
        <v>0.33100000000000002</v>
      </c>
      <c r="E110" s="11">
        <v>1.9598922000000001E-2</v>
      </c>
      <c r="F110" s="11">
        <v>2.7074880000000001E-3</v>
      </c>
      <c r="G110" s="11">
        <v>4.5699999999999997E-13</v>
      </c>
      <c r="H110" s="11">
        <f t="shared" si="1"/>
        <v>1.7011729803328868E-4</v>
      </c>
      <c r="I110" s="11">
        <f>VLOOKUP(A110,[1]SmkInit!$A$2:$K$379,10,0)</f>
        <v>52.4</v>
      </c>
      <c r="J110" s="11"/>
      <c r="K110" s="11"/>
      <c r="L110" s="11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4"/>
      <c r="AJ110" s="12"/>
      <c r="AK110" s="12"/>
      <c r="AL110" s="12"/>
      <c r="AM110" s="12"/>
      <c r="AN110" s="12"/>
      <c r="AO110" s="12"/>
    </row>
    <row r="111" spans="1:41">
      <c r="A111" s="13" t="s">
        <v>344</v>
      </c>
      <c r="B111" s="11" t="s">
        <v>58</v>
      </c>
      <c r="C111" s="11" t="s">
        <v>49</v>
      </c>
      <c r="D111" s="11">
        <v>0.32413199999999998</v>
      </c>
      <c r="E111" s="11">
        <v>-1.6868145000000001E-2</v>
      </c>
      <c r="F111" s="11">
        <v>2.722085E-3</v>
      </c>
      <c r="G111" s="11">
        <v>5.6200000000000002E-10</v>
      </c>
      <c r="H111" s="11">
        <f t="shared" si="1"/>
        <v>1.2466611923116588E-4</v>
      </c>
      <c r="I111" s="11">
        <f>VLOOKUP(A111,[1]SmkInit!$A$2:$K$379,10,0)</f>
        <v>38.4</v>
      </c>
      <c r="J111" s="11"/>
      <c r="K111" s="11"/>
      <c r="L111" s="11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4"/>
      <c r="AJ111" s="12"/>
      <c r="AK111" s="12"/>
      <c r="AL111" s="12"/>
      <c r="AM111" s="12"/>
      <c r="AN111" s="12"/>
      <c r="AO111" s="12"/>
    </row>
    <row r="112" spans="1:41">
      <c r="A112" s="13" t="s">
        <v>345</v>
      </c>
      <c r="B112" s="11" t="s">
        <v>50</v>
      </c>
      <c r="C112" s="11" t="s">
        <v>54</v>
      </c>
      <c r="D112" s="11">
        <v>0.379</v>
      </c>
      <c r="E112" s="11">
        <v>1.6609563000000001E-2</v>
      </c>
      <c r="F112" s="11">
        <v>2.6262019999999998E-3</v>
      </c>
      <c r="G112" s="11">
        <v>2.5899999999999998E-10</v>
      </c>
      <c r="H112" s="11">
        <f t="shared" si="1"/>
        <v>1.2986054413858603E-4</v>
      </c>
      <c r="I112" s="11">
        <f>VLOOKUP(A112,[1]SmkInit!$A$2:$K$379,10,0)</f>
        <v>40</v>
      </c>
      <c r="J112" s="11"/>
      <c r="K112" s="11"/>
      <c r="L112" s="11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4"/>
      <c r="AJ112" s="12"/>
      <c r="AK112" s="12"/>
      <c r="AL112" s="12"/>
      <c r="AM112" s="12"/>
      <c r="AN112" s="12"/>
      <c r="AO112" s="12"/>
    </row>
    <row r="113" spans="1:41">
      <c r="A113" s="13" t="s">
        <v>346</v>
      </c>
      <c r="B113" s="11" t="s">
        <v>58</v>
      </c>
      <c r="C113" s="11" t="s">
        <v>54</v>
      </c>
      <c r="D113" s="11">
        <v>0.248</v>
      </c>
      <c r="E113" s="11">
        <v>1.8271777999999999E-2</v>
      </c>
      <c r="F113" s="11">
        <v>2.952442E-3</v>
      </c>
      <c r="G113" s="11">
        <v>5.9700000000000001E-10</v>
      </c>
      <c r="H113" s="11">
        <f t="shared" si="1"/>
        <v>1.2452631512494867E-4</v>
      </c>
      <c r="I113" s="11">
        <f>VLOOKUP(A113,[1]SmkInit!$A$2:$K$379,10,0)</f>
        <v>38.299999999999997</v>
      </c>
      <c r="J113" s="11"/>
      <c r="K113" s="11"/>
      <c r="L113" s="11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4"/>
      <c r="AJ113" s="12"/>
      <c r="AK113" s="12"/>
      <c r="AL113" s="12"/>
      <c r="AM113" s="12"/>
      <c r="AN113" s="12"/>
      <c r="AO113" s="12"/>
    </row>
    <row r="114" spans="1:41">
      <c r="A114" s="13" t="s">
        <v>347</v>
      </c>
      <c r="B114" s="11" t="s">
        <v>58</v>
      </c>
      <c r="C114" s="11" t="s">
        <v>54</v>
      </c>
      <c r="D114" s="11">
        <v>0.56093999999999999</v>
      </c>
      <c r="E114" s="11">
        <v>1.5339372E-2</v>
      </c>
      <c r="F114" s="11">
        <v>2.5672809999999998E-3</v>
      </c>
      <c r="G114" s="11">
        <v>2.3400000000000002E-9</v>
      </c>
      <c r="H114" s="11">
        <f t="shared" si="1"/>
        <v>1.159005344085554E-4</v>
      </c>
      <c r="I114" s="11">
        <f>VLOOKUP(A114,[1]SmkInit!$A$2:$K$379,10,0)</f>
        <v>35.700000000000003</v>
      </c>
      <c r="J114" s="11"/>
      <c r="K114" s="11"/>
      <c r="L114" s="11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4"/>
      <c r="AJ114" s="12"/>
      <c r="AK114" s="12"/>
      <c r="AL114" s="12"/>
      <c r="AM114" s="12"/>
      <c r="AN114" s="12"/>
      <c r="AO114" s="12"/>
    </row>
    <row r="115" spans="1:41">
      <c r="A115" s="13" t="s">
        <v>348</v>
      </c>
      <c r="B115" s="11" t="s">
        <v>54</v>
      </c>
      <c r="C115" s="11" t="s">
        <v>50</v>
      </c>
      <c r="D115" s="11">
        <v>0.13100000000000001</v>
      </c>
      <c r="E115" s="11">
        <v>2.21798E-2</v>
      </c>
      <c r="F115" s="11">
        <v>3.7761399999999999E-3</v>
      </c>
      <c r="G115" s="11">
        <v>4.1899999999999998E-9</v>
      </c>
      <c r="H115" s="11">
        <f t="shared" si="1"/>
        <v>1.1200471857709113E-4</v>
      </c>
      <c r="I115" s="11">
        <f>VLOOKUP(A115,[1]SmkInit!$A$2:$K$379,10,0)</f>
        <v>34.5</v>
      </c>
      <c r="J115" s="11"/>
      <c r="K115" s="11"/>
      <c r="L115" s="11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4"/>
      <c r="AJ115" s="12"/>
      <c r="AK115" s="12"/>
      <c r="AL115" s="12"/>
      <c r="AM115" s="12"/>
      <c r="AN115" s="12"/>
      <c r="AO115" s="12"/>
    </row>
    <row r="116" spans="1:41">
      <c r="A116" s="13" t="s">
        <v>349</v>
      </c>
      <c r="B116" s="11" t="s">
        <v>54</v>
      </c>
      <c r="C116" s="11" t="s">
        <v>58</v>
      </c>
      <c r="D116" s="11">
        <v>0.51100000000000001</v>
      </c>
      <c r="E116" s="11">
        <v>3.0436992999999999E-2</v>
      </c>
      <c r="F116" s="11">
        <v>2.6099510000000001E-3</v>
      </c>
      <c r="G116" s="11">
        <v>2.0699999999999999E-31</v>
      </c>
      <c r="H116" s="11">
        <f t="shared" si="1"/>
        <v>4.62981080089647E-4</v>
      </c>
      <c r="I116" s="11">
        <f>VLOOKUP(A116,[1]SmkInit!$A$2:$K$379,10,0)</f>
        <v>136</v>
      </c>
      <c r="J116" s="11"/>
      <c r="K116" s="11"/>
      <c r="L116" s="11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4"/>
      <c r="AJ116" s="12"/>
      <c r="AK116" s="12"/>
      <c r="AL116" s="12"/>
      <c r="AM116" s="12"/>
      <c r="AN116" s="12"/>
      <c r="AO116" s="12"/>
    </row>
    <row r="117" spans="1:41">
      <c r="A117" s="13" t="s">
        <v>350</v>
      </c>
      <c r="B117" s="11" t="s">
        <v>49</v>
      </c>
      <c r="C117" s="11" t="s">
        <v>50</v>
      </c>
      <c r="D117" s="11">
        <v>0.55300000000000005</v>
      </c>
      <c r="E117" s="11">
        <v>-1.4175487000000001E-2</v>
      </c>
      <c r="F117" s="11">
        <v>2.5625790000000002E-3</v>
      </c>
      <c r="G117" s="11">
        <v>3.1E-8</v>
      </c>
      <c r="H117" s="11">
        <f t="shared" si="1"/>
        <v>9.934331002636599E-5</v>
      </c>
      <c r="I117" s="11">
        <f>VLOOKUP(A117,[1]SmkInit!$A$2:$K$379,10,0)</f>
        <v>30.6</v>
      </c>
      <c r="J117" s="11"/>
      <c r="K117" s="11"/>
      <c r="L117" s="11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4"/>
      <c r="AJ117" s="12"/>
      <c r="AK117" s="12"/>
      <c r="AL117" s="12"/>
      <c r="AM117" s="12"/>
      <c r="AN117" s="12"/>
      <c r="AO117" s="12"/>
    </row>
    <row r="118" spans="1:41">
      <c r="A118" s="13" t="s">
        <v>351</v>
      </c>
      <c r="B118" s="11" t="s">
        <v>50</v>
      </c>
      <c r="C118" s="11" t="s">
        <v>49</v>
      </c>
      <c r="D118" s="11">
        <v>0.24099999999999999</v>
      </c>
      <c r="E118" s="11">
        <v>-1.7241959000000001E-2</v>
      </c>
      <c r="F118" s="11">
        <v>2.978957E-3</v>
      </c>
      <c r="G118" s="11">
        <v>7.0900000000000001E-9</v>
      </c>
      <c r="H118" s="11">
        <f t="shared" si="1"/>
        <v>1.0875820476338572E-4</v>
      </c>
      <c r="I118" s="11">
        <f>VLOOKUP(A118,[1]SmkInit!$A$2:$K$379,10,0)</f>
        <v>33.5</v>
      </c>
      <c r="J118" s="11"/>
      <c r="K118" s="11"/>
      <c r="L118" s="11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4"/>
      <c r="AJ118" s="12"/>
      <c r="AK118" s="12"/>
      <c r="AL118" s="12"/>
      <c r="AM118" s="12"/>
      <c r="AN118" s="12"/>
      <c r="AO118" s="12"/>
    </row>
    <row r="119" spans="1:41">
      <c r="A119" s="13" t="s">
        <v>352</v>
      </c>
      <c r="B119" s="11" t="s">
        <v>58</v>
      </c>
      <c r="C119" s="11" t="s">
        <v>54</v>
      </c>
      <c r="D119" s="11">
        <v>0.311</v>
      </c>
      <c r="E119" s="11">
        <v>1.7429140999999999E-2</v>
      </c>
      <c r="F119" s="11">
        <v>2.7523510000000001E-3</v>
      </c>
      <c r="G119" s="11">
        <v>2.4699999999999997E-10</v>
      </c>
      <c r="H119" s="11">
        <f t="shared" si="1"/>
        <v>1.3018518759253989E-4</v>
      </c>
      <c r="I119" s="11">
        <f>VLOOKUP(A119,[1]SmkInit!$A$2:$K$379,10,0)</f>
        <v>40.1</v>
      </c>
      <c r="J119" s="11"/>
      <c r="K119" s="11"/>
      <c r="L119" s="11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4"/>
      <c r="AJ119" s="12"/>
      <c r="AK119" s="12"/>
      <c r="AL119" s="12"/>
      <c r="AM119" s="12"/>
      <c r="AN119" s="12"/>
      <c r="AO119" s="12"/>
    </row>
    <row r="120" spans="1:41">
      <c r="A120" s="13" t="s">
        <v>353</v>
      </c>
      <c r="B120" s="11" t="s">
        <v>58</v>
      </c>
      <c r="C120" s="11" t="s">
        <v>54</v>
      </c>
      <c r="D120" s="11">
        <v>0.39900000000000002</v>
      </c>
      <c r="E120" s="11">
        <v>1.6164548000000001E-2</v>
      </c>
      <c r="F120" s="11">
        <v>2.6017760000000001E-3</v>
      </c>
      <c r="G120" s="11">
        <v>5.1899999999999997E-10</v>
      </c>
      <c r="H120" s="11">
        <f t="shared" si="1"/>
        <v>1.2531541415122414E-4</v>
      </c>
      <c r="I120" s="11">
        <f>VLOOKUP(A120,[1]SmkInit!$A$2:$K$379,10,0)</f>
        <v>38.6</v>
      </c>
      <c r="J120" s="11"/>
      <c r="K120" s="11"/>
      <c r="L120" s="11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4"/>
      <c r="AJ120" s="12"/>
      <c r="AK120" s="12"/>
      <c r="AL120" s="12"/>
      <c r="AM120" s="12"/>
      <c r="AN120" s="12"/>
      <c r="AO120" s="12"/>
    </row>
    <row r="121" spans="1:41">
      <c r="A121" s="13" t="s">
        <v>354</v>
      </c>
      <c r="B121" s="11" t="s">
        <v>50</v>
      </c>
      <c r="C121" s="11" t="s">
        <v>49</v>
      </c>
      <c r="D121" s="11">
        <v>0.66495499999999996</v>
      </c>
      <c r="E121" s="11">
        <v>-2.0181424E-2</v>
      </c>
      <c r="F121" s="11">
        <v>2.699267E-3</v>
      </c>
      <c r="G121" s="11">
        <v>7.4499999999999998E-14</v>
      </c>
      <c r="H121" s="11">
        <f t="shared" si="1"/>
        <v>1.8148009851798124E-4</v>
      </c>
      <c r="I121" s="11">
        <f>VLOOKUP(A121,[1]SmkInit!$A$2:$K$379,10,0)</f>
        <v>55.9</v>
      </c>
      <c r="J121" s="11"/>
      <c r="K121" s="11"/>
      <c r="L121" s="11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4"/>
      <c r="AJ121" s="12"/>
      <c r="AK121" s="12"/>
      <c r="AL121" s="12"/>
      <c r="AM121" s="12"/>
      <c r="AN121" s="12"/>
      <c r="AO121" s="12"/>
    </row>
    <row r="122" spans="1:41">
      <c r="A122" s="13" t="s">
        <v>355</v>
      </c>
      <c r="B122" s="11" t="s">
        <v>49</v>
      </c>
      <c r="C122" s="11" t="s">
        <v>50</v>
      </c>
      <c r="D122" s="11">
        <v>0.4</v>
      </c>
      <c r="E122" s="11">
        <v>3.7777152000000001E-2</v>
      </c>
      <c r="F122" s="11">
        <v>2.6006860000000001E-3</v>
      </c>
      <c r="G122" s="11">
        <v>9.4400000000000006E-48</v>
      </c>
      <c r="H122" s="11">
        <f t="shared" si="1"/>
        <v>6.850143423509299E-4</v>
      </c>
      <c r="I122" s="11">
        <f>VLOOKUP(A122,[1]SmkInit!$A$2:$K$379,10,0)</f>
        <v>211</v>
      </c>
      <c r="J122" s="11"/>
      <c r="K122" s="11"/>
      <c r="L122" s="11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4"/>
      <c r="AJ122" s="12"/>
      <c r="AK122" s="12"/>
      <c r="AL122" s="12"/>
      <c r="AM122" s="12"/>
      <c r="AN122" s="12"/>
      <c r="AO122" s="12"/>
    </row>
    <row r="123" spans="1:41">
      <c r="A123" s="13" t="s">
        <v>356</v>
      </c>
      <c r="B123" s="11" t="s">
        <v>58</v>
      </c>
      <c r="C123" s="11" t="s">
        <v>50</v>
      </c>
      <c r="D123" s="11">
        <v>0.17699999999999999</v>
      </c>
      <c r="E123" s="11">
        <v>2.8206952E-2</v>
      </c>
      <c r="F123" s="11">
        <v>3.3381589999999998E-3</v>
      </c>
      <c r="G123" s="11">
        <v>2.9799999999999999E-17</v>
      </c>
      <c r="H123" s="11">
        <f t="shared" si="1"/>
        <v>2.3180105926118503E-4</v>
      </c>
      <c r="I123" s="11">
        <f>VLOOKUP(A123,[1]SmkInit!$A$2:$K$379,10,0)</f>
        <v>71.400000000000006</v>
      </c>
      <c r="J123" s="11"/>
      <c r="K123" s="11"/>
      <c r="L123" s="11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4"/>
      <c r="AJ123" s="12"/>
      <c r="AK123" s="12"/>
      <c r="AL123" s="12"/>
      <c r="AM123" s="12"/>
      <c r="AN123" s="12"/>
      <c r="AO123" s="12"/>
    </row>
    <row r="124" spans="1:41">
      <c r="A124" s="13" t="s">
        <v>357</v>
      </c>
      <c r="B124" s="11" t="s">
        <v>49</v>
      </c>
      <c r="C124" s="11" t="s">
        <v>58</v>
      </c>
      <c r="D124" s="11">
        <v>0.38400000000000001</v>
      </c>
      <c r="E124" s="11">
        <v>-1.4865023E-2</v>
      </c>
      <c r="F124" s="11">
        <v>2.619616E-3</v>
      </c>
      <c r="G124" s="11">
        <v>1.4300000000000001E-8</v>
      </c>
      <c r="H124" s="11">
        <f t="shared" si="1"/>
        <v>1.0453773912189378E-4</v>
      </c>
      <c r="I124" s="11">
        <f>VLOOKUP(A124,[1]SmkInit!$A$2:$K$379,10,0)</f>
        <v>32.200000000000003</v>
      </c>
      <c r="J124" s="11"/>
      <c r="K124" s="11"/>
      <c r="L124" s="11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4"/>
      <c r="AJ124" s="12"/>
      <c r="AK124" s="12"/>
      <c r="AL124" s="12"/>
      <c r="AM124" s="12"/>
      <c r="AN124" s="12"/>
      <c r="AO124" s="12"/>
    </row>
    <row r="125" spans="1:41">
      <c r="A125" s="13" t="s">
        <v>358</v>
      </c>
      <c r="B125" s="11" t="s">
        <v>49</v>
      </c>
      <c r="C125" s="11" t="s">
        <v>50</v>
      </c>
      <c r="D125" s="11">
        <v>0.245</v>
      </c>
      <c r="E125" s="11">
        <v>1.8875571000000001E-2</v>
      </c>
      <c r="F125" s="11">
        <v>2.9623549999999998E-3</v>
      </c>
      <c r="G125" s="11">
        <v>1.8899999999999999E-10</v>
      </c>
      <c r="H125" s="11">
        <f t="shared" si="1"/>
        <v>1.3180844245410639E-4</v>
      </c>
      <c r="I125" s="11">
        <f>VLOOKUP(A125,[1]SmkInit!$A$2:$K$379,10,0)</f>
        <v>40.6</v>
      </c>
      <c r="J125" s="11"/>
      <c r="K125" s="11"/>
      <c r="L125" s="11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4"/>
      <c r="AJ125" s="12"/>
      <c r="AK125" s="12"/>
      <c r="AL125" s="12"/>
      <c r="AM125" s="12"/>
      <c r="AN125" s="12"/>
      <c r="AO125" s="12"/>
    </row>
    <row r="126" spans="1:41">
      <c r="A126" s="13" t="s">
        <v>359</v>
      </c>
      <c r="B126" s="11" t="s">
        <v>50</v>
      </c>
      <c r="C126" s="11" t="s">
        <v>49</v>
      </c>
      <c r="D126" s="11">
        <v>0.216</v>
      </c>
      <c r="E126" s="11">
        <v>-1.7376566999999999E-2</v>
      </c>
      <c r="F126" s="11">
        <v>3.0960549999999999E-3</v>
      </c>
      <c r="G126" s="11">
        <v>2.0500000000000002E-8</v>
      </c>
      <c r="H126" s="11">
        <f t="shared" si="1"/>
        <v>1.0226517549398065E-4</v>
      </c>
      <c r="I126" s="11">
        <f>VLOOKUP(A126,[1]SmkInit!$A$2:$K$379,10,0)</f>
        <v>31.5</v>
      </c>
      <c r="J126" s="11"/>
      <c r="K126" s="11"/>
      <c r="L126" s="11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4"/>
      <c r="AJ126" s="12"/>
      <c r="AK126" s="12"/>
      <c r="AL126" s="12"/>
      <c r="AM126" s="12"/>
      <c r="AN126" s="12"/>
      <c r="AO126" s="12"/>
    </row>
    <row r="127" spans="1:41">
      <c r="A127" s="13" t="s">
        <v>360</v>
      </c>
      <c r="B127" s="11" t="s">
        <v>50</v>
      </c>
      <c r="C127" s="11" t="s">
        <v>54</v>
      </c>
      <c r="D127" s="11">
        <v>0.247</v>
      </c>
      <c r="E127" s="11">
        <v>-1.7725516E-2</v>
      </c>
      <c r="F127" s="11">
        <v>2.954253E-3</v>
      </c>
      <c r="G127" s="11">
        <v>2.0099999999999999E-9</v>
      </c>
      <c r="H127" s="11">
        <f t="shared" si="1"/>
        <v>1.1687448180693283E-4</v>
      </c>
      <c r="I127" s="11">
        <f>VLOOKUP(A127,[1]SmkInit!$A$2:$K$379,10,0)</f>
        <v>36</v>
      </c>
      <c r="J127" s="11"/>
      <c r="K127" s="11"/>
      <c r="L127" s="11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4"/>
      <c r="AJ127" s="12"/>
      <c r="AK127" s="12"/>
      <c r="AL127" s="12"/>
      <c r="AM127" s="12"/>
      <c r="AN127" s="12"/>
      <c r="AO127" s="12"/>
    </row>
    <row r="128" spans="1:41">
      <c r="A128" s="13" t="s">
        <v>361</v>
      </c>
      <c r="B128" s="11" t="s">
        <v>50</v>
      </c>
      <c r="C128" s="11" t="s">
        <v>58</v>
      </c>
      <c r="D128" s="11">
        <v>0.61399999999999999</v>
      </c>
      <c r="E128" s="11">
        <v>-1.6675497000000001E-2</v>
      </c>
      <c r="F128" s="11">
        <v>2.6170730000000001E-3</v>
      </c>
      <c r="G128" s="11">
        <v>1.8899999999999999E-10</v>
      </c>
      <c r="H128" s="11">
        <f t="shared" si="1"/>
        <v>1.3180844747098387E-4</v>
      </c>
      <c r="I128" s="11">
        <f>VLOOKUP(A128,[1]SmkInit!$A$2:$K$379,10,0)</f>
        <v>40.6</v>
      </c>
      <c r="J128" s="11"/>
      <c r="K128" s="11"/>
      <c r="L128" s="11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4"/>
      <c r="AJ128" s="12"/>
      <c r="AK128" s="12"/>
      <c r="AL128" s="12"/>
      <c r="AM128" s="12"/>
      <c r="AN128" s="12"/>
      <c r="AO128" s="12"/>
    </row>
    <row r="129" spans="1:41">
      <c r="A129" s="13" t="s">
        <v>362</v>
      </c>
      <c r="B129" s="11" t="s">
        <v>58</v>
      </c>
      <c r="C129" s="11" t="s">
        <v>49</v>
      </c>
      <c r="D129" s="11">
        <v>0.14909900000000001</v>
      </c>
      <c r="E129" s="11">
        <v>2.3236619999999999E-2</v>
      </c>
      <c r="F129" s="11">
        <v>3.5769819999999998E-3</v>
      </c>
      <c r="G129" s="11">
        <v>8.2999999999999998E-11</v>
      </c>
      <c r="H129" s="11">
        <f t="shared" si="1"/>
        <v>1.3700287219464829E-4</v>
      </c>
      <c r="I129" s="11">
        <f>VLOOKUP(A129,[1]SmkInit!$A$2:$K$379,10,0)</f>
        <v>42.2</v>
      </c>
      <c r="J129" s="11"/>
      <c r="K129" s="11"/>
      <c r="L129" s="11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4"/>
      <c r="AJ129" s="12"/>
      <c r="AK129" s="12"/>
      <c r="AL129" s="12"/>
      <c r="AM129" s="12"/>
      <c r="AN129" s="12"/>
      <c r="AO129" s="12"/>
    </row>
    <row r="130" spans="1:41">
      <c r="A130" s="13" t="s">
        <v>363</v>
      </c>
      <c r="B130" s="11" t="s">
        <v>49</v>
      </c>
      <c r="C130" s="11" t="s">
        <v>50</v>
      </c>
      <c r="D130" s="11">
        <v>0.61199999999999999</v>
      </c>
      <c r="E130" s="11">
        <v>-1.5087738E-2</v>
      </c>
      <c r="F130" s="11">
        <v>2.6145809999999999E-3</v>
      </c>
      <c r="G130" s="11">
        <v>7.9799999999999993E-9</v>
      </c>
      <c r="H130" s="11">
        <f t="shared" si="1"/>
        <v>1.0810889072366571E-4</v>
      </c>
      <c r="I130" s="11">
        <f>VLOOKUP(A130,[1]SmkInit!$A$2:$K$379,10,0)</f>
        <v>33.299999999999997</v>
      </c>
      <c r="J130" s="15"/>
      <c r="K130" s="11"/>
      <c r="L130" s="11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4"/>
      <c r="AJ130" s="12"/>
      <c r="AK130" s="12"/>
      <c r="AL130" s="12"/>
      <c r="AM130" s="12"/>
      <c r="AN130" s="12"/>
      <c r="AO130" s="12"/>
    </row>
    <row r="131" spans="1:41">
      <c r="A131" s="13" t="s">
        <v>364</v>
      </c>
      <c r="B131" s="11" t="s">
        <v>54</v>
      </c>
      <c r="C131" s="11" t="s">
        <v>58</v>
      </c>
      <c r="D131" s="11">
        <v>0.36899999999999999</v>
      </c>
      <c r="E131" s="11">
        <v>-1.4389442000000001E-2</v>
      </c>
      <c r="F131" s="11">
        <v>2.6403759999999998E-3</v>
      </c>
      <c r="G131" s="11">
        <v>4.9800000000000003E-8</v>
      </c>
      <c r="H131" s="11">
        <f t="shared" si="1"/>
        <v>9.6421443094030641E-5</v>
      </c>
      <c r="I131" s="11">
        <f>VLOOKUP(A131,[1]SmkInit!$A$2:$K$379,10,0)</f>
        <v>29.7</v>
      </c>
      <c r="J131" s="11"/>
      <c r="K131" s="11"/>
      <c r="L131" s="11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4"/>
      <c r="AJ131" s="12"/>
      <c r="AK131" s="12"/>
      <c r="AL131" s="12"/>
      <c r="AM131" s="12"/>
      <c r="AN131" s="12"/>
      <c r="AO131" s="12"/>
    </row>
    <row r="132" spans="1:41">
      <c r="A132" s="13" t="s">
        <v>365</v>
      </c>
      <c r="B132" s="11" t="s">
        <v>58</v>
      </c>
      <c r="C132" s="11" t="s">
        <v>54</v>
      </c>
      <c r="D132" s="11">
        <v>0.54100000000000004</v>
      </c>
      <c r="E132" s="11">
        <v>1.5212138E-2</v>
      </c>
      <c r="F132" s="11">
        <v>2.5567519999999998E-3</v>
      </c>
      <c r="G132" s="11">
        <v>2.6700000000000001E-9</v>
      </c>
      <c r="H132" s="11">
        <f t="shared" si="1"/>
        <v>1.1492657372833263E-4</v>
      </c>
      <c r="I132" s="11">
        <f>VLOOKUP(A132,[1]SmkInit!$A$2:$K$379,10,0)</f>
        <v>35.4</v>
      </c>
      <c r="J132" s="11"/>
      <c r="K132" s="11"/>
      <c r="L132" s="11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4"/>
      <c r="AJ132" s="12"/>
      <c r="AK132" s="12"/>
      <c r="AL132" s="12"/>
      <c r="AM132" s="12"/>
      <c r="AN132" s="12"/>
      <c r="AO132" s="12"/>
    </row>
    <row r="133" spans="1:41">
      <c r="A133" s="13" t="s">
        <v>366</v>
      </c>
      <c r="B133" s="11" t="s">
        <v>58</v>
      </c>
      <c r="C133" s="11" t="s">
        <v>54</v>
      </c>
      <c r="D133" s="11">
        <v>0.49</v>
      </c>
      <c r="E133" s="11">
        <v>-1.6867376E-2</v>
      </c>
      <c r="F133" s="11">
        <v>2.5486520000000002E-3</v>
      </c>
      <c r="G133" s="11">
        <v>3.6500000000000003E-11</v>
      </c>
      <c r="H133" s="11">
        <f t="shared" ref="H133:H196" si="2">2*D133*(1-D133)*E133*E133</f>
        <v>1.4219728488806292E-4</v>
      </c>
      <c r="I133" s="11">
        <f>VLOOKUP(A133,[1]SmkInit!$A$2:$K$379,10,0)</f>
        <v>43.8</v>
      </c>
      <c r="J133" s="11"/>
      <c r="K133" s="11"/>
      <c r="L133" s="11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4"/>
      <c r="AJ133" s="12"/>
      <c r="AK133" s="12"/>
      <c r="AL133" s="12"/>
      <c r="AM133" s="12"/>
      <c r="AN133" s="12"/>
      <c r="AO133" s="12"/>
    </row>
    <row r="134" spans="1:41">
      <c r="A134" s="13" t="s">
        <v>367</v>
      </c>
      <c r="B134" s="11" t="s">
        <v>50</v>
      </c>
      <c r="C134" s="11" t="s">
        <v>49</v>
      </c>
      <c r="D134" s="11">
        <v>0.33400000000000002</v>
      </c>
      <c r="E134" s="11">
        <v>2.0466293999999999E-2</v>
      </c>
      <c r="F134" s="11">
        <v>2.7013649999999998E-3</v>
      </c>
      <c r="G134" s="11">
        <v>3.62E-14</v>
      </c>
      <c r="H134" s="11">
        <f t="shared" si="2"/>
        <v>1.8634987624273342E-4</v>
      </c>
      <c r="I134" s="11">
        <f>VLOOKUP(A134,[1]SmkInit!$A$2:$K$379,10,0)</f>
        <v>57.4</v>
      </c>
      <c r="J134" s="11"/>
      <c r="K134" s="11"/>
      <c r="L134" s="11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4"/>
      <c r="AJ134" s="12"/>
      <c r="AK134" s="12"/>
      <c r="AL134" s="12"/>
      <c r="AM134" s="12"/>
      <c r="AN134" s="12"/>
      <c r="AO134" s="12"/>
    </row>
    <row r="135" spans="1:41">
      <c r="A135" s="13" t="s">
        <v>368</v>
      </c>
      <c r="B135" s="11" t="s">
        <v>58</v>
      </c>
      <c r="C135" s="11" t="s">
        <v>54</v>
      </c>
      <c r="D135" s="11">
        <v>0.52994699999999995</v>
      </c>
      <c r="E135" s="11">
        <v>1.624544E-2</v>
      </c>
      <c r="F135" s="11">
        <v>2.552725E-3</v>
      </c>
      <c r="G135" s="11">
        <v>1.95E-10</v>
      </c>
      <c r="H135" s="11">
        <f t="shared" si="2"/>
        <v>1.3148379163178112E-4</v>
      </c>
      <c r="I135" s="11">
        <f>VLOOKUP(A135,[1]SmkInit!$A$2:$K$379,10,0)</f>
        <v>40.5</v>
      </c>
      <c r="J135" s="11"/>
      <c r="K135" s="11"/>
      <c r="L135" s="11"/>
      <c r="M135" s="12"/>
      <c r="N135" s="12"/>
      <c r="O135" s="12"/>
      <c r="P135" s="12"/>
      <c r="Q135" s="12"/>
      <c r="R135" s="12"/>
      <c r="S135" s="12"/>
      <c r="T135" s="12"/>
      <c r="U135" s="14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4"/>
      <c r="AJ135" s="12"/>
      <c r="AK135" s="12"/>
      <c r="AL135" s="12"/>
      <c r="AM135" s="12"/>
      <c r="AN135" s="12"/>
      <c r="AO135" s="12"/>
    </row>
    <row r="136" spans="1:41">
      <c r="A136" s="13" t="s">
        <v>369</v>
      </c>
      <c r="B136" s="11" t="s">
        <v>49</v>
      </c>
      <c r="C136" s="11" t="s">
        <v>50</v>
      </c>
      <c r="D136" s="11">
        <v>0.502</v>
      </c>
      <c r="E136" s="11">
        <v>-1.466024E-2</v>
      </c>
      <c r="F136" s="11">
        <v>2.5481620000000001E-3</v>
      </c>
      <c r="G136" s="11">
        <v>8.6900000000000004E-9</v>
      </c>
      <c r="H136" s="11">
        <f t="shared" si="2"/>
        <v>1.0745959904770513E-4</v>
      </c>
      <c r="I136" s="11">
        <f>VLOOKUP(A136,[1]SmkInit!$A$2:$K$379,10,0)</f>
        <v>33.1</v>
      </c>
      <c r="J136" s="11"/>
      <c r="K136" s="11"/>
      <c r="L136" s="11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4"/>
      <c r="AJ136" s="12"/>
      <c r="AK136" s="12"/>
      <c r="AL136" s="12"/>
      <c r="AM136" s="12"/>
      <c r="AN136" s="12"/>
      <c r="AO136" s="12"/>
    </row>
    <row r="137" spans="1:41">
      <c r="A137" s="13" t="s">
        <v>370</v>
      </c>
      <c r="B137" s="11" t="s">
        <v>58</v>
      </c>
      <c r="C137" s="11" t="s">
        <v>54</v>
      </c>
      <c r="D137" s="11">
        <v>0.29699999999999999</v>
      </c>
      <c r="E137" s="11">
        <v>1.8220138E-2</v>
      </c>
      <c r="F137" s="11">
        <v>2.7882889999999998E-3</v>
      </c>
      <c r="G137" s="11">
        <v>6.5400000000000002E-11</v>
      </c>
      <c r="H137" s="11">
        <f t="shared" si="2"/>
        <v>1.3862612831970749E-4</v>
      </c>
      <c r="I137" s="11">
        <f>VLOOKUP(A137,[1]SmkInit!$A$2:$K$379,10,0)</f>
        <v>42.7</v>
      </c>
      <c r="J137" s="11"/>
      <c r="K137" s="11"/>
      <c r="L137" s="11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4"/>
      <c r="AJ137" s="12"/>
      <c r="AK137" s="12"/>
      <c r="AL137" s="12"/>
      <c r="AM137" s="12"/>
      <c r="AN137" s="12"/>
      <c r="AO137" s="12"/>
    </row>
    <row r="138" spans="1:41">
      <c r="A138" s="13" t="s">
        <v>371</v>
      </c>
      <c r="B138" s="11" t="s">
        <v>49</v>
      </c>
      <c r="C138" s="11" t="s">
        <v>50</v>
      </c>
      <c r="D138" s="11">
        <v>0.52100000000000002</v>
      </c>
      <c r="E138" s="11">
        <v>-1.7761427E-2</v>
      </c>
      <c r="F138" s="11">
        <v>2.5503919999999999E-3</v>
      </c>
      <c r="G138" s="11">
        <v>3.3599999999999998E-12</v>
      </c>
      <c r="H138" s="11">
        <f t="shared" si="2"/>
        <v>1.5745590150719916E-4</v>
      </c>
      <c r="I138" s="11">
        <f>VLOOKUP(A138,[1]SmkInit!$A$2:$K$379,10,0)</f>
        <v>48.5</v>
      </c>
      <c r="J138" s="11"/>
      <c r="K138" s="11"/>
      <c r="L138" s="11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4"/>
      <c r="AJ138" s="12"/>
      <c r="AK138" s="12"/>
      <c r="AL138" s="12"/>
      <c r="AM138" s="12"/>
      <c r="AN138" s="12"/>
      <c r="AO138" s="12"/>
    </row>
    <row r="139" spans="1:41">
      <c r="A139" s="13" t="s">
        <v>372</v>
      </c>
      <c r="B139" s="11" t="s">
        <v>54</v>
      </c>
      <c r="C139" s="11" t="s">
        <v>58</v>
      </c>
      <c r="D139" s="11">
        <v>0.372</v>
      </c>
      <c r="E139" s="11">
        <v>1.4770906E-2</v>
      </c>
      <c r="F139" s="11">
        <v>2.6359809999999999E-3</v>
      </c>
      <c r="G139" s="11">
        <v>2.0899999999999999E-8</v>
      </c>
      <c r="H139" s="11">
        <f t="shared" si="2"/>
        <v>1.0194052079847253E-4</v>
      </c>
      <c r="I139" s="11">
        <f>VLOOKUP(A139,[1]SmkInit!$A$2:$K$379,10,0)</f>
        <v>31.4</v>
      </c>
      <c r="J139" s="11"/>
      <c r="K139" s="11"/>
      <c r="L139" s="11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4"/>
      <c r="AJ139" s="12"/>
      <c r="AK139" s="12"/>
      <c r="AL139" s="12"/>
      <c r="AM139" s="12"/>
      <c r="AN139" s="12"/>
      <c r="AO139" s="12"/>
    </row>
    <row r="140" spans="1:41">
      <c r="A140" s="13" t="s">
        <v>373</v>
      </c>
      <c r="B140" s="11" t="s">
        <v>58</v>
      </c>
      <c r="C140" s="11" t="s">
        <v>54</v>
      </c>
      <c r="D140" s="11">
        <v>0.45200000000000001</v>
      </c>
      <c r="E140" s="11">
        <v>1.4481351999999999E-2</v>
      </c>
      <c r="F140" s="11">
        <v>2.559965E-3</v>
      </c>
      <c r="G140" s="11">
        <v>1.55E-8</v>
      </c>
      <c r="H140" s="11">
        <f t="shared" si="2"/>
        <v>1.0388843624106566E-4</v>
      </c>
      <c r="I140" s="11">
        <f>VLOOKUP(A140,[1]SmkInit!$A$2:$K$379,10,0)</f>
        <v>32</v>
      </c>
      <c r="J140" s="11"/>
      <c r="K140" s="11"/>
      <c r="L140" s="11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4"/>
      <c r="AJ140" s="12"/>
      <c r="AK140" s="12"/>
      <c r="AL140" s="12"/>
      <c r="AM140" s="12"/>
      <c r="AN140" s="12"/>
      <c r="AO140" s="12"/>
    </row>
    <row r="141" spans="1:41">
      <c r="A141" s="13" t="s">
        <v>374</v>
      </c>
      <c r="B141" s="11" t="s">
        <v>58</v>
      </c>
      <c r="C141" s="11" t="s">
        <v>54</v>
      </c>
      <c r="D141" s="11">
        <v>0.35699999999999998</v>
      </c>
      <c r="E141" s="11">
        <v>2.4689236E-2</v>
      </c>
      <c r="F141" s="11">
        <v>2.6592180000000001E-3</v>
      </c>
      <c r="G141" s="11">
        <v>1.5900000000000001E-20</v>
      </c>
      <c r="H141" s="11">
        <f t="shared" si="2"/>
        <v>2.7984946874121136E-4</v>
      </c>
      <c r="I141" s="11">
        <f>VLOOKUP(A141,[1]SmkInit!$A$2:$K$379,10,0)</f>
        <v>86.2</v>
      </c>
      <c r="J141" s="11"/>
      <c r="K141" s="11"/>
      <c r="L141" s="11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4"/>
      <c r="AJ141" s="12"/>
      <c r="AK141" s="12"/>
      <c r="AL141" s="12"/>
      <c r="AM141" s="12"/>
      <c r="AN141" s="12"/>
      <c r="AO141" s="12"/>
    </row>
    <row r="142" spans="1:41">
      <c r="A142" s="13" t="s">
        <v>375</v>
      </c>
      <c r="B142" s="11" t="s">
        <v>54</v>
      </c>
      <c r="C142" s="11" t="s">
        <v>58</v>
      </c>
      <c r="D142" s="11">
        <v>0.60001899999999997</v>
      </c>
      <c r="E142" s="11">
        <v>1.6672946000000001E-2</v>
      </c>
      <c r="F142" s="11">
        <v>2.6007069999999998E-3</v>
      </c>
      <c r="G142" s="11">
        <v>1.41E-10</v>
      </c>
      <c r="H142" s="11">
        <f t="shared" si="2"/>
        <v>1.3343170869019777E-4</v>
      </c>
      <c r="I142" s="11">
        <f>VLOOKUP(A142,[1]SmkInit!$A$2:$K$379,10,0)</f>
        <v>41.1</v>
      </c>
      <c r="J142" s="11"/>
      <c r="K142" s="11"/>
      <c r="L142" s="11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4"/>
      <c r="AJ142" s="12"/>
      <c r="AK142" s="12"/>
      <c r="AL142" s="12"/>
      <c r="AM142" s="12"/>
      <c r="AN142" s="12"/>
      <c r="AO142" s="12"/>
    </row>
    <row r="143" spans="1:41">
      <c r="A143" s="13" t="s">
        <v>376</v>
      </c>
      <c r="B143" s="11" t="s">
        <v>49</v>
      </c>
      <c r="C143" s="11" t="s">
        <v>50</v>
      </c>
      <c r="D143" s="11">
        <v>5.6300000000000003E-2</v>
      </c>
      <c r="E143" s="11">
        <v>-3.5564983000000001E-2</v>
      </c>
      <c r="F143" s="11">
        <v>5.5274199999999999E-3</v>
      </c>
      <c r="G143" s="11">
        <v>1.2400000000000001E-10</v>
      </c>
      <c r="H143" s="11">
        <f t="shared" si="2"/>
        <v>1.3440565957604592E-4</v>
      </c>
      <c r="I143" s="11">
        <f>VLOOKUP(A143,[1]SmkInit!$A$2:$K$379,10,0)</f>
        <v>41.4</v>
      </c>
      <c r="J143" s="11"/>
      <c r="K143" s="11"/>
      <c r="L143" s="11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4"/>
      <c r="AJ143" s="12"/>
      <c r="AK143" s="12"/>
      <c r="AL143" s="12"/>
      <c r="AM143" s="12"/>
      <c r="AN143" s="12"/>
      <c r="AO143" s="12"/>
    </row>
    <row r="144" spans="1:41">
      <c r="A144" s="13" t="s">
        <v>377</v>
      </c>
      <c r="B144" s="11" t="s">
        <v>58</v>
      </c>
      <c r="C144" s="11" t="s">
        <v>54</v>
      </c>
      <c r="D144" s="11">
        <v>0.44600000000000001</v>
      </c>
      <c r="E144" s="11">
        <v>-1.7308272E-2</v>
      </c>
      <c r="F144" s="11">
        <v>2.5631339999999999E-3</v>
      </c>
      <c r="G144" s="11">
        <v>1.4700000000000002E-11</v>
      </c>
      <c r="H144" s="11">
        <f t="shared" si="2"/>
        <v>1.4804101095021327E-4</v>
      </c>
      <c r="I144" s="11">
        <f>VLOOKUP(A144,[1]SmkInit!$A$2:$K$379,10,0)</f>
        <v>45.6</v>
      </c>
      <c r="J144" s="11"/>
      <c r="K144" s="11"/>
      <c r="L144" s="11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4"/>
      <c r="AJ144" s="12"/>
      <c r="AK144" s="12"/>
      <c r="AL144" s="12"/>
      <c r="AM144" s="12"/>
      <c r="AN144" s="12"/>
      <c r="AO144" s="12"/>
    </row>
    <row r="145" spans="1:41">
      <c r="A145" s="13" t="s">
        <v>378</v>
      </c>
      <c r="B145" s="11" t="s">
        <v>50</v>
      </c>
      <c r="C145" s="11" t="s">
        <v>49</v>
      </c>
      <c r="D145" s="11">
        <v>0.27400000000000002</v>
      </c>
      <c r="E145" s="11">
        <v>1.6310181999999999E-2</v>
      </c>
      <c r="F145" s="11">
        <v>2.856604E-3</v>
      </c>
      <c r="G145" s="11">
        <v>1.14E-8</v>
      </c>
      <c r="H145" s="11">
        <f t="shared" si="2"/>
        <v>1.0583633532589863E-4</v>
      </c>
      <c r="I145" s="11">
        <f>VLOOKUP(A145,[1]SmkInit!$A$2:$K$379,10,0)</f>
        <v>32.6</v>
      </c>
      <c r="J145" s="11"/>
      <c r="K145" s="11"/>
      <c r="L145" s="11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4"/>
      <c r="AJ145" s="12"/>
      <c r="AK145" s="12"/>
      <c r="AL145" s="12"/>
      <c r="AM145" s="12"/>
      <c r="AN145" s="12"/>
      <c r="AO145" s="12"/>
    </row>
    <row r="146" spans="1:41">
      <c r="A146" s="13" t="s">
        <v>379</v>
      </c>
      <c r="B146" s="11" t="s">
        <v>50</v>
      </c>
      <c r="C146" s="11" t="s">
        <v>49</v>
      </c>
      <c r="D146" s="11">
        <v>0.38519100000000001</v>
      </c>
      <c r="E146" s="11">
        <v>1.6819905E-2</v>
      </c>
      <c r="F146" s="11">
        <v>2.6830410000000002E-3</v>
      </c>
      <c r="G146" s="11">
        <v>3.6700000000000003E-10</v>
      </c>
      <c r="H146" s="11">
        <f t="shared" si="2"/>
        <v>1.3399648941424421E-4</v>
      </c>
      <c r="I146" s="11">
        <f>VLOOKUP(A146,[1]SmkInit!$A$2:$K$379,10,0)</f>
        <v>39.299999999999997</v>
      </c>
      <c r="J146" s="11"/>
      <c r="K146" s="11"/>
      <c r="L146" s="11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4"/>
      <c r="AJ146" s="12"/>
      <c r="AK146" s="12"/>
      <c r="AL146" s="12"/>
      <c r="AM146" s="12"/>
      <c r="AN146" s="12"/>
      <c r="AO146" s="12"/>
    </row>
    <row r="147" spans="1:41">
      <c r="A147" s="13" t="s">
        <v>380</v>
      </c>
      <c r="B147" s="11" t="s">
        <v>58</v>
      </c>
      <c r="C147" s="11" t="s">
        <v>54</v>
      </c>
      <c r="D147" s="11">
        <v>0.48</v>
      </c>
      <c r="E147" s="11">
        <v>-1.5699683999999998E-2</v>
      </c>
      <c r="F147" s="11">
        <v>2.5501830000000001E-3</v>
      </c>
      <c r="G147" s="11">
        <v>7.4500000000000001E-10</v>
      </c>
      <c r="H147" s="11">
        <f t="shared" si="2"/>
        <v>1.2304285478776809E-4</v>
      </c>
      <c r="I147" s="11">
        <f>VLOOKUP(A147,[1]SmkInit!$A$2:$K$379,10,0)</f>
        <v>37.9</v>
      </c>
      <c r="J147" s="11"/>
      <c r="K147" s="11"/>
      <c r="L147" s="11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4"/>
      <c r="AJ147" s="12"/>
      <c r="AK147" s="12"/>
      <c r="AL147" s="12"/>
      <c r="AM147" s="12"/>
      <c r="AN147" s="12"/>
      <c r="AO147" s="12"/>
    </row>
    <row r="148" spans="1:41">
      <c r="A148" s="13" t="s">
        <v>381</v>
      </c>
      <c r="B148" s="11" t="s">
        <v>58</v>
      </c>
      <c r="C148" s="11" t="s">
        <v>54</v>
      </c>
      <c r="D148" s="11">
        <v>0.70467400000000002</v>
      </c>
      <c r="E148" s="11">
        <v>1.7079865E-2</v>
      </c>
      <c r="F148" s="11">
        <v>2.7928570000000002E-3</v>
      </c>
      <c r="G148" s="11">
        <v>9.8199999999999992E-10</v>
      </c>
      <c r="H148" s="11">
        <f t="shared" si="2"/>
        <v>1.2141959895499107E-4</v>
      </c>
      <c r="I148" s="11">
        <f>VLOOKUP(A148,[1]SmkInit!$A$2:$K$379,10,0)</f>
        <v>37.4</v>
      </c>
      <c r="J148" s="11"/>
      <c r="K148" s="11"/>
      <c r="L148" s="11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4"/>
      <c r="AJ148" s="12"/>
      <c r="AK148" s="12"/>
      <c r="AL148" s="12"/>
      <c r="AM148" s="12"/>
      <c r="AN148" s="12"/>
      <c r="AO148" s="12"/>
    </row>
    <row r="149" spans="1:41">
      <c r="A149" s="13" t="s">
        <v>382</v>
      </c>
      <c r="B149" s="11" t="s">
        <v>54</v>
      </c>
      <c r="C149" s="11" t="s">
        <v>58</v>
      </c>
      <c r="D149" s="11">
        <v>0.56999999999999995</v>
      </c>
      <c r="E149" s="11">
        <v>1.8014407999999999E-2</v>
      </c>
      <c r="F149" s="11">
        <v>2.5734870000000002E-3</v>
      </c>
      <c r="G149" s="11">
        <v>2.4999999999999998E-12</v>
      </c>
      <c r="H149" s="11">
        <f t="shared" si="2"/>
        <v>1.5907916261844544E-4</v>
      </c>
      <c r="I149" s="11">
        <f>VLOOKUP(A149,[1]SmkInit!$A$2:$K$379,10,0)</f>
        <v>49</v>
      </c>
      <c r="J149" s="11"/>
      <c r="K149" s="11"/>
      <c r="L149" s="11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4"/>
      <c r="AJ149" s="12"/>
      <c r="AK149" s="12"/>
      <c r="AL149" s="12"/>
      <c r="AM149" s="12"/>
      <c r="AN149" s="12"/>
      <c r="AO149" s="12"/>
    </row>
    <row r="150" spans="1:41">
      <c r="A150" s="13" t="s">
        <v>383</v>
      </c>
      <c r="B150" s="11" t="s">
        <v>49</v>
      </c>
      <c r="C150" s="11" t="s">
        <v>50</v>
      </c>
      <c r="D150" s="11">
        <v>0.45400000000000001</v>
      </c>
      <c r="E150" s="11">
        <v>-1.4224880000000001E-2</v>
      </c>
      <c r="F150" s="11">
        <v>2.5589950000000001E-3</v>
      </c>
      <c r="G150" s="11">
        <v>2.7899999999999998E-8</v>
      </c>
      <c r="H150" s="11">
        <f t="shared" si="2"/>
        <v>1.0031727211018707E-4</v>
      </c>
      <c r="I150" s="11">
        <f>VLOOKUP(A150,[1]SmkInit!$A$2:$K$379,10,0)</f>
        <v>30.9</v>
      </c>
      <c r="J150" s="11"/>
      <c r="K150" s="11"/>
      <c r="L150" s="11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4"/>
      <c r="AJ150" s="12"/>
      <c r="AK150" s="12"/>
      <c r="AL150" s="12"/>
      <c r="AM150" s="12"/>
      <c r="AN150" s="12"/>
      <c r="AO150" s="12"/>
    </row>
    <row r="151" spans="1:41">
      <c r="A151" s="13" t="s">
        <v>384</v>
      </c>
      <c r="B151" s="11" t="s">
        <v>50</v>
      </c>
      <c r="C151" s="11" t="s">
        <v>54</v>
      </c>
      <c r="D151" s="11">
        <v>0.115</v>
      </c>
      <c r="E151" s="11">
        <v>-2.9126683E-2</v>
      </c>
      <c r="F151" s="11">
        <v>4.0008580000000004E-3</v>
      </c>
      <c r="G151" s="11">
        <v>3.4000000000000002E-13</v>
      </c>
      <c r="H151" s="11">
        <f t="shared" si="2"/>
        <v>1.7268442351866563E-4</v>
      </c>
      <c r="I151" s="11">
        <f>VLOOKUP(A151,[1]SmkInit!$A$2:$K$379,10,0)</f>
        <v>53</v>
      </c>
      <c r="J151" s="11"/>
      <c r="K151" s="11"/>
      <c r="L151" s="11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4"/>
      <c r="AJ151" s="12"/>
      <c r="AK151" s="12"/>
      <c r="AL151" s="12"/>
      <c r="AM151" s="12"/>
      <c r="AN151" s="12"/>
      <c r="AO151" s="12"/>
    </row>
    <row r="152" spans="1:41">
      <c r="A152" s="13" t="s">
        <v>385</v>
      </c>
      <c r="B152" s="11" t="s">
        <v>50</v>
      </c>
      <c r="C152" s="11" t="s">
        <v>49</v>
      </c>
      <c r="D152" s="11">
        <v>0.25600000000000001</v>
      </c>
      <c r="E152" s="11">
        <v>-1.9843037000000001E-2</v>
      </c>
      <c r="F152" s="11">
        <v>2.919357E-3</v>
      </c>
      <c r="G152" s="11">
        <v>1.0499999999999999E-11</v>
      </c>
      <c r="H152" s="11">
        <f t="shared" si="2"/>
        <v>1.49988921002612E-4</v>
      </c>
      <c r="I152" s="11">
        <f>VLOOKUP(A152,[1]SmkInit!$A$2:$K$379,10,0)</f>
        <v>46.2</v>
      </c>
      <c r="J152" s="11"/>
      <c r="K152" s="11"/>
      <c r="L152" s="11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4"/>
      <c r="AJ152" s="12"/>
      <c r="AK152" s="12"/>
      <c r="AL152" s="12"/>
      <c r="AM152" s="12"/>
      <c r="AN152" s="12"/>
      <c r="AO152" s="12"/>
    </row>
    <row r="153" spans="1:41">
      <c r="A153" s="13" t="s">
        <v>386</v>
      </c>
      <c r="B153" s="11" t="s">
        <v>54</v>
      </c>
      <c r="C153" s="11" t="s">
        <v>58</v>
      </c>
      <c r="D153" s="11">
        <v>0.42799999999999999</v>
      </c>
      <c r="E153" s="11">
        <v>-1.6387067000000002E-2</v>
      </c>
      <c r="F153" s="11">
        <v>2.5749789999999998E-3</v>
      </c>
      <c r="G153" s="11">
        <v>1.96E-10</v>
      </c>
      <c r="H153" s="11">
        <f t="shared" si="2"/>
        <v>1.3148380154755026E-4</v>
      </c>
      <c r="I153" s="11">
        <f>VLOOKUP(A153,[1]SmkInit!$A$2:$K$379,10,0)</f>
        <v>40.5</v>
      </c>
      <c r="J153" s="11"/>
      <c r="K153" s="11"/>
      <c r="L153" s="11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4"/>
      <c r="AJ153" s="12"/>
      <c r="AK153" s="12"/>
      <c r="AL153" s="12"/>
      <c r="AM153" s="12"/>
      <c r="AN153" s="12"/>
      <c r="AO153" s="12"/>
    </row>
    <row r="154" spans="1:41">
      <c r="A154" s="13" t="s">
        <v>387</v>
      </c>
      <c r="B154" s="11" t="s">
        <v>49</v>
      </c>
      <c r="C154" s="11" t="s">
        <v>50</v>
      </c>
      <c r="D154" s="11">
        <v>0.50900000000000001</v>
      </c>
      <c r="E154" s="11">
        <v>-1.4281006000000001E-2</v>
      </c>
      <c r="F154" s="11">
        <v>2.5485550000000001E-3</v>
      </c>
      <c r="G154" s="11">
        <v>2.1299999999999999E-8</v>
      </c>
      <c r="H154" s="11">
        <f t="shared" si="2"/>
        <v>1.0194052675057373E-4</v>
      </c>
      <c r="I154" s="11">
        <f>VLOOKUP(A154,[1]SmkInit!$A$2:$K$379,10,0)</f>
        <v>31.4</v>
      </c>
      <c r="J154" s="11"/>
      <c r="K154" s="11"/>
      <c r="L154" s="11"/>
      <c r="M154" s="12"/>
      <c r="N154" s="12"/>
      <c r="O154" s="12"/>
      <c r="P154" s="12"/>
      <c r="Q154" s="12"/>
      <c r="R154" s="12"/>
      <c r="S154" s="12"/>
      <c r="T154" s="12"/>
      <c r="U154" s="14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4"/>
      <c r="AJ154" s="12"/>
      <c r="AK154" s="12"/>
      <c r="AL154" s="12"/>
      <c r="AM154" s="12"/>
      <c r="AN154" s="12"/>
      <c r="AO154" s="12"/>
    </row>
    <row r="155" spans="1:41">
      <c r="A155" s="13" t="s">
        <v>388</v>
      </c>
      <c r="B155" s="11" t="s">
        <v>54</v>
      </c>
      <c r="C155" s="11" t="s">
        <v>58</v>
      </c>
      <c r="D155" s="11">
        <v>0.23200000000000001</v>
      </c>
      <c r="E155" s="11">
        <v>1.9350399000000001E-2</v>
      </c>
      <c r="F155" s="11">
        <v>3.0183459999999999E-3</v>
      </c>
      <c r="G155" s="11">
        <v>1.4600000000000001E-10</v>
      </c>
      <c r="H155" s="11">
        <f t="shared" si="2"/>
        <v>1.334317093148692E-4</v>
      </c>
      <c r="I155" s="11">
        <f>VLOOKUP(A155,[1]SmkInit!$A$2:$K$379,10,0)</f>
        <v>41.1</v>
      </c>
      <c r="J155" s="11"/>
      <c r="K155" s="11"/>
      <c r="L155" s="11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4"/>
      <c r="AJ155" s="12"/>
      <c r="AK155" s="12"/>
      <c r="AL155" s="12"/>
      <c r="AM155" s="12"/>
      <c r="AN155" s="12"/>
      <c r="AO155" s="12"/>
    </row>
    <row r="156" spans="1:41">
      <c r="A156" s="13" t="s">
        <v>389</v>
      </c>
      <c r="B156" s="11" t="s">
        <v>54</v>
      </c>
      <c r="C156" s="11" t="s">
        <v>58</v>
      </c>
      <c r="D156" s="11">
        <v>0.111</v>
      </c>
      <c r="E156" s="11">
        <v>2.4670735999999999E-2</v>
      </c>
      <c r="F156" s="11">
        <v>4.0558440000000003E-3</v>
      </c>
      <c r="G156" s="11">
        <v>1.1700000000000001E-9</v>
      </c>
      <c r="H156" s="11">
        <f t="shared" si="2"/>
        <v>1.2012100229888595E-4</v>
      </c>
      <c r="I156" s="11">
        <f>VLOOKUP(A156,[1]SmkInit!$A$2:$K$379,10,0)</f>
        <v>37</v>
      </c>
      <c r="J156" s="11"/>
      <c r="K156" s="11"/>
      <c r="L156" s="11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4"/>
      <c r="AJ156" s="12"/>
      <c r="AK156" s="12"/>
      <c r="AL156" s="12"/>
      <c r="AM156" s="12"/>
      <c r="AN156" s="12"/>
      <c r="AO156" s="12"/>
    </row>
    <row r="157" spans="1:41">
      <c r="A157" s="13" t="s">
        <v>390</v>
      </c>
      <c r="B157" s="11" t="s">
        <v>54</v>
      </c>
      <c r="C157" s="11" t="s">
        <v>58</v>
      </c>
      <c r="D157" s="11">
        <v>0.34599999999999997</v>
      </c>
      <c r="E157" s="11">
        <v>1.5924897E-2</v>
      </c>
      <c r="F157" s="11">
        <v>2.6803360000000002E-3</v>
      </c>
      <c r="G157" s="11">
        <v>2.7999999999999998E-9</v>
      </c>
      <c r="H157" s="11">
        <f t="shared" si="2"/>
        <v>1.1477230582784889E-4</v>
      </c>
      <c r="I157" s="11">
        <f>VLOOKUP(A157,[1]SmkInit!$A$2:$K$379,10,0)</f>
        <v>35.299999999999997</v>
      </c>
      <c r="J157" s="11"/>
      <c r="K157" s="11"/>
      <c r="L157" s="11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4"/>
      <c r="AJ157" s="12"/>
      <c r="AK157" s="12"/>
      <c r="AL157" s="12"/>
      <c r="AM157" s="12"/>
      <c r="AN157" s="12"/>
      <c r="AO157" s="12"/>
    </row>
    <row r="158" spans="1:41">
      <c r="A158" s="13" t="s">
        <v>391</v>
      </c>
      <c r="B158" s="11" t="s">
        <v>49</v>
      </c>
      <c r="C158" s="11" t="s">
        <v>54</v>
      </c>
      <c r="D158" s="11">
        <v>0.11</v>
      </c>
      <c r="E158" s="11">
        <v>-2.701025E-2</v>
      </c>
      <c r="F158" s="11">
        <v>4.0719479999999997E-3</v>
      </c>
      <c r="G158" s="11">
        <v>3.2899999999999998E-11</v>
      </c>
      <c r="H158" s="11">
        <f t="shared" si="2"/>
        <v>1.4284659587123749E-4</v>
      </c>
      <c r="I158" s="11">
        <f>VLOOKUP(A158,[1]SmkInit!$A$2:$K$379,10,0)</f>
        <v>44</v>
      </c>
      <c r="J158" s="11"/>
      <c r="K158" s="11"/>
      <c r="L158" s="11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4"/>
      <c r="AJ158" s="12"/>
      <c r="AK158" s="12"/>
      <c r="AL158" s="12"/>
      <c r="AM158" s="12"/>
      <c r="AN158" s="12"/>
      <c r="AO158" s="12"/>
    </row>
    <row r="159" spans="1:41">
      <c r="A159" s="13" t="s">
        <v>392</v>
      </c>
      <c r="B159" s="11" t="s">
        <v>58</v>
      </c>
      <c r="C159" s="11" t="s">
        <v>54</v>
      </c>
      <c r="D159" s="11">
        <v>0.27600000000000002</v>
      </c>
      <c r="E159" s="11">
        <v>1.5945640000000001E-2</v>
      </c>
      <c r="F159" s="11">
        <v>2.8501640000000001E-3</v>
      </c>
      <c r="G159" s="11">
        <v>2.2300000000000001E-8</v>
      </c>
      <c r="H159" s="11">
        <f t="shared" si="2"/>
        <v>1.0161587327471664E-4</v>
      </c>
      <c r="I159" s="11">
        <f>VLOOKUP(A159,[1]SmkInit!$A$2:$K$379,10,0)</f>
        <v>31.3</v>
      </c>
      <c r="J159" s="11"/>
      <c r="K159" s="11"/>
      <c r="L159" s="11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4"/>
      <c r="AJ159" s="12"/>
      <c r="AK159" s="12"/>
      <c r="AL159" s="12"/>
      <c r="AM159" s="12"/>
      <c r="AN159" s="12"/>
      <c r="AO159" s="12"/>
    </row>
    <row r="160" spans="1:41">
      <c r="A160" s="13" t="s">
        <v>393</v>
      </c>
      <c r="B160" s="11" t="s">
        <v>49</v>
      </c>
      <c r="C160" s="11" t="s">
        <v>50</v>
      </c>
      <c r="D160" s="11">
        <v>0.72699999999999998</v>
      </c>
      <c r="E160" s="11">
        <v>1.6675717999999999E-2</v>
      </c>
      <c r="F160" s="11">
        <v>2.8598619999999999E-3</v>
      </c>
      <c r="G160" s="11">
        <v>5.4000000000000004E-9</v>
      </c>
      <c r="H160" s="11">
        <f t="shared" si="2"/>
        <v>1.1038146099865571E-4</v>
      </c>
      <c r="I160" s="11">
        <f>VLOOKUP(A160,[1]SmkInit!$A$2:$K$379,10,0)</f>
        <v>34</v>
      </c>
      <c r="J160" s="11"/>
      <c r="K160" s="11"/>
      <c r="L160" s="11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4"/>
      <c r="AJ160" s="12"/>
      <c r="AK160" s="12"/>
      <c r="AL160" s="12"/>
      <c r="AM160" s="12"/>
      <c r="AN160" s="12"/>
      <c r="AO160" s="12"/>
    </row>
    <row r="161" spans="1:41">
      <c r="A161" s="13" t="s">
        <v>394</v>
      </c>
      <c r="B161" s="11" t="s">
        <v>50</v>
      </c>
      <c r="C161" s="11" t="s">
        <v>58</v>
      </c>
      <c r="D161" s="11">
        <v>0.638652</v>
      </c>
      <c r="E161" s="11">
        <v>2.2030441000000001E-2</v>
      </c>
      <c r="F161" s="11">
        <v>2.652153E-3</v>
      </c>
      <c r="G161" s="11">
        <v>9.8900000000000002E-17</v>
      </c>
      <c r="H161" s="11">
        <f t="shared" si="2"/>
        <v>2.2400943424667695E-4</v>
      </c>
      <c r="I161" s="11">
        <f>VLOOKUP(A161,[1]SmkInit!$A$2:$K$379,10,0)</f>
        <v>69</v>
      </c>
      <c r="J161" s="11"/>
      <c r="K161" s="11"/>
      <c r="L161" s="11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4"/>
      <c r="AJ161" s="12"/>
      <c r="AK161" s="12"/>
      <c r="AL161" s="12"/>
      <c r="AM161" s="12"/>
      <c r="AN161" s="12"/>
      <c r="AO161" s="12"/>
    </row>
    <row r="162" spans="1:41">
      <c r="A162" s="13" t="s">
        <v>395</v>
      </c>
      <c r="B162" s="11" t="s">
        <v>50</v>
      </c>
      <c r="C162" s="11" t="s">
        <v>49</v>
      </c>
      <c r="D162" s="11">
        <v>0.56000000000000005</v>
      </c>
      <c r="E162" s="11">
        <v>-1.4198222E-2</v>
      </c>
      <c r="F162" s="11">
        <v>2.566689E-3</v>
      </c>
      <c r="G162" s="11">
        <v>3.1599999999999998E-8</v>
      </c>
      <c r="H162" s="11">
        <f t="shared" si="2"/>
        <v>9.9343309523320752E-5</v>
      </c>
      <c r="I162" s="11">
        <f>VLOOKUP(A162,[1]SmkInit!$A$2:$K$379,10,0)</f>
        <v>30.6</v>
      </c>
      <c r="J162" s="11"/>
      <c r="K162" s="11"/>
      <c r="L162" s="11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4"/>
      <c r="AJ162" s="12"/>
      <c r="AK162" s="12"/>
      <c r="AL162" s="12"/>
      <c r="AM162" s="12"/>
      <c r="AN162" s="12"/>
      <c r="AO162" s="12"/>
    </row>
    <row r="163" spans="1:41">
      <c r="A163" s="13" t="s">
        <v>396</v>
      </c>
      <c r="B163" s="11" t="s">
        <v>49</v>
      </c>
      <c r="C163" s="11" t="s">
        <v>50</v>
      </c>
      <c r="D163" s="11">
        <v>0.16700000000000001</v>
      </c>
      <c r="E163" s="11">
        <v>1.9473971999999999E-2</v>
      </c>
      <c r="F163" s="11">
        <v>3.4159609999999999E-3</v>
      </c>
      <c r="G163" s="11">
        <v>1.1700000000000001E-8</v>
      </c>
      <c r="H163" s="11">
        <f t="shared" si="2"/>
        <v>1.0551168305695736E-4</v>
      </c>
      <c r="I163" s="11">
        <f>VLOOKUP(A163,[1]SmkInit!$A$2:$K$379,10,0)</f>
        <v>32.5</v>
      </c>
      <c r="J163" s="11"/>
      <c r="K163" s="11"/>
      <c r="L163" s="11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4"/>
      <c r="AJ163" s="12"/>
      <c r="AK163" s="12"/>
      <c r="AL163" s="12"/>
      <c r="AM163" s="12"/>
      <c r="AN163" s="12"/>
      <c r="AO163" s="12"/>
    </row>
    <row r="164" spans="1:41">
      <c r="A164" s="13" t="s">
        <v>146</v>
      </c>
      <c r="B164" s="11" t="s">
        <v>54</v>
      </c>
      <c r="C164" s="11" t="s">
        <v>58</v>
      </c>
      <c r="D164" s="11">
        <v>0.74199999999999999</v>
      </c>
      <c r="E164" s="11">
        <v>1.7177952999999999E-2</v>
      </c>
      <c r="F164" s="11">
        <v>2.911936E-3</v>
      </c>
      <c r="G164" s="11">
        <v>3.6399999999999998E-9</v>
      </c>
      <c r="H164" s="11">
        <f t="shared" si="2"/>
        <v>1.1297866202562345E-4</v>
      </c>
      <c r="I164" s="11">
        <f>VLOOKUP(A164,[1]SmkInit!$A$2:$K$379,10,0)</f>
        <v>34.799999999999997</v>
      </c>
      <c r="J164" s="11"/>
      <c r="K164" s="11"/>
      <c r="L164" s="11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4"/>
      <c r="AJ164" s="12"/>
      <c r="AK164" s="12"/>
      <c r="AL164" s="12"/>
      <c r="AM164" s="12"/>
      <c r="AN164" s="12"/>
      <c r="AO164" s="12"/>
    </row>
    <row r="165" spans="1:41">
      <c r="A165" s="13" t="s">
        <v>397</v>
      </c>
      <c r="B165" s="11" t="s">
        <v>49</v>
      </c>
      <c r="C165" s="11" t="s">
        <v>50</v>
      </c>
      <c r="D165" s="11">
        <v>0.61943599999999999</v>
      </c>
      <c r="E165" s="11">
        <v>1.5881294000000001E-2</v>
      </c>
      <c r="F165" s="11">
        <v>2.6286909999999998E-3</v>
      </c>
      <c r="G165" s="11">
        <v>1.5400000000000001E-9</v>
      </c>
      <c r="H165" s="11">
        <f t="shared" si="2"/>
        <v>1.1891206250515969E-4</v>
      </c>
      <c r="I165" s="11">
        <f>VLOOKUP(A165,[1]SmkInit!$A$2:$K$379,10,0)</f>
        <v>36.5</v>
      </c>
      <c r="J165" s="11"/>
      <c r="K165" s="11"/>
      <c r="L165" s="11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4"/>
      <c r="AJ165" s="12"/>
      <c r="AK165" s="12"/>
      <c r="AL165" s="12"/>
      <c r="AM165" s="12"/>
      <c r="AN165" s="12"/>
      <c r="AO165" s="12"/>
    </row>
    <row r="166" spans="1:41">
      <c r="A166" s="13" t="s">
        <v>398</v>
      </c>
      <c r="B166" s="11" t="s">
        <v>49</v>
      </c>
      <c r="C166" s="11" t="s">
        <v>50</v>
      </c>
      <c r="D166" s="11">
        <v>0.27900000000000003</v>
      </c>
      <c r="E166" s="11">
        <v>1.9140435000000001E-2</v>
      </c>
      <c r="F166" s="11">
        <v>2.8406899999999999E-3</v>
      </c>
      <c r="G166" s="11">
        <v>1.58E-11</v>
      </c>
      <c r="H166" s="11">
        <f t="shared" si="2"/>
        <v>1.4739171458780104E-4</v>
      </c>
      <c r="I166" s="11">
        <f>VLOOKUP(A166,[1]SmkInit!$A$2:$K$379,10,0)</f>
        <v>45.4</v>
      </c>
      <c r="J166" s="11"/>
      <c r="K166" s="11"/>
      <c r="L166" s="11"/>
      <c r="M166" s="12"/>
      <c r="N166" s="12"/>
      <c r="O166" s="12"/>
      <c r="P166" s="12"/>
      <c r="Q166" s="12"/>
      <c r="R166" s="12"/>
      <c r="S166" s="12"/>
      <c r="T166" s="12"/>
      <c r="U166" s="14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4"/>
      <c r="AJ166" s="12"/>
      <c r="AK166" s="12"/>
      <c r="AL166" s="12"/>
      <c r="AM166" s="12"/>
      <c r="AN166" s="12"/>
      <c r="AO166" s="12"/>
    </row>
    <row r="167" spans="1:41">
      <c r="A167" s="13" t="s">
        <v>399</v>
      </c>
      <c r="B167" s="11" t="s">
        <v>50</v>
      </c>
      <c r="C167" s="11" t="s">
        <v>54</v>
      </c>
      <c r="D167" s="11">
        <v>0.52600000000000002</v>
      </c>
      <c r="E167" s="11">
        <v>-1.8836917000000002E-2</v>
      </c>
      <c r="F167" s="11">
        <v>2.5515939999999999E-3</v>
      </c>
      <c r="G167" s="11">
        <v>1.5700000000000001E-13</v>
      </c>
      <c r="H167" s="11">
        <f t="shared" si="2"/>
        <v>1.7693499162677281E-4</v>
      </c>
      <c r="I167" s="11">
        <f>VLOOKUP(A167,[1]SmkInit!$A$2:$K$379,10,0)</f>
        <v>54.5</v>
      </c>
      <c r="J167" s="11"/>
      <c r="K167" s="11"/>
      <c r="L167" s="11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4"/>
      <c r="AJ167" s="12"/>
      <c r="AK167" s="12"/>
      <c r="AL167" s="12"/>
      <c r="AM167" s="12"/>
      <c r="AN167" s="12"/>
      <c r="AO167" s="12"/>
    </row>
    <row r="168" spans="1:41">
      <c r="A168" s="13" t="s">
        <v>400</v>
      </c>
      <c r="B168" s="11" t="s">
        <v>50</v>
      </c>
      <c r="C168" s="11" t="s">
        <v>49</v>
      </c>
      <c r="D168" s="11">
        <v>0.40300000000000002</v>
      </c>
      <c r="E168" s="11">
        <v>-1.5145840000000001E-2</v>
      </c>
      <c r="F168" s="11">
        <v>2.59749E-3</v>
      </c>
      <c r="G168" s="11">
        <v>5.4100000000000001E-9</v>
      </c>
      <c r="H168" s="11">
        <f t="shared" si="2"/>
        <v>1.1038145189340723E-4</v>
      </c>
      <c r="I168" s="11">
        <f>VLOOKUP(A168,[1]SmkInit!$A$2:$K$379,10,0)</f>
        <v>34</v>
      </c>
      <c r="J168" s="11"/>
      <c r="K168" s="11"/>
      <c r="L168" s="11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4"/>
      <c r="AJ168" s="12"/>
      <c r="AK168" s="12"/>
      <c r="AL168" s="12"/>
      <c r="AM168" s="12"/>
      <c r="AN168" s="12"/>
      <c r="AO168" s="12"/>
    </row>
    <row r="169" spans="1:41">
      <c r="A169" s="13" t="s">
        <v>401</v>
      </c>
      <c r="B169" s="11" t="s">
        <v>50</v>
      </c>
      <c r="C169" s="11" t="s">
        <v>49</v>
      </c>
      <c r="D169" s="11">
        <v>0.47</v>
      </c>
      <c r="E169" s="11">
        <v>1.8671690000000001E-2</v>
      </c>
      <c r="F169" s="11">
        <v>2.5527409999999999E-3</v>
      </c>
      <c r="G169" s="11">
        <v>2.6E-13</v>
      </c>
      <c r="H169" s="11">
        <f t="shared" si="2"/>
        <v>1.7368846611462901E-4</v>
      </c>
      <c r="I169" s="11">
        <f>VLOOKUP(A169,[1]SmkInit!$A$2:$K$379,10,0)</f>
        <v>53.5</v>
      </c>
      <c r="J169" s="11"/>
      <c r="K169" s="11"/>
      <c r="L169" s="11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4"/>
      <c r="AJ169" s="12"/>
      <c r="AK169" s="12"/>
      <c r="AL169" s="12"/>
      <c r="AM169" s="12"/>
      <c r="AN169" s="12"/>
      <c r="AO169" s="12"/>
    </row>
    <row r="170" spans="1:41">
      <c r="A170" s="13" t="s">
        <v>148</v>
      </c>
      <c r="B170" s="11" t="s">
        <v>54</v>
      </c>
      <c r="C170" s="11" t="s">
        <v>50</v>
      </c>
      <c r="D170" s="11">
        <v>0.53600000000000003</v>
      </c>
      <c r="E170" s="11">
        <v>2.1067193000000001E-2</v>
      </c>
      <c r="F170" s="11">
        <v>2.5547719999999999E-3</v>
      </c>
      <c r="G170" s="11">
        <v>1.6199999999999999E-16</v>
      </c>
      <c r="H170" s="11">
        <f t="shared" si="2"/>
        <v>2.2076291184825367E-4</v>
      </c>
      <c r="I170" s="11">
        <f>VLOOKUP(A170,[1]SmkInit!$A$2:$K$379,10,0)</f>
        <v>68</v>
      </c>
      <c r="J170" s="11"/>
      <c r="K170" s="11"/>
      <c r="L170" s="11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4"/>
      <c r="AJ170" s="12"/>
      <c r="AK170" s="12"/>
      <c r="AL170" s="12"/>
      <c r="AM170" s="12"/>
      <c r="AN170" s="12"/>
      <c r="AO170" s="12"/>
    </row>
    <row r="171" spans="1:41">
      <c r="A171" s="13" t="s">
        <v>402</v>
      </c>
      <c r="B171" s="11" t="s">
        <v>58</v>
      </c>
      <c r="C171" s="11" t="s">
        <v>54</v>
      </c>
      <c r="D171" s="11">
        <v>0.182</v>
      </c>
      <c r="E171" s="11">
        <v>-2.1297466000000001E-2</v>
      </c>
      <c r="F171" s="11">
        <v>3.3020319999999999E-3</v>
      </c>
      <c r="G171" s="11">
        <v>1.12E-10</v>
      </c>
      <c r="H171" s="11">
        <f t="shared" si="2"/>
        <v>1.3505496493991526E-4</v>
      </c>
      <c r="I171" s="11">
        <f>VLOOKUP(A171,[1]SmkInit!$A$2:$K$379,10,0)</f>
        <v>41.6</v>
      </c>
      <c r="J171" s="11"/>
      <c r="K171" s="11"/>
      <c r="L171" s="11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4"/>
      <c r="AJ171" s="12"/>
      <c r="AK171" s="12"/>
      <c r="AL171" s="12"/>
      <c r="AM171" s="12"/>
      <c r="AN171" s="12"/>
      <c r="AO171" s="12"/>
    </row>
    <row r="172" spans="1:41">
      <c r="A172" s="13" t="s">
        <v>403</v>
      </c>
      <c r="B172" s="11" t="s">
        <v>54</v>
      </c>
      <c r="C172" s="11" t="s">
        <v>58</v>
      </c>
      <c r="D172" s="11">
        <v>0.64400000000000002</v>
      </c>
      <c r="E172" s="11">
        <v>-2.2640965999999998E-2</v>
      </c>
      <c r="F172" s="11">
        <v>2.6608819999999998E-3</v>
      </c>
      <c r="G172" s="11">
        <v>1.7500000000000001E-17</v>
      </c>
      <c r="H172" s="11">
        <f t="shared" si="2"/>
        <v>2.3504757021149155E-4</v>
      </c>
      <c r="I172" s="11">
        <f>VLOOKUP(A172,[1]SmkInit!$A$2:$K$379,10,0)</f>
        <v>72.400000000000006</v>
      </c>
      <c r="J172" s="11"/>
      <c r="K172" s="11"/>
      <c r="L172" s="11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4"/>
      <c r="AJ172" s="12"/>
      <c r="AK172" s="12"/>
      <c r="AL172" s="12"/>
      <c r="AM172" s="12"/>
      <c r="AN172" s="12"/>
      <c r="AO172" s="12"/>
    </row>
    <row r="173" spans="1:41">
      <c r="A173" s="13" t="s">
        <v>404</v>
      </c>
      <c r="B173" s="11" t="s">
        <v>50</v>
      </c>
      <c r="C173" s="11" t="s">
        <v>49</v>
      </c>
      <c r="D173" s="11">
        <v>0.52704200000000001</v>
      </c>
      <c r="E173" s="11">
        <v>1.4792082999999999E-2</v>
      </c>
      <c r="F173" s="11">
        <v>2.5518770000000001E-3</v>
      </c>
      <c r="G173" s="11">
        <v>6.82E-9</v>
      </c>
      <c r="H173" s="11">
        <f t="shared" si="2"/>
        <v>1.0908284772575413E-4</v>
      </c>
      <c r="I173" s="11">
        <f>VLOOKUP(A173,[1]SmkInit!$A$2:$K$379,10,0)</f>
        <v>33.6</v>
      </c>
      <c r="J173" s="11"/>
      <c r="K173" s="11"/>
      <c r="L173" s="11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4"/>
      <c r="AJ173" s="12"/>
      <c r="AK173" s="12"/>
      <c r="AL173" s="12"/>
      <c r="AM173" s="12"/>
      <c r="AN173" s="12"/>
      <c r="AO173" s="12"/>
    </row>
    <row r="174" spans="1:41">
      <c r="A174" s="13" t="s">
        <v>405</v>
      </c>
      <c r="B174" s="11" t="s">
        <v>54</v>
      </c>
      <c r="C174" s="11" t="s">
        <v>49</v>
      </c>
      <c r="D174" s="11">
        <v>0.247</v>
      </c>
      <c r="E174" s="11">
        <v>-1.8187259000000001E-2</v>
      </c>
      <c r="F174" s="11">
        <v>2.954253E-3</v>
      </c>
      <c r="G174" s="11">
        <v>7.5499999999999998E-10</v>
      </c>
      <c r="H174" s="11">
        <f t="shared" si="2"/>
        <v>1.2304286308008734E-4</v>
      </c>
      <c r="I174" s="11">
        <f>VLOOKUP(A174,[1]SmkInit!$A$2:$K$379,10,0)</f>
        <v>37.9</v>
      </c>
      <c r="J174" s="11"/>
      <c r="K174" s="11"/>
      <c r="L174" s="11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4"/>
      <c r="AJ174" s="12"/>
      <c r="AK174" s="12"/>
      <c r="AL174" s="12"/>
      <c r="AM174" s="12"/>
      <c r="AN174" s="12"/>
      <c r="AO174" s="12"/>
    </row>
    <row r="175" spans="1:41">
      <c r="A175" s="13" t="s">
        <v>406</v>
      </c>
      <c r="B175" s="11" t="s">
        <v>58</v>
      </c>
      <c r="C175" s="11" t="s">
        <v>54</v>
      </c>
      <c r="D175" s="11">
        <v>0.24</v>
      </c>
      <c r="E175" s="11">
        <v>-1.8486163999999999E-2</v>
      </c>
      <c r="F175" s="11">
        <v>2.983192E-3</v>
      </c>
      <c r="G175" s="11">
        <v>5.7799999999999997E-10</v>
      </c>
      <c r="H175" s="11">
        <f t="shared" si="2"/>
        <v>1.2466611704185006E-4</v>
      </c>
      <c r="I175" s="11">
        <f>VLOOKUP(A175,[1]SmkInit!$A$2:$K$379,10,0)</f>
        <v>38.4</v>
      </c>
      <c r="J175" s="11"/>
      <c r="K175" s="11"/>
      <c r="L175" s="11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4"/>
      <c r="AJ175" s="12"/>
      <c r="AK175" s="12"/>
      <c r="AL175" s="12"/>
      <c r="AM175" s="12"/>
      <c r="AN175" s="12"/>
      <c r="AO175" s="12"/>
    </row>
    <row r="176" spans="1:41">
      <c r="A176" s="13" t="s">
        <v>151</v>
      </c>
      <c r="B176" s="11" t="s">
        <v>50</v>
      </c>
      <c r="C176" s="11" t="s">
        <v>58</v>
      </c>
      <c r="D176" s="11">
        <v>0.81599999999999995</v>
      </c>
      <c r="E176" s="11">
        <v>2.2203530999999999E-2</v>
      </c>
      <c r="F176" s="11">
        <v>3.2880589999999999E-3</v>
      </c>
      <c r="G176" s="11">
        <v>1.45E-11</v>
      </c>
      <c r="H176" s="11">
        <f t="shared" si="2"/>
        <v>1.4804101973558227E-4</v>
      </c>
      <c r="I176" s="11">
        <f>VLOOKUP(A176,[1]SmkInit!$A$2:$K$379,10,0)</f>
        <v>45.6</v>
      </c>
      <c r="J176" s="11"/>
      <c r="K176" s="11"/>
      <c r="L176" s="11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4"/>
      <c r="AJ176" s="12"/>
      <c r="AK176" s="12"/>
      <c r="AL176" s="12"/>
      <c r="AM176" s="12"/>
      <c r="AN176" s="12"/>
      <c r="AO176" s="12"/>
    </row>
    <row r="177" spans="1:41">
      <c r="A177" s="13" t="s">
        <v>407</v>
      </c>
      <c r="B177" s="11" t="s">
        <v>54</v>
      </c>
      <c r="C177" s="11" t="s">
        <v>49</v>
      </c>
      <c r="D177" s="11">
        <v>0.21199999999999999</v>
      </c>
      <c r="E177" s="11">
        <v>1.969015E-2</v>
      </c>
      <c r="F177" s="11">
        <v>3.1171850000000002E-3</v>
      </c>
      <c r="G177" s="11">
        <v>2.7199999999999999E-10</v>
      </c>
      <c r="H177" s="11">
        <f t="shared" si="2"/>
        <v>1.2953589297030153E-4</v>
      </c>
      <c r="I177" s="11">
        <f>VLOOKUP(A177,[1]SmkInit!$A$2:$K$379,10,0)</f>
        <v>39.9</v>
      </c>
      <c r="J177" s="11"/>
      <c r="K177" s="11"/>
      <c r="L177" s="11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4"/>
      <c r="AJ177" s="12"/>
      <c r="AK177" s="12"/>
      <c r="AL177" s="12"/>
      <c r="AM177" s="12"/>
      <c r="AN177" s="12"/>
      <c r="AO177" s="12"/>
    </row>
    <row r="178" spans="1:41">
      <c r="A178" s="13" t="s">
        <v>408</v>
      </c>
      <c r="B178" s="11" t="s">
        <v>58</v>
      </c>
      <c r="C178" s="11" t="s">
        <v>49</v>
      </c>
      <c r="D178" s="11">
        <v>0.32767099999999999</v>
      </c>
      <c r="E178" s="11">
        <v>-1.8026150000000001E-2</v>
      </c>
      <c r="F178" s="11">
        <v>2.714461E-3</v>
      </c>
      <c r="G178" s="11">
        <v>3.0600000000000003E-11</v>
      </c>
      <c r="H178" s="11">
        <f t="shared" si="2"/>
        <v>1.4317124706097076E-4</v>
      </c>
      <c r="I178" s="11">
        <f>VLOOKUP(A178,[1]SmkInit!$A$2:$K$379,10,0)</f>
        <v>44.1</v>
      </c>
      <c r="J178" s="11"/>
      <c r="K178" s="11"/>
      <c r="L178" s="11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4"/>
      <c r="AJ178" s="12"/>
      <c r="AK178" s="12"/>
      <c r="AL178" s="12"/>
      <c r="AM178" s="12"/>
      <c r="AN178" s="12"/>
      <c r="AO178" s="12"/>
    </row>
    <row r="179" spans="1:41">
      <c r="A179" s="13" t="s">
        <v>409</v>
      </c>
      <c r="B179" s="11" t="s">
        <v>54</v>
      </c>
      <c r="C179" s="11" t="s">
        <v>58</v>
      </c>
      <c r="D179" s="11">
        <v>0.2</v>
      </c>
      <c r="E179" s="11">
        <v>-2.4005335999999999E-2</v>
      </c>
      <c r="F179" s="11">
        <v>3.185177E-3</v>
      </c>
      <c r="G179" s="11">
        <v>4.8500000000000002E-14</v>
      </c>
      <c r="H179" s="11">
        <f t="shared" si="2"/>
        <v>1.8440197007132673E-4</v>
      </c>
      <c r="I179" s="11">
        <f>VLOOKUP(A179,[1]SmkInit!$A$2:$K$379,10,0)</f>
        <v>56.8</v>
      </c>
      <c r="J179" s="11"/>
      <c r="K179" s="11"/>
      <c r="L179" s="11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4"/>
      <c r="AJ179" s="12"/>
      <c r="AK179" s="12"/>
      <c r="AL179" s="12"/>
      <c r="AM179" s="12"/>
      <c r="AN179" s="12"/>
      <c r="AO179" s="12"/>
    </row>
    <row r="180" spans="1:41">
      <c r="A180" s="13" t="s">
        <v>410</v>
      </c>
      <c r="B180" s="11" t="s">
        <v>49</v>
      </c>
      <c r="C180" s="11" t="s">
        <v>50</v>
      </c>
      <c r="D180" s="11">
        <v>0.34399999999999997</v>
      </c>
      <c r="E180" s="11">
        <v>1.4860439E-2</v>
      </c>
      <c r="F180" s="11">
        <v>2.682023E-3</v>
      </c>
      <c r="G180" s="11">
        <v>2.9999999999999997E-8</v>
      </c>
      <c r="H180" s="11">
        <f t="shared" si="2"/>
        <v>9.9667957028302614E-5</v>
      </c>
      <c r="I180" s="11">
        <f>VLOOKUP(A180,[1]SmkInit!$A$2:$K$379,10,0)</f>
        <v>30.7</v>
      </c>
      <c r="J180" s="11"/>
      <c r="K180" s="11"/>
      <c r="L180" s="11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4"/>
      <c r="AJ180" s="12"/>
      <c r="AK180" s="12"/>
      <c r="AL180" s="12"/>
      <c r="AM180" s="12"/>
      <c r="AN180" s="12"/>
      <c r="AO180" s="12"/>
    </row>
    <row r="181" spans="1:41">
      <c r="A181" s="13" t="s">
        <v>411</v>
      </c>
      <c r="B181" s="11" t="s">
        <v>58</v>
      </c>
      <c r="C181" s="11" t="s">
        <v>49</v>
      </c>
      <c r="D181" s="11">
        <v>0.23100000000000001</v>
      </c>
      <c r="E181" s="11">
        <v>1.8853814999999999E-2</v>
      </c>
      <c r="F181" s="11">
        <v>3.0229050000000002E-3</v>
      </c>
      <c r="G181" s="11">
        <v>4.4200000000000002E-10</v>
      </c>
      <c r="H181" s="11">
        <f t="shared" si="2"/>
        <v>1.2628937036178497E-4</v>
      </c>
      <c r="I181" s="11">
        <f>VLOOKUP(A181,[1]SmkInit!$A$2:$K$379,10,0)</f>
        <v>38.9</v>
      </c>
      <c r="J181" s="11"/>
      <c r="K181" s="11"/>
      <c r="L181" s="11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4"/>
      <c r="AJ181" s="12"/>
      <c r="AK181" s="12"/>
      <c r="AL181" s="12"/>
      <c r="AM181" s="12"/>
      <c r="AN181" s="12"/>
      <c r="AO181" s="12"/>
    </row>
    <row r="182" spans="1:41">
      <c r="A182" s="13" t="s">
        <v>412</v>
      </c>
      <c r="B182" s="11" t="s">
        <v>54</v>
      </c>
      <c r="C182" s="11" t="s">
        <v>58</v>
      </c>
      <c r="D182" s="11">
        <v>0.65600000000000003</v>
      </c>
      <c r="E182" s="11">
        <v>1.5569599E-2</v>
      </c>
      <c r="F182" s="11">
        <v>2.682023E-3</v>
      </c>
      <c r="G182" s="11">
        <v>6.5300000000000004E-9</v>
      </c>
      <c r="H182" s="11">
        <f t="shared" si="2"/>
        <v>1.0940750954385208E-4</v>
      </c>
      <c r="I182" s="11">
        <f>VLOOKUP(A182,[1]SmkInit!$A$2:$K$379,10,0)</f>
        <v>33.700000000000003</v>
      </c>
      <c r="J182" s="11"/>
      <c r="K182" s="11"/>
      <c r="L182" s="11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4"/>
      <c r="AJ182" s="12"/>
      <c r="AK182" s="12"/>
      <c r="AL182" s="12"/>
      <c r="AM182" s="12"/>
      <c r="AN182" s="12"/>
      <c r="AO182" s="12"/>
    </row>
    <row r="183" spans="1:41">
      <c r="A183" s="13" t="s">
        <v>413</v>
      </c>
      <c r="B183" s="11" t="s">
        <v>58</v>
      </c>
      <c r="C183" s="11" t="s">
        <v>54</v>
      </c>
      <c r="D183" s="11">
        <v>0.223</v>
      </c>
      <c r="E183" s="11">
        <v>1.9977239000000001E-2</v>
      </c>
      <c r="F183" s="11">
        <v>3.06077E-3</v>
      </c>
      <c r="G183" s="11">
        <v>6.5500000000000006E-11</v>
      </c>
      <c r="H183" s="11">
        <f t="shared" si="2"/>
        <v>1.383014738321501E-4</v>
      </c>
      <c r="I183" s="11">
        <f>VLOOKUP(A183,[1]SmkInit!$A$2:$K$379,10,0)</f>
        <v>42.6</v>
      </c>
      <c r="J183" s="11"/>
      <c r="K183" s="11"/>
      <c r="L183" s="11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4"/>
      <c r="AJ183" s="12"/>
      <c r="AK183" s="12"/>
      <c r="AL183" s="12"/>
      <c r="AM183" s="12"/>
      <c r="AN183" s="12"/>
      <c r="AO183" s="12"/>
    </row>
    <row r="184" spans="1:41">
      <c r="A184" s="13" t="s">
        <v>414</v>
      </c>
      <c r="B184" s="11" t="s">
        <v>49</v>
      </c>
      <c r="C184" s="11" t="s">
        <v>50</v>
      </c>
      <c r="D184" s="11">
        <v>0.22852800000000001</v>
      </c>
      <c r="E184" s="11">
        <v>-1.7745034999999999E-2</v>
      </c>
      <c r="F184" s="11">
        <v>3.0343369999999998E-3</v>
      </c>
      <c r="G184" s="11">
        <v>4.9200000000000004E-9</v>
      </c>
      <c r="H184" s="11">
        <f t="shared" si="2"/>
        <v>1.1103075765184657E-4</v>
      </c>
      <c r="I184" s="11">
        <f>VLOOKUP(A184,[1]SmkInit!$A$2:$K$379,10,0)</f>
        <v>34.200000000000003</v>
      </c>
      <c r="J184" s="11"/>
      <c r="K184" s="11"/>
      <c r="L184" s="11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4"/>
      <c r="AJ184" s="12"/>
      <c r="AK184" s="12"/>
      <c r="AL184" s="12"/>
      <c r="AM184" s="12"/>
      <c r="AN184" s="12"/>
      <c r="AO184" s="12"/>
    </row>
    <row r="185" spans="1:41">
      <c r="A185" s="13" t="s">
        <v>415</v>
      </c>
      <c r="B185" s="11" t="s">
        <v>50</v>
      </c>
      <c r="C185" s="11" t="s">
        <v>49</v>
      </c>
      <c r="D185" s="11">
        <v>0.53200000000000003</v>
      </c>
      <c r="E185" s="11">
        <v>1.7449111E-2</v>
      </c>
      <c r="F185" s="11">
        <v>2.5533769999999999E-3</v>
      </c>
      <c r="G185" s="11">
        <v>8.4300000000000002E-12</v>
      </c>
      <c r="H185" s="11">
        <f t="shared" si="2"/>
        <v>1.5161217976499472E-4</v>
      </c>
      <c r="I185" s="11">
        <f>VLOOKUP(A185,[1]SmkInit!$A$2:$K$379,10,0)</f>
        <v>46.7</v>
      </c>
      <c r="J185" s="11"/>
      <c r="K185" s="11"/>
      <c r="L185" s="11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4"/>
      <c r="AJ185" s="12"/>
      <c r="AK185" s="12"/>
      <c r="AL185" s="12"/>
      <c r="AM185" s="12"/>
      <c r="AN185" s="12"/>
      <c r="AO185" s="12"/>
    </row>
    <row r="186" spans="1:41">
      <c r="A186" s="13" t="s">
        <v>416</v>
      </c>
      <c r="B186" s="11" t="s">
        <v>58</v>
      </c>
      <c r="C186" s="11" t="s">
        <v>54</v>
      </c>
      <c r="D186" s="11">
        <v>0.58099999999999996</v>
      </c>
      <c r="E186" s="11">
        <v>-2.0430983E-2</v>
      </c>
      <c r="F186" s="11">
        <v>2.6442470000000002E-3</v>
      </c>
      <c r="G186" s="11">
        <v>1.09E-14</v>
      </c>
      <c r="H186" s="11">
        <f t="shared" si="2"/>
        <v>2.032350814525485E-4</v>
      </c>
      <c r="I186" s="11">
        <f>VLOOKUP(A186,[1]SmkInit!$A$2:$K$379,10,0)</f>
        <v>59.7</v>
      </c>
      <c r="J186" s="11"/>
      <c r="K186" s="11"/>
      <c r="L186" s="11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4"/>
      <c r="AJ186" s="12"/>
      <c r="AK186" s="12"/>
      <c r="AL186" s="12"/>
      <c r="AM186" s="12"/>
      <c r="AN186" s="12"/>
      <c r="AO186" s="12"/>
    </row>
    <row r="187" spans="1:41">
      <c r="A187" s="13" t="s">
        <v>417</v>
      </c>
      <c r="B187" s="11" t="s">
        <v>50</v>
      </c>
      <c r="C187" s="11" t="s">
        <v>49</v>
      </c>
      <c r="D187" s="11">
        <v>0.61799999999999999</v>
      </c>
      <c r="E187" s="11">
        <v>-1.6542807999999999E-2</v>
      </c>
      <c r="F187" s="11">
        <v>2.6222110000000002E-3</v>
      </c>
      <c r="G187" s="11">
        <v>2.7800000000000002E-10</v>
      </c>
      <c r="H187" s="11">
        <f t="shared" si="2"/>
        <v>1.2921123936320757E-4</v>
      </c>
      <c r="I187" s="11">
        <f>VLOOKUP(A187,[1]SmkInit!$A$2:$K$379,10,0)</f>
        <v>39.799999999999997</v>
      </c>
      <c r="J187" s="11"/>
      <c r="K187" s="11"/>
      <c r="L187" s="11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4"/>
      <c r="AJ187" s="12"/>
      <c r="AK187" s="12"/>
      <c r="AL187" s="12"/>
      <c r="AM187" s="12"/>
      <c r="AN187" s="12"/>
      <c r="AO187" s="12"/>
    </row>
    <row r="188" spans="1:41">
      <c r="A188" s="13" t="s">
        <v>418</v>
      </c>
      <c r="B188" s="11" t="s">
        <v>50</v>
      </c>
      <c r="C188" s="11" t="s">
        <v>49</v>
      </c>
      <c r="D188" s="11">
        <v>0.44600000000000001</v>
      </c>
      <c r="E188" s="11">
        <v>-1.5357429000000001E-2</v>
      </c>
      <c r="F188" s="11">
        <v>2.5631339999999999E-3</v>
      </c>
      <c r="G188" s="11">
        <v>2.0299999999999998E-9</v>
      </c>
      <c r="H188" s="11">
        <f t="shared" si="2"/>
        <v>1.165498318971626E-4</v>
      </c>
      <c r="I188" s="11">
        <f>VLOOKUP(A188,[1]SmkInit!$A$2:$K$379,10,0)</f>
        <v>35.9</v>
      </c>
      <c r="J188" s="15"/>
      <c r="K188" s="11"/>
      <c r="L188" s="11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4"/>
      <c r="AJ188" s="12"/>
      <c r="AK188" s="12"/>
      <c r="AL188" s="12"/>
      <c r="AM188" s="12"/>
      <c r="AN188" s="12"/>
      <c r="AO188" s="12"/>
    </row>
    <row r="189" spans="1:41">
      <c r="A189" s="13" t="s">
        <v>419</v>
      </c>
      <c r="B189" s="11" t="s">
        <v>58</v>
      </c>
      <c r="C189" s="11" t="s">
        <v>54</v>
      </c>
      <c r="D189" s="11">
        <v>0.66824899999999998</v>
      </c>
      <c r="E189" s="11">
        <v>-1.8131824000000001E-2</v>
      </c>
      <c r="F189" s="11">
        <v>2.7059409999999999E-3</v>
      </c>
      <c r="G189" s="11">
        <v>2.0999999999999999E-11</v>
      </c>
      <c r="H189" s="11">
        <f t="shared" si="2"/>
        <v>1.4576845258362135E-4</v>
      </c>
      <c r="I189" s="11">
        <f>VLOOKUP(A189,[1]SmkInit!$A$2:$K$379,10,0)</f>
        <v>44.9</v>
      </c>
      <c r="J189" s="11"/>
      <c r="K189" s="11"/>
      <c r="L189" s="11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4"/>
      <c r="AJ189" s="12"/>
      <c r="AK189" s="12"/>
      <c r="AL189" s="12"/>
      <c r="AM189" s="12"/>
      <c r="AN189" s="12"/>
      <c r="AO189" s="12"/>
    </row>
    <row r="190" spans="1:41">
      <c r="A190" s="13" t="s">
        <v>420</v>
      </c>
      <c r="B190" s="11" t="s">
        <v>49</v>
      </c>
      <c r="C190" s="11" t="s">
        <v>50</v>
      </c>
      <c r="D190" s="11">
        <v>0.63700000000000001</v>
      </c>
      <c r="E190" s="11">
        <v>-1.6246674999999999E-2</v>
      </c>
      <c r="F190" s="11">
        <v>2.649541E-3</v>
      </c>
      <c r="G190" s="11">
        <v>8.7799999999999997E-10</v>
      </c>
      <c r="H190" s="11">
        <f t="shared" si="2"/>
        <v>1.2206890218793142E-4</v>
      </c>
      <c r="I190" s="11">
        <f>VLOOKUP(A190,[1]SmkInit!$A$2:$K$379,10,0)</f>
        <v>37.6</v>
      </c>
      <c r="J190" s="11"/>
      <c r="K190" s="11"/>
      <c r="L190" s="11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4"/>
      <c r="AJ190" s="12"/>
      <c r="AK190" s="12"/>
      <c r="AL190" s="12"/>
      <c r="AM190" s="12"/>
      <c r="AN190" s="12"/>
      <c r="AO190" s="12"/>
    </row>
    <row r="191" spans="1:41">
      <c r="A191" s="13" t="s">
        <v>421</v>
      </c>
      <c r="B191" s="11" t="s">
        <v>50</v>
      </c>
      <c r="C191" s="11" t="s">
        <v>49</v>
      </c>
      <c r="D191" s="11">
        <v>0.49099999999999999</v>
      </c>
      <c r="E191" s="11">
        <v>1.4120924999999999E-2</v>
      </c>
      <c r="F191" s="11">
        <v>2.5485550000000001E-3</v>
      </c>
      <c r="G191" s="11">
        <v>2.9399999999999999E-8</v>
      </c>
      <c r="H191" s="11">
        <f t="shared" si="2"/>
        <v>9.9667958543109882E-5</v>
      </c>
      <c r="I191" s="11">
        <f>VLOOKUP(A191,[1]SmkInit!$A$2:$K$379,10,0)</f>
        <v>30.7</v>
      </c>
      <c r="J191" s="11"/>
      <c r="K191" s="11"/>
      <c r="L191" s="11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4"/>
      <c r="AJ191" s="12"/>
      <c r="AK191" s="12"/>
      <c r="AL191" s="12"/>
      <c r="AM191" s="12"/>
      <c r="AN191" s="12"/>
      <c r="AO191" s="12"/>
    </row>
    <row r="192" spans="1:41">
      <c r="A192" s="13" t="s">
        <v>422</v>
      </c>
      <c r="B192" s="11" t="s">
        <v>54</v>
      </c>
      <c r="C192" s="11" t="s">
        <v>58</v>
      </c>
      <c r="D192" s="11">
        <v>0.54300000000000004</v>
      </c>
      <c r="E192" s="11">
        <v>1.7608597E-2</v>
      </c>
      <c r="F192" s="11">
        <v>2.5576169999999999E-3</v>
      </c>
      <c r="G192" s="11">
        <v>5.7500000000000003E-12</v>
      </c>
      <c r="H192" s="11">
        <f t="shared" si="2"/>
        <v>1.5388473233284003E-4</v>
      </c>
      <c r="I192" s="11">
        <f>VLOOKUP(A192,[1]SmkInit!$A$2:$K$379,10,0)</f>
        <v>47.4</v>
      </c>
      <c r="J192" s="11"/>
      <c r="K192" s="11"/>
      <c r="L192" s="11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4"/>
      <c r="AJ192" s="12"/>
      <c r="AK192" s="12"/>
      <c r="AL192" s="12"/>
      <c r="AM192" s="12"/>
      <c r="AN192" s="12"/>
      <c r="AO192" s="12"/>
    </row>
    <row r="193" spans="1:41">
      <c r="A193" s="13" t="s">
        <v>423</v>
      </c>
      <c r="B193" s="11" t="s">
        <v>54</v>
      </c>
      <c r="C193" s="11" t="s">
        <v>58</v>
      </c>
      <c r="D193" s="11">
        <v>0.162492</v>
      </c>
      <c r="E193" s="11">
        <v>1.9445216000000001E-2</v>
      </c>
      <c r="F193" s="11">
        <v>3.4536879999999999E-3</v>
      </c>
      <c r="G193" s="11">
        <v>1.8399999999999999E-8</v>
      </c>
      <c r="H193" s="11">
        <f t="shared" si="2"/>
        <v>1.0291448080191969E-4</v>
      </c>
      <c r="I193" s="11">
        <f>VLOOKUP(A193,[1]SmkInit!$A$2:$K$379,10,0)</f>
        <v>31.7</v>
      </c>
      <c r="J193" s="11"/>
      <c r="K193" s="11"/>
      <c r="L193" s="11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4"/>
      <c r="AJ193" s="12"/>
      <c r="AK193" s="12"/>
      <c r="AL193" s="12"/>
      <c r="AM193" s="12"/>
      <c r="AN193" s="12"/>
      <c r="AO193" s="12"/>
    </row>
    <row r="194" spans="1:41">
      <c r="A194" s="13" t="s">
        <v>424</v>
      </c>
      <c r="B194" s="11" t="s">
        <v>50</v>
      </c>
      <c r="C194" s="11" t="s">
        <v>54</v>
      </c>
      <c r="D194" s="11">
        <v>0.17499999999999999</v>
      </c>
      <c r="E194" s="11">
        <v>1.8562262E-2</v>
      </c>
      <c r="F194" s="11">
        <v>3.3555999999999998E-3</v>
      </c>
      <c r="G194" s="11">
        <v>3.25E-8</v>
      </c>
      <c r="H194" s="11">
        <f t="shared" si="2"/>
        <v>9.949099849823094E-5</v>
      </c>
      <c r="I194" s="11">
        <f>VLOOKUP(A194,[1]SmkInit!$A$2:$K$379,10,0)</f>
        <v>30.6</v>
      </c>
      <c r="J194" s="11"/>
      <c r="K194" s="11"/>
      <c r="L194" s="11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4"/>
      <c r="AJ194" s="12"/>
      <c r="AK194" s="12"/>
      <c r="AL194" s="12"/>
      <c r="AM194" s="12"/>
      <c r="AN194" s="12"/>
      <c r="AO194" s="12"/>
    </row>
    <row r="195" spans="1:41">
      <c r="A195" s="13" t="s">
        <v>425</v>
      </c>
      <c r="B195" s="11" t="s">
        <v>49</v>
      </c>
      <c r="C195" s="11" t="s">
        <v>50</v>
      </c>
      <c r="D195" s="11">
        <v>0.26700000000000002</v>
      </c>
      <c r="E195" s="11">
        <v>-1.7565376000000001E-2</v>
      </c>
      <c r="F195" s="11">
        <v>2.8799569999999998E-3</v>
      </c>
      <c r="G195" s="11">
        <v>1.0600000000000001E-9</v>
      </c>
      <c r="H195" s="11">
        <f t="shared" si="2"/>
        <v>1.2077029660951505E-4</v>
      </c>
      <c r="I195" s="11">
        <f>VLOOKUP(A195,[1]SmkInit!$A$2:$K$379,10,0)</f>
        <v>37.200000000000003</v>
      </c>
      <c r="J195" s="11"/>
      <c r="K195" s="11"/>
      <c r="L195" s="11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4"/>
      <c r="AJ195" s="12"/>
      <c r="AK195" s="12"/>
      <c r="AL195" s="12"/>
      <c r="AM195" s="12"/>
      <c r="AN195" s="12"/>
      <c r="AO195" s="12"/>
    </row>
    <row r="196" spans="1:41">
      <c r="A196" s="13" t="s">
        <v>426</v>
      </c>
      <c r="B196" s="11" t="s">
        <v>54</v>
      </c>
      <c r="C196" s="11" t="s">
        <v>58</v>
      </c>
      <c r="D196" s="11">
        <v>0.123</v>
      </c>
      <c r="E196" s="11">
        <v>2.1563562000000001E-2</v>
      </c>
      <c r="F196" s="11">
        <v>3.8791920000000001E-3</v>
      </c>
      <c r="G196" s="11">
        <v>2.6799999999999998E-8</v>
      </c>
      <c r="H196" s="11">
        <f t="shared" si="2"/>
        <v>1.0031726982443333E-4</v>
      </c>
      <c r="I196" s="11">
        <f>VLOOKUP(A196,[1]SmkInit!$A$2:$K$379,10,0)</f>
        <v>30.9</v>
      </c>
      <c r="J196" s="11"/>
      <c r="K196" s="11"/>
      <c r="L196" s="11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4"/>
      <c r="AJ196" s="12"/>
      <c r="AK196" s="12"/>
      <c r="AL196" s="12"/>
      <c r="AM196" s="12"/>
      <c r="AN196" s="12"/>
      <c r="AO196" s="12"/>
    </row>
    <row r="197" spans="1:41">
      <c r="A197" s="13" t="s">
        <v>427</v>
      </c>
      <c r="B197" s="11" t="s">
        <v>54</v>
      </c>
      <c r="C197" s="11" t="s">
        <v>50</v>
      </c>
      <c r="D197" s="11">
        <v>0.13600000000000001</v>
      </c>
      <c r="E197" s="11">
        <v>-2.1862777E-2</v>
      </c>
      <c r="F197" s="11">
        <v>3.7167839999999999E-3</v>
      </c>
      <c r="G197" s="11">
        <v>4.0899999999999997E-9</v>
      </c>
      <c r="H197" s="11">
        <f t="shared" ref="H197:H260" si="3">2*D197*(1-D197)*E197*E197</f>
        <v>1.1232936311380155E-4</v>
      </c>
      <c r="I197" s="11">
        <f>VLOOKUP(A197,[1]SmkInit!$A$2:$K$379,10,0)</f>
        <v>34.6</v>
      </c>
      <c r="J197" s="11"/>
      <c r="K197" s="11"/>
      <c r="L197" s="11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4"/>
      <c r="AJ197" s="12"/>
      <c r="AK197" s="12"/>
      <c r="AL197" s="12"/>
      <c r="AM197" s="12"/>
      <c r="AN197" s="12"/>
      <c r="AO197" s="12"/>
    </row>
    <row r="198" spans="1:41">
      <c r="A198" s="13" t="s">
        <v>428</v>
      </c>
      <c r="B198" s="11" t="s">
        <v>58</v>
      </c>
      <c r="C198" s="11" t="s">
        <v>54</v>
      </c>
      <c r="D198" s="11">
        <v>0.34699999999999998</v>
      </c>
      <c r="E198" s="11">
        <v>-2.0171883000000002E-2</v>
      </c>
      <c r="F198" s="11">
        <v>2.6765309999999998E-3</v>
      </c>
      <c r="G198" s="11">
        <v>4.8899999999999999E-14</v>
      </c>
      <c r="H198" s="11">
        <f t="shared" si="3"/>
        <v>1.8440195997106249E-4</v>
      </c>
      <c r="I198" s="11">
        <f>VLOOKUP(A198,[1]SmkInit!$A$2:$K$379,10,0)</f>
        <v>56.8</v>
      </c>
      <c r="J198" s="11"/>
      <c r="K198" s="11"/>
      <c r="L198" s="11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4"/>
      <c r="AJ198" s="12"/>
      <c r="AK198" s="12"/>
      <c r="AL198" s="12"/>
      <c r="AM198" s="12"/>
      <c r="AN198" s="12"/>
      <c r="AO198" s="12"/>
    </row>
    <row r="199" spans="1:41">
      <c r="A199" s="13" t="s">
        <v>429</v>
      </c>
      <c r="B199" s="11" t="s">
        <v>58</v>
      </c>
      <c r="C199" s="11" t="s">
        <v>54</v>
      </c>
      <c r="D199" s="11">
        <v>0.54300000000000004</v>
      </c>
      <c r="E199" s="11">
        <v>-1.4803281E-2</v>
      </c>
      <c r="F199" s="11">
        <v>2.5576169999999999E-3</v>
      </c>
      <c r="G199" s="11">
        <v>7.2900000000000003E-9</v>
      </c>
      <c r="H199" s="11">
        <f t="shared" si="3"/>
        <v>1.0875819508178687E-4</v>
      </c>
      <c r="I199" s="11">
        <f>VLOOKUP(A199,[1]SmkInit!$A$2:$K$379,10,0)</f>
        <v>33.5</v>
      </c>
      <c r="J199" s="11"/>
      <c r="K199" s="11"/>
      <c r="L199" s="11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4"/>
      <c r="AJ199" s="12"/>
      <c r="AK199" s="12"/>
      <c r="AL199" s="12"/>
      <c r="AM199" s="12"/>
      <c r="AN199" s="12"/>
      <c r="AO199" s="12"/>
    </row>
    <row r="200" spans="1:41">
      <c r="A200" s="13" t="s">
        <v>171</v>
      </c>
      <c r="B200" s="11" t="s">
        <v>50</v>
      </c>
      <c r="C200" s="11" t="s">
        <v>49</v>
      </c>
      <c r="D200" s="11">
        <v>0.214</v>
      </c>
      <c r="E200" s="11">
        <v>2.2487495E-2</v>
      </c>
      <c r="F200" s="11">
        <v>3.1065289999999998E-3</v>
      </c>
      <c r="G200" s="11">
        <v>4.6199999999999995E-13</v>
      </c>
      <c r="H200" s="11">
        <f t="shared" si="3"/>
        <v>1.7011729741400939E-4</v>
      </c>
      <c r="I200" s="11">
        <f>VLOOKUP(A200,[1]SmkInit!$A$2:$K$379,10,0)</f>
        <v>52.4</v>
      </c>
      <c r="J200" s="11"/>
      <c r="K200" s="11"/>
      <c r="L200" s="11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4"/>
      <c r="AJ200" s="12"/>
      <c r="AK200" s="12"/>
      <c r="AL200" s="12"/>
      <c r="AM200" s="12"/>
      <c r="AN200" s="12"/>
      <c r="AO200" s="12"/>
    </row>
    <row r="201" spans="1:41">
      <c r="A201" s="13" t="s">
        <v>430</v>
      </c>
      <c r="B201" s="11" t="s">
        <v>50</v>
      </c>
      <c r="C201" s="11" t="s">
        <v>49</v>
      </c>
      <c r="D201" s="11">
        <v>0.80600000000000005</v>
      </c>
      <c r="E201" s="11">
        <v>-1.9176551E-2</v>
      </c>
      <c r="F201" s="11">
        <v>3.2276259999999999E-3</v>
      </c>
      <c r="G201" s="11">
        <v>2.8299999999999999E-9</v>
      </c>
      <c r="H201" s="11">
        <f t="shared" si="3"/>
        <v>1.1500262857455756E-4</v>
      </c>
      <c r="I201" s="11">
        <f>VLOOKUP(A201,[1]SmkInit!$A$2:$K$379,10,0)</f>
        <v>35.299999999999997</v>
      </c>
      <c r="J201" s="11"/>
      <c r="K201" s="11"/>
      <c r="L201" s="11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4"/>
      <c r="AJ201" s="12"/>
      <c r="AK201" s="12"/>
      <c r="AL201" s="12"/>
      <c r="AM201" s="12"/>
      <c r="AN201" s="12"/>
      <c r="AO201" s="12"/>
    </row>
    <row r="202" spans="1:41">
      <c r="A202" s="13" t="s">
        <v>431</v>
      </c>
      <c r="B202" s="11" t="s">
        <v>54</v>
      </c>
      <c r="C202" s="11" t="s">
        <v>58</v>
      </c>
      <c r="D202" s="11">
        <v>0.97099999999999997</v>
      </c>
      <c r="E202" s="11">
        <v>5.4409794999999997E-2</v>
      </c>
      <c r="F202" s="11">
        <v>7.6114370000000004E-3</v>
      </c>
      <c r="G202" s="11">
        <v>8.7999999999999999E-13</v>
      </c>
      <c r="H202" s="11">
        <f t="shared" si="3"/>
        <v>1.667252597505911E-4</v>
      </c>
      <c r="I202" s="11">
        <f>VLOOKUP(A202,[1]SmkInit!$A$2:$K$379,10,0)</f>
        <v>51.1</v>
      </c>
      <c r="J202" s="11"/>
      <c r="K202" s="11"/>
      <c r="L202" s="11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4"/>
      <c r="AJ202" s="12"/>
      <c r="AK202" s="12"/>
      <c r="AL202" s="12"/>
      <c r="AM202" s="12"/>
      <c r="AN202" s="12"/>
      <c r="AO202" s="12"/>
    </row>
    <row r="203" spans="1:41">
      <c r="A203" s="13" t="s">
        <v>432</v>
      </c>
      <c r="B203" s="11" t="s">
        <v>58</v>
      </c>
      <c r="C203" s="11" t="s">
        <v>50</v>
      </c>
      <c r="D203" s="11">
        <v>0.82399999999999995</v>
      </c>
      <c r="E203" s="11">
        <v>-1.8704044E-2</v>
      </c>
      <c r="F203" s="11">
        <v>3.3539400000000001E-3</v>
      </c>
      <c r="G203" s="11">
        <v>2.44E-8</v>
      </c>
      <c r="H203" s="11">
        <f t="shared" si="3"/>
        <v>1.0147075834721525E-4</v>
      </c>
      <c r="I203" s="11">
        <f>VLOOKUP(A203,[1]SmkInit!$A$2:$K$379,10,0)</f>
        <v>31.1</v>
      </c>
      <c r="J203" s="11"/>
      <c r="K203" s="11"/>
      <c r="L203" s="11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4"/>
      <c r="AJ203" s="12"/>
      <c r="AK203" s="12"/>
      <c r="AL203" s="12"/>
      <c r="AM203" s="12"/>
      <c r="AN203" s="12"/>
      <c r="AO203" s="12"/>
    </row>
    <row r="204" spans="1:41">
      <c r="A204" s="13" t="s">
        <v>433</v>
      </c>
      <c r="B204" s="11" t="s">
        <v>54</v>
      </c>
      <c r="C204" s="11" t="s">
        <v>58</v>
      </c>
      <c r="D204" s="11">
        <v>0.46100000000000002</v>
      </c>
      <c r="E204" s="11">
        <v>-1.4276642000000001E-2</v>
      </c>
      <c r="F204" s="11">
        <v>2.5559290000000002E-3</v>
      </c>
      <c r="G204" s="11">
        <v>2.2799999999999999E-8</v>
      </c>
      <c r="H204" s="11">
        <f t="shared" si="3"/>
        <v>1.0129122533240808E-4</v>
      </c>
      <c r="I204" s="11">
        <f>VLOOKUP(A204,[1]SmkInit!$A$2:$K$379,10,0)</f>
        <v>31.2</v>
      </c>
      <c r="J204" s="11"/>
      <c r="K204" s="11"/>
      <c r="L204" s="11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4"/>
      <c r="AJ204" s="12"/>
      <c r="AK204" s="12"/>
      <c r="AL204" s="12"/>
      <c r="AM204" s="12"/>
      <c r="AN204" s="12"/>
      <c r="AO204" s="12"/>
    </row>
    <row r="205" spans="1:41">
      <c r="A205" s="13" t="s">
        <v>434</v>
      </c>
      <c r="B205" s="11" t="s">
        <v>49</v>
      </c>
      <c r="C205" s="11" t="s">
        <v>50</v>
      </c>
      <c r="D205" s="11">
        <v>0.38400000000000001</v>
      </c>
      <c r="E205" s="11">
        <v>1.7435704999999999E-2</v>
      </c>
      <c r="F205" s="11">
        <v>2.619616E-3</v>
      </c>
      <c r="G205" s="11">
        <v>2.82E-11</v>
      </c>
      <c r="H205" s="11">
        <f t="shared" si="3"/>
        <v>1.4382055391982135E-4</v>
      </c>
      <c r="I205" s="11">
        <f>VLOOKUP(A205,[1]SmkInit!$A$2:$K$379,10,0)</f>
        <v>44.3</v>
      </c>
      <c r="J205" s="11"/>
      <c r="K205" s="11"/>
      <c r="L205" s="11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4"/>
      <c r="AJ205" s="12"/>
      <c r="AK205" s="12"/>
      <c r="AL205" s="12"/>
      <c r="AM205" s="12"/>
      <c r="AN205" s="12"/>
      <c r="AO205" s="12"/>
    </row>
    <row r="206" spans="1:41">
      <c r="A206" s="13" t="s">
        <v>435</v>
      </c>
      <c r="B206" s="11" t="s">
        <v>50</v>
      </c>
      <c r="C206" s="11" t="s">
        <v>49</v>
      </c>
      <c r="D206" s="11">
        <v>0.14918300000000001</v>
      </c>
      <c r="E206" s="11">
        <v>1.9975293000000002E-2</v>
      </c>
      <c r="F206" s="11">
        <v>3.5761510000000001E-3</v>
      </c>
      <c r="G206" s="11">
        <v>2.3199999999999999E-8</v>
      </c>
      <c r="H206" s="11">
        <f t="shared" si="3"/>
        <v>1.0129122128490612E-4</v>
      </c>
      <c r="I206" s="11">
        <f>VLOOKUP(A206,[1]SmkInit!$A$2:$K$379,10,0)</f>
        <v>31.2</v>
      </c>
      <c r="J206" s="11"/>
      <c r="K206" s="11"/>
      <c r="L206" s="11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4"/>
      <c r="AJ206" s="12"/>
      <c r="AK206" s="12"/>
      <c r="AL206" s="12"/>
      <c r="AM206" s="12"/>
      <c r="AN206" s="12"/>
      <c r="AO206" s="12"/>
    </row>
    <row r="207" spans="1:41">
      <c r="A207" s="13" t="s">
        <v>436</v>
      </c>
      <c r="B207" s="11" t="s">
        <v>50</v>
      </c>
      <c r="C207" s="11" t="s">
        <v>49</v>
      </c>
      <c r="D207" s="11">
        <v>0.38400000000000001</v>
      </c>
      <c r="E207" s="11">
        <v>-1.7940067000000001E-2</v>
      </c>
      <c r="F207" s="11">
        <v>2.619616E-3</v>
      </c>
      <c r="G207" s="11">
        <v>7.3E-12</v>
      </c>
      <c r="H207" s="11">
        <f t="shared" si="3"/>
        <v>1.5226148232355219E-4</v>
      </c>
      <c r="I207" s="11">
        <f>VLOOKUP(A207,[1]SmkInit!$A$2:$K$379,10,0)</f>
        <v>46.9</v>
      </c>
      <c r="J207" s="11"/>
      <c r="K207" s="11"/>
      <c r="L207" s="11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4"/>
      <c r="AJ207" s="12"/>
      <c r="AK207" s="12"/>
      <c r="AL207" s="12"/>
      <c r="AM207" s="12"/>
      <c r="AN207" s="12"/>
      <c r="AO207" s="12"/>
    </row>
    <row r="208" spans="1:41">
      <c r="A208" s="13" t="s">
        <v>437</v>
      </c>
      <c r="B208" s="11" t="s">
        <v>54</v>
      </c>
      <c r="C208" s="11" t="s">
        <v>58</v>
      </c>
      <c r="D208" s="11">
        <v>0.42199999999999999</v>
      </c>
      <c r="E208" s="11">
        <v>1.4270335E-2</v>
      </c>
      <c r="F208" s="11">
        <v>2.5797250000000002E-3</v>
      </c>
      <c r="G208" s="11">
        <v>3.1E-8</v>
      </c>
      <c r="H208" s="11">
        <f t="shared" si="3"/>
        <v>9.9343309040515754E-5</v>
      </c>
      <c r="I208" s="11">
        <f>VLOOKUP(A208,[1]SmkInit!$A$2:$K$379,10,0)</f>
        <v>30.6</v>
      </c>
      <c r="J208" s="11"/>
      <c r="K208" s="11"/>
      <c r="L208" s="11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4"/>
      <c r="AJ208" s="12"/>
      <c r="AK208" s="12"/>
      <c r="AL208" s="12"/>
      <c r="AM208" s="12"/>
      <c r="AN208" s="12"/>
      <c r="AO208" s="12"/>
    </row>
    <row r="209" spans="1:41">
      <c r="A209" s="13" t="s">
        <v>438</v>
      </c>
      <c r="B209" s="11" t="s">
        <v>58</v>
      </c>
      <c r="C209" s="11" t="s">
        <v>54</v>
      </c>
      <c r="D209" s="11">
        <v>0.21</v>
      </c>
      <c r="E209" s="11">
        <v>-2.0344199E-2</v>
      </c>
      <c r="F209" s="11">
        <v>3.1280259999999999E-3</v>
      </c>
      <c r="G209" s="11">
        <v>7.9499999999999997E-11</v>
      </c>
      <c r="H209" s="11">
        <f t="shared" si="3"/>
        <v>1.3732751845334121E-4</v>
      </c>
      <c r="I209" s="11">
        <f>VLOOKUP(A209,[1]SmkInit!$A$2:$K$379,10,0)</f>
        <v>42.3</v>
      </c>
      <c r="J209" s="11"/>
      <c r="K209" s="11"/>
      <c r="L209" s="11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4"/>
      <c r="AJ209" s="12"/>
      <c r="AK209" s="12"/>
      <c r="AL209" s="12"/>
      <c r="AM209" s="12"/>
      <c r="AN209" s="12"/>
      <c r="AO209" s="12"/>
    </row>
    <row r="210" spans="1:41">
      <c r="A210" s="13" t="s">
        <v>439</v>
      </c>
      <c r="B210" s="11" t="s">
        <v>50</v>
      </c>
      <c r="C210" s="11" t="s">
        <v>54</v>
      </c>
      <c r="D210" s="11">
        <v>0.41599999999999998</v>
      </c>
      <c r="E210" s="11">
        <v>-1.5913295000000001E-2</v>
      </c>
      <c r="F210" s="11">
        <v>2.5848809999999998E-3</v>
      </c>
      <c r="G210" s="11">
        <v>7.48E-10</v>
      </c>
      <c r="H210" s="11">
        <f t="shared" si="3"/>
        <v>1.2304285537864538E-4</v>
      </c>
      <c r="I210" s="11">
        <f>VLOOKUP(A210,[1]SmkInit!$A$2:$K$379,10,0)</f>
        <v>37.9</v>
      </c>
      <c r="J210" s="11"/>
      <c r="K210" s="11"/>
      <c r="L210" s="11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4"/>
      <c r="AJ210" s="12"/>
      <c r="AK210" s="12"/>
      <c r="AL210" s="12"/>
      <c r="AM210" s="12"/>
      <c r="AN210" s="12"/>
      <c r="AO210" s="12"/>
    </row>
    <row r="211" spans="1:41">
      <c r="A211" s="13" t="s">
        <v>440</v>
      </c>
      <c r="B211" s="11" t="s">
        <v>50</v>
      </c>
      <c r="C211" s="11" t="s">
        <v>58</v>
      </c>
      <c r="D211" s="11">
        <v>7.0099999999999996E-2</v>
      </c>
      <c r="E211" s="11">
        <v>-3.1913771E-2</v>
      </c>
      <c r="F211" s="11">
        <v>4.9901829999999996E-3</v>
      </c>
      <c r="G211" s="11">
        <v>1.6200000000000001E-10</v>
      </c>
      <c r="H211" s="11">
        <f t="shared" si="3"/>
        <v>1.3278239878343359E-4</v>
      </c>
      <c r="I211" s="11">
        <f>VLOOKUP(A211,[1]SmkInit!$A$2:$K$379,10,0)</f>
        <v>40.9</v>
      </c>
      <c r="J211" s="11"/>
      <c r="K211" s="11"/>
      <c r="L211" s="11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4"/>
      <c r="AJ211" s="12"/>
      <c r="AK211" s="12"/>
      <c r="AL211" s="12"/>
      <c r="AM211" s="12"/>
      <c r="AN211" s="12"/>
      <c r="AO211" s="12"/>
    </row>
    <row r="212" spans="1:41">
      <c r="A212" s="13" t="s">
        <v>441</v>
      </c>
      <c r="B212" s="11" t="s">
        <v>49</v>
      </c>
      <c r="C212" s="11" t="s">
        <v>50</v>
      </c>
      <c r="D212" s="11">
        <v>4.7329000000000003E-2</v>
      </c>
      <c r="E212" s="11">
        <v>-4.5498008999999999E-2</v>
      </c>
      <c r="F212" s="11">
        <v>6.0001000000000004E-3</v>
      </c>
      <c r="G212" s="11">
        <v>3.3300000000000001E-14</v>
      </c>
      <c r="H212" s="11">
        <f t="shared" si="3"/>
        <v>1.8667452455480176E-4</v>
      </c>
      <c r="I212" s="11">
        <f>VLOOKUP(A212,[1]SmkInit!$A$2:$K$379,10,0)</f>
        <v>57.5</v>
      </c>
      <c r="J212" s="11"/>
      <c r="K212" s="11"/>
      <c r="L212" s="11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4"/>
      <c r="AJ212" s="12"/>
      <c r="AK212" s="12"/>
      <c r="AL212" s="12"/>
      <c r="AM212" s="12"/>
      <c r="AN212" s="12"/>
      <c r="AO212" s="12"/>
    </row>
    <row r="213" spans="1:41">
      <c r="A213" s="13" t="s">
        <v>442</v>
      </c>
      <c r="B213" s="11" t="s">
        <v>54</v>
      </c>
      <c r="C213" s="11" t="s">
        <v>58</v>
      </c>
      <c r="D213" s="11">
        <v>0.12109399999999999</v>
      </c>
      <c r="E213" s="11">
        <v>-2.3691087E-2</v>
      </c>
      <c r="F213" s="11">
        <v>3.9053600000000001E-3</v>
      </c>
      <c r="G213" s="11">
        <v>1.31E-9</v>
      </c>
      <c r="H213" s="11">
        <f t="shared" si="3"/>
        <v>1.1947169498615131E-4</v>
      </c>
      <c r="I213" s="11">
        <f>VLOOKUP(A213,[1]SmkInit!$A$2:$K$379,10,0)</f>
        <v>36.799999999999997</v>
      </c>
      <c r="J213" s="11"/>
      <c r="K213" s="11"/>
      <c r="L213" s="11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4"/>
      <c r="AJ213" s="12"/>
      <c r="AK213" s="12"/>
      <c r="AL213" s="12"/>
      <c r="AM213" s="12"/>
      <c r="AN213" s="12"/>
      <c r="AO213" s="12"/>
    </row>
    <row r="214" spans="1:41">
      <c r="A214" s="13" t="s">
        <v>443</v>
      </c>
      <c r="B214" s="11" t="s">
        <v>58</v>
      </c>
      <c r="C214" s="11" t="s">
        <v>54</v>
      </c>
      <c r="D214" s="11">
        <v>0.21199999999999999</v>
      </c>
      <c r="E214" s="11">
        <v>-1.9516664999999999E-2</v>
      </c>
      <c r="F214" s="11">
        <v>3.1171850000000002E-3</v>
      </c>
      <c r="G214" s="11">
        <v>3.9099999999999999E-10</v>
      </c>
      <c r="H214" s="11">
        <f t="shared" si="3"/>
        <v>1.2726333187304802E-4</v>
      </c>
      <c r="I214" s="11">
        <f>VLOOKUP(A214,[1]SmkInit!$A$2:$K$379,10,0)</f>
        <v>39.200000000000003</v>
      </c>
      <c r="J214" s="11"/>
      <c r="K214" s="11"/>
      <c r="L214" s="11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4"/>
      <c r="AJ214" s="12"/>
      <c r="AK214" s="12"/>
      <c r="AL214" s="12"/>
      <c r="AM214" s="12"/>
      <c r="AN214" s="12"/>
      <c r="AO214" s="12"/>
    </row>
    <row r="215" spans="1:41">
      <c r="A215" s="13" t="s">
        <v>444</v>
      </c>
      <c r="B215" s="11" t="s">
        <v>58</v>
      </c>
      <c r="C215" s="11" t="s">
        <v>54</v>
      </c>
      <c r="D215" s="11">
        <v>9.9900000000000003E-2</v>
      </c>
      <c r="E215" s="11">
        <v>2.3846286000000001E-2</v>
      </c>
      <c r="F215" s="11">
        <v>4.2487920000000004E-3</v>
      </c>
      <c r="G215" s="11">
        <v>1.99E-8</v>
      </c>
      <c r="H215" s="11">
        <f t="shared" si="3"/>
        <v>1.0226516944901717E-4</v>
      </c>
      <c r="I215" s="11">
        <f>VLOOKUP(A215,[1]SmkInit!$A$2:$K$379,10,0)</f>
        <v>31.5</v>
      </c>
      <c r="J215" s="11"/>
      <c r="K215" s="11"/>
      <c r="L215" s="11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4"/>
      <c r="AJ215" s="12"/>
      <c r="AK215" s="12"/>
      <c r="AL215" s="12"/>
      <c r="AM215" s="12"/>
      <c r="AN215" s="12"/>
      <c r="AO215" s="12"/>
    </row>
    <row r="216" spans="1:41">
      <c r="A216" s="13" t="s">
        <v>445</v>
      </c>
      <c r="B216" s="11" t="s">
        <v>58</v>
      </c>
      <c r="C216" s="11" t="s">
        <v>54</v>
      </c>
      <c r="D216" s="11">
        <v>0.32263900000000001</v>
      </c>
      <c r="E216" s="11">
        <v>-1.6169493E-2</v>
      </c>
      <c r="F216" s="11">
        <v>2.7253680000000001E-3</v>
      </c>
      <c r="G216" s="11">
        <v>3.0300000000000001E-9</v>
      </c>
      <c r="H216" s="11">
        <f t="shared" si="3"/>
        <v>1.1427726868253192E-4</v>
      </c>
      <c r="I216" s="11">
        <f>VLOOKUP(A216,[1]SmkInit!$A$2:$K$379,10,0)</f>
        <v>35.200000000000003</v>
      </c>
      <c r="J216" s="11"/>
      <c r="K216" s="11"/>
      <c r="L216" s="11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4"/>
      <c r="AJ216" s="12"/>
      <c r="AK216" s="12"/>
      <c r="AL216" s="12"/>
      <c r="AM216" s="12"/>
      <c r="AN216" s="12"/>
      <c r="AO216" s="12"/>
    </row>
    <row r="217" spans="1:41">
      <c r="A217" s="13" t="s">
        <v>446</v>
      </c>
      <c r="B217" s="11" t="s">
        <v>49</v>
      </c>
      <c r="C217" s="11" t="s">
        <v>54</v>
      </c>
      <c r="D217" s="11">
        <v>0.20100000000000001</v>
      </c>
      <c r="E217" s="11">
        <v>1.7413369000000001E-2</v>
      </c>
      <c r="F217" s="11">
        <v>3.1792320000000002E-3</v>
      </c>
      <c r="G217" s="11">
        <v>4.3100000000000002E-8</v>
      </c>
      <c r="H217" s="11">
        <f t="shared" si="3"/>
        <v>9.7395398430727862E-5</v>
      </c>
      <c r="I217" s="11">
        <f>VLOOKUP(A217,[1]SmkInit!$A$2:$K$379,10,0)</f>
        <v>30</v>
      </c>
      <c r="J217" s="11"/>
      <c r="K217" s="11"/>
      <c r="L217" s="11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4"/>
      <c r="AJ217" s="12"/>
      <c r="AK217" s="12"/>
      <c r="AL217" s="12"/>
      <c r="AM217" s="12"/>
      <c r="AN217" s="12"/>
      <c r="AO217" s="12"/>
    </row>
    <row r="218" spans="1:41">
      <c r="A218" s="13" t="s">
        <v>447</v>
      </c>
      <c r="B218" s="11" t="s">
        <v>50</v>
      </c>
      <c r="C218" s="11" t="s">
        <v>49</v>
      </c>
      <c r="D218" s="11">
        <v>4.2799999999999998E-2</v>
      </c>
      <c r="E218" s="11">
        <v>-3.5272415000000001E-2</v>
      </c>
      <c r="F218" s="11">
        <v>6.2946319999999997E-3</v>
      </c>
      <c r="G218" s="11">
        <v>2.0899999999999999E-8</v>
      </c>
      <c r="H218" s="11">
        <f t="shared" si="3"/>
        <v>1.0194052027164998E-4</v>
      </c>
      <c r="I218" s="11">
        <f>VLOOKUP(A218,[1]SmkInit!$A$2:$K$379,10,0)</f>
        <v>31.4</v>
      </c>
      <c r="J218" s="11"/>
      <c r="K218" s="11"/>
      <c r="L218" s="11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4"/>
      <c r="AJ218" s="12"/>
      <c r="AK218" s="12"/>
      <c r="AL218" s="12"/>
      <c r="AM218" s="12"/>
      <c r="AN218" s="12"/>
      <c r="AO218" s="12"/>
    </row>
    <row r="219" spans="1:41">
      <c r="A219" s="13" t="s">
        <v>448</v>
      </c>
      <c r="B219" s="11" t="s">
        <v>50</v>
      </c>
      <c r="C219" s="11" t="s">
        <v>49</v>
      </c>
      <c r="D219" s="11">
        <v>0.188</v>
      </c>
      <c r="E219" s="11">
        <v>-2.9275491000000001E-2</v>
      </c>
      <c r="F219" s="11">
        <v>3.2608939999999999E-3</v>
      </c>
      <c r="G219" s="11">
        <v>2.8099999999999999E-19</v>
      </c>
      <c r="H219" s="11">
        <f t="shared" si="3"/>
        <v>2.6166898481824659E-4</v>
      </c>
      <c r="I219" s="11">
        <f>VLOOKUP(A219,[1]SmkInit!$A$2:$K$379,10,0)</f>
        <v>80.599999999999994</v>
      </c>
      <c r="J219" s="11"/>
      <c r="K219" s="11"/>
      <c r="L219" s="11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4"/>
      <c r="AJ219" s="12"/>
      <c r="AK219" s="12"/>
      <c r="AL219" s="12"/>
      <c r="AM219" s="12"/>
      <c r="AN219" s="12"/>
      <c r="AO219" s="12"/>
    </row>
    <row r="220" spans="1:41">
      <c r="A220" s="13" t="s">
        <v>449</v>
      </c>
      <c r="B220" s="11" t="s">
        <v>50</v>
      </c>
      <c r="C220" s="11" t="s">
        <v>49</v>
      </c>
      <c r="D220" s="11">
        <v>0.58099999999999996</v>
      </c>
      <c r="E220" s="11">
        <v>1.4214116000000001E-2</v>
      </c>
      <c r="F220" s="11">
        <v>2.5822509999999998E-3</v>
      </c>
      <c r="G220" s="11">
        <v>3.7399999999999997E-8</v>
      </c>
      <c r="H220" s="11">
        <f t="shared" si="3"/>
        <v>9.8369363599702382E-5</v>
      </c>
      <c r="I220" s="11">
        <f>VLOOKUP(A220,[1]SmkInit!$A$2:$K$379,10,0)</f>
        <v>30.3</v>
      </c>
      <c r="J220" s="11"/>
      <c r="K220" s="11"/>
      <c r="L220" s="11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4"/>
      <c r="AJ220" s="12"/>
      <c r="AK220" s="12"/>
      <c r="AL220" s="12"/>
      <c r="AM220" s="12"/>
      <c r="AN220" s="12"/>
      <c r="AO220" s="12"/>
    </row>
    <row r="221" spans="1:41">
      <c r="A221" s="13" t="s">
        <v>450</v>
      </c>
      <c r="B221" s="11" t="s">
        <v>50</v>
      </c>
      <c r="C221" s="11" t="s">
        <v>49</v>
      </c>
      <c r="D221" s="11">
        <v>0.81599999999999995</v>
      </c>
      <c r="E221" s="11">
        <v>2.4737045999999999E-2</v>
      </c>
      <c r="F221" s="11">
        <v>3.2880589999999999E-3</v>
      </c>
      <c r="G221" s="11">
        <v>5.3299999999999998E-14</v>
      </c>
      <c r="H221" s="11">
        <f t="shared" si="3"/>
        <v>1.8375266681793897E-4</v>
      </c>
      <c r="I221" s="11">
        <f>VLOOKUP(A221,[1]SmkInit!$A$2:$K$379,10,0)</f>
        <v>56.6</v>
      </c>
      <c r="J221" s="11"/>
      <c r="K221" s="11"/>
      <c r="L221" s="11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4"/>
      <c r="AJ221" s="12"/>
      <c r="AK221" s="12"/>
      <c r="AL221" s="12"/>
      <c r="AM221" s="12"/>
      <c r="AN221" s="12"/>
      <c r="AO221" s="12"/>
    </row>
    <row r="222" spans="1:41">
      <c r="A222" s="13" t="s">
        <v>451</v>
      </c>
      <c r="B222" s="11" t="s">
        <v>50</v>
      </c>
      <c r="C222" s="11" t="s">
        <v>49</v>
      </c>
      <c r="D222" s="11">
        <v>0.45700000000000002</v>
      </c>
      <c r="E222" s="11">
        <v>-1.4078517E-2</v>
      </c>
      <c r="F222" s="11">
        <v>2.5576169999999999E-3</v>
      </c>
      <c r="G222" s="11">
        <v>3.6699999999999998E-8</v>
      </c>
      <c r="H222" s="11">
        <f t="shared" si="3"/>
        <v>9.8369359697524973E-5</v>
      </c>
      <c r="I222" s="11">
        <f>VLOOKUP(A222,[1]SmkInit!$A$2:$K$379,10,0)</f>
        <v>30.3</v>
      </c>
      <c r="J222" s="11"/>
      <c r="K222" s="11"/>
      <c r="L222" s="11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4"/>
      <c r="AJ222" s="12"/>
      <c r="AK222" s="12"/>
      <c r="AL222" s="12"/>
      <c r="AM222" s="12"/>
      <c r="AN222" s="12"/>
      <c r="AO222" s="12"/>
    </row>
    <row r="223" spans="1:41">
      <c r="A223" s="13" t="s">
        <v>452</v>
      </c>
      <c r="B223" s="11" t="s">
        <v>50</v>
      </c>
      <c r="C223" s="11" t="s">
        <v>49</v>
      </c>
      <c r="D223" s="11">
        <v>0.47399999999999998</v>
      </c>
      <c r="E223" s="11">
        <v>-2.6882710000000001E-2</v>
      </c>
      <c r="F223" s="11">
        <v>2.5515939999999999E-3</v>
      </c>
      <c r="G223" s="11">
        <v>4.6899999999999999E-26</v>
      </c>
      <c r="H223" s="11">
        <f t="shared" si="3"/>
        <v>3.6036298498098157E-4</v>
      </c>
      <c r="I223" s="11">
        <f>VLOOKUP(A223,[1]SmkInit!$A$2:$K$379,10,0)</f>
        <v>111</v>
      </c>
      <c r="J223" s="11"/>
      <c r="K223" s="11"/>
      <c r="L223" s="11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4"/>
      <c r="AJ223" s="12"/>
      <c r="AK223" s="12"/>
      <c r="AL223" s="12"/>
      <c r="AM223" s="12"/>
      <c r="AN223" s="12"/>
      <c r="AO223" s="12"/>
    </row>
    <row r="224" spans="1:41">
      <c r="A224" s="13" t="s">
        <v>453</v>
      </c>
      <c r="B224" s="11" t="s">
        <v>58</v>
      </c>
      <c r="C224" s="11" t="s">
        <v>54</v>
      </c>
      <c r="D224" s="11">
        <v>0.70699999999999996</v>
      </c>
      <c r="E224" s="11">
        <v>2.2770278000000001E-2</v>
      </c>
      <c r="F224" s="11">
        <v>2.866511E-3</v>
      </c>
      <c r="G224" s="11">
        <v>2.0099999999999999E-15</v>
      </c>
      <c r="H224" s="11">
        <f t="shared" si="3"/>
        <v>2.148096045608552E-4</v>
      </c>
      <c r="I224" s="11">
        <f>VLOOKUP(A224,[1]SmkInit!$A$2:$K$379,10,0)</f>
        <v>63.1</v>
      </c>
      <c r="J224" s="11"/>
      <c r="K224" s="11"/>
      <c r="L224" s="11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4"/>
      <c r="AJ224" s="12"/>
      <c r="AK224" s="12"/>
      <c r="AL224" s="12"/>
      <c r="AM224" s="12"/>
      <c r="AN224" s="12"/>
      <c r="AO224" s="12"/>
    </row>
    <row r="225" spans="1:41">
      <c r="A225" s="13" t="s">
        <v>454</v>
      </c>
      <c r="B225" s="11" t="s">
        <v>58</v>
      </c>
      <c r="C225" s="11" t="s">
        <v>54</v>
      </c>
      <c r="D225" s="11">
        <v>0.75385100000000005</v>
      </c>
      <c r="E225" s="11">
        <v>1.8869006000000001E-2</v>
      </c>
      <c r="F225" s="11">
        <v>2.9576839999999999E-3</v>
      </c>
      <c r="G225" s="11">
        <v>1.7399999999999999E-10</v>
      </c>
      <c r="H225" s="11">
        <f t="shared" si="3"/>
        <v>1.3213310233316919E-4</v>
      </c>
      <c r="I225" s="11">
        <f>VLOOKUP(A225,[1]SmkInit!$A$2:$K$379,10,0)</f>
        <v>40.700000000000003</v>
      </c>
      <c r="J225" s="11"/>
      <c r="K225" s="11"/>
      <c r="L225" s="11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4"/>
      <c r="AJ225" s="12"/>
      <c r="AK225" s="12"/>
      <c r="AL225" s="12"/>
      <c r="AM225" s="12"/>
      <c r="AN225" s="12"/>
      <c r="AO225" s="12"/>
    </row>
    <row r="226" spans="1:41">
      <c r="A226" s="13" t="s">
        <v>455</v>
      </c>
      <c r="B226" s="11" t="s">
        <v>54</v>
      </c>
      <c r="C226" s="11" t="s">
        <v>58</v>
      </c>
      <c r="D226" s="11">
        <v>0.22900000000000001</v>
      </c>
      <c r="E226" s="11">
        <v>-2.0272273E-2</v>
      </c>
      <c r="F226" s="11">
        <v>3.0321359999999999E-3</v>
      </c>
      <c r="G226" s="11">
        <v>2.3400000000000001E-11</v>
      </c>
      <c r="H226" s="11">
        <f t="shared" si="3"/>
        <v>1.4511915743924998E-4</v>
      </c>
      <c r="I226" s="11">
        <f>VLOOKUP(A226,[1]SmkInit!$A$2:$K$379,10,0)</f>
        <v>44.7</v>
      </c>
      <c r="J226" s="11"/>
      <c r="K226" s="11"/>
      <c r="L226" s="11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4"/>
      <c r="AJ226" s="12"/>
      <c r="AK226" s="12"/>
      <c r="AL226" s="12"/>
      <c r="AM226" s="12"/>
      <c r="AN226" s="12"/>
      <c r="AO226" s="12"/>
    </row>
    <row r="227" spans="1:41">
      <c r="A227" s="13" t="s">
        <v>456</v>
      </c>
      <c r="B227" s="11" t="s">
        <v>54</v>
      </c>
      <c r="C227" s="11" t="s">
        <v>50</v>
      </c>
      <c r="D227" s="11">
        <v>0.82599999999999996</v>
      </c>
      <c r="E227" s="11">
        <v>3.1597672E-2</v>
      </c>
      <c r="F227" s="11">
        <v>3.360694E-3</v>
      </c>
      <c r="G227" s="11">
        <v>5.3500000000000001E-21</v>
      </c>
      <c r="H227" s="11">
        <f t="shared" si="3"/>
        <v>2.8699178432858781E-4</v>
      </c>
      <c r="I227" s="11">
        <f>VLOOKUP(A227,[1]SmkInit!$A$2:$K$379,10,0)</f>
        <v>88.4</v>
      </c>
      <c r="J227" s="11"/>
      <c r="K227" s="11"/>
      <c r="L227" s="11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4"/>
      <c r="AJ227" s="12"/>
      <c r="AK227" s="12"/>
      <c r="AL227" s="12"/>
      <c r="AM227" s="12"/>
      <c r="AN227" s="12"/>
      <c r="AO227" s="12"/>
    </row>
    <row r="228" spans="1:41">
      <c r="A228" s="13" t="s">
        <v>457</v>
      </c>
      <c r="B228" s="11" t="s">
        <v>58</v>
      </c>
      <c r="C228" s="11" t="s">
        <v>54</v>
      </c>
      <c r="D228" s="11">
        <v>0.38687500000000002</v>
      </c>
      <c r="E228" s="11">
        <v>1.4565138E-2</v>
      </c>
      <c r="F228" s="11">
        <v>2.6159759999999999E-3</v>
      </c>
      <c r="G228" s="11">
        <v>2.6000000000000001E-8</v>
      </c>
      <c r="H228" s="11">
        <f t="shared" si="3"/>
        <v>1.0064191556694133E-4</v>
      </c>
      <c r="I228" s="11">
        <f>VLOOKUP(A228,[1]SmkInit!$A$2:$K$379,10,0)</f>
        <v>31</v>
      </c>
      <c r="J228" s="11"/>
      <c r="K228" s="11"/>
      <c r="L228" s="11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4"/>
      <c r="AJ228" s="12"/>
      <c r="AK228" s="12"/>
      <c r="AL228" s="12"/>
      <c r="AM228" s="12"/>
      <c r="AN228" s="12"/>
      <c r="AO228" s="12"/>
    </row>
    <row r="229" spans="1:41">
      <c r="A229" s="13" t="s">
        <v>458</v>
      </c>
      <c r="B229" s="11" t="s">
        <v>50</v>
      </c>
      <c r="C229" s="11" t="s">
        <v>49</v>
      </c>
      <c r="D229" s="11">
        <v>0.74399999999999999</v>
      </c>
      <c r="E229" s="11">
        <v>1.9907358E-2</v>
      </c>
      <c r="F229" s="11">
        <v>2.919357E-3</v>
      </c>
      <c r="G229" s="11">
        <v>9.2600000000000005E-12</v>
      </c>
      <c r="H229" s="11">
        <f t="shared" si="3"/>
        <v>1.5096287205881959E-4</v>
      </c>
      <c r="I229" s="11">
        <f>VLOOKUP(A229,[1]SmkInit!$A$2:$K$379,10,0)</f>
        <v>46.5</v>
      </c>
      <c r="J229" s="11"/>
      <c r="K229" s="11"/>
      <c r="L229" s="11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4"/>
      <c r="AJ229" s="12"/>
      <c r="AK229" s="12"/>
      <c r="AL229" s="12"/>
      <c r="AM229" s="12"/>
      <c r="AN229" s="12"/>
      <c r="AO229" s="12"/>
    </row>
    <row r="230" spans="1:41">
      <c r="A230" s="13" t="s">
        <v>459</v>
      </c>
      <c r="B230" s="11" t="s">
        <v>50</v>
      </c>
      <c r="C230" s="11" t="s">
        <v>49</v>
      </c>
      <c r="D230" s="11">
        <v>0.53500000000000003</v>
      </c>
      <c r="E230" s="11">
        <v>-3.3888049000000003E-2</v>
      </c>
      <c r="F230" s="11">
        <v>2.5544080000000002E-3</v>
      </c>
      <c r="G230" s="11">
        <v>3.4899999999999998E-40</v>
      </c>
      <c r="H230" s="11">
        <f t="shared" si="3"/>
        <v>5.7138635284388595E-4</v>
      </c>
      <c r="I230" s="11">
        <f>VLOOKUP(A230,[1]SmkInit!$A$2:$K$379,10,0)</f>
        <v>176</v>
      </c>
      <c r="J230" s="11"/>
      <c r="K230" s="11"/>
      <c r="L230" s="11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4"/>
      <c r="AJ230" s="12"/>
      <c r="AK230" s="12"/>
      <c r="AL230" s="12"/>
      <c r="AM230" s="12"/>
      <c r="AN230" s="12"/>
      <c r="AO230" s="12"/>
    </row>
    <row r="231" spans="1:41">
      <c r="A231" s="13" t="s">
        <v>460</v>
      </c>
      <c r="B231" s="11" t="s">
        <v>50</v>
      </c>
      <c r="C231" s="11" t="s">
        <v>54</v>
      </c>
      <c r="D231" s="11">
        <v>0.17199999999999999</v>
      </c>
      <c r="E231" s="11">
        <v>-2.4601494000000002E-2</v>
      </c>
      <c r="F231" s="11">
        <v>3.3760919999999998E-3</v>
      </c>
      <c r="G231" s="11">
        <v>3.1800000000000001E-13</v>
      </c>
      <c r="H231" s="11">
        <f t="shared" si="3"/>
        <v>1.7238987027494887E-4</v>
      </c>
      <c r="I231" s="11">
        <f>VLOOKUP(A231,[1]SmkInit!$A$2:$K$379,10,0)</f>
        <v>53.1</v>
      </c>
      <c r="J231" s="11"/>
      <c r="K231" s="11"/>
      <c r="L231" s="11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4"/>
      <c r="AJ231" s="12"/>
      <c r="AK231" s="12"/>
      <c r="AL231" s="12"/>
      <c r="AM231" s="12"/>
      <c r="AN231" s="12"/>
      <c r="AO231" s="12"/>
    </row>
    <row r="232" spans="1:41">
      <c r="A232" s="13" t="s">
        <v>461</v>
      </c>
      <c r="B232" s="11" t="s">
        <v>50</v>
      </c>
      <c r="C232" s="11" t="s">
        <v>49</v>
      </c>
      <c r="D232" s="11">
        <v>0.41499999999999998</v>
      </c>
      <c r="E232" s="11">
        <v>-1.465022E-2</v>
      </c>
      <c r="F232" s="11">
        <v>2.5857800000000002E-3</v>
      </c>
      <c r="G232" s="11">
        <v>1.46E-8</v>
      </c>
      <c r="H232" s="11">
        <f t="shared" si="3"/>
        <v>1.0421308475380062E-4</v>
      </c>
      <c r="I232" s="11">
        <f>VLOOKUP(A232,[1]SmkInit!$A$2:$K$379,10,0)</f>
        <v>32.1</v>
      </c>
      <c r="J232" s="11"/>
      <c r="K232" s="11"/>
      <c r="L232" s="11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4"/>
      <c r="AJ232" s="12"/>
      <c r="AK232" s="12"/>
      <c r="AL232" s="12"/>
      <c r="AM232" s="12"/>
      <c r="AN232" s="12"/>
      <c r="AO232" s="12"/>
    </row>
    <row r="233" spans="1:41">
      <c r="A233" s="13" t="s">
        <v>462</v>
      </c>
      <c r="B233" s="11" t="s">
        <v>54</v>
      </c>
      <c r="C233" s="11" t="s">
        <v>50</v>
      </c>
      <c r="D233" s="11">
        <v>0.48399999999999999</v>
      </c>
      <c r="E233" s="11">
        <v>1.5317916000000001E-2</v>
      </c>
      <c r="F233" s="11">
        <v>2.5494480000000002E-3</v>
      </c>
      <c r="G233" s="11">
        <v>1.8300000000000001E-9</v>
      </c>
      <c r="H233" s="11">
        <f t="shared" si="3"/>
        <v>1.1719914035362949E-4</v>
      </c>
      <c r="I233" s="11">
        <f>VLOOKUP(A233,[1]SmkInit!$A$2:$K$379,10,0)</f>
        <v>36.1</v>
      </c>
      <c r="J233" s="11"/>
      <c r="K233" s="11"/>
      <c r="L233" s="11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4"/>
      <c r="AJ233" s="12"/>
      <c r="AK233" s="12"/>
      <c r="AL233" s="12"/>
      <c r="AM233" s="12"/>
      <c r="AN233" s="12"/>
      <c r="AO233" s="12"/>
    </row>
    <row r="234" spans="1:41">
      <c r="A234" s="13" t="s">
        <v>463</v>
      </c>
      <c r="B234" s="11" t="s">
        <v>50</v>
      </c>
      <c r="C234" s="11" t="s">
        <v>49</v>
      </c>
      <c r="D234" s="11">
        <v>0.624</v>
      </c>
      <c r="E234" s="11">
        <v>-1.9310866999999999E-2</v>
      </c>
      <c r="F234" s="11">
        <v>2.630313E-3</v>
      </c>
      <c r="G234" s="11">
        <v>2.13E-13</v>
      </c>
      <c r="H234" s="11">
        <f t="shared" si="3"/>
        <v>1.7498707660970646E-4</v>
      </c>
      <c r="I234" s="11">
        <f>VLOOKUP(A234,[1]SmkInit!$A$2:$K$379,10,0)</f>
        <v>53.9</v>
      </c>
      <c r="J234" s="11"/>
      <c r="K234" s="11"/>
      <c r="L234" s="11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4"/>
      <c r="AJ234" s="12"/>
      <c r="AK234" s="12"/>
      <c r="AL234" s="12"/>
      <c r="AM234" s="12"/>
      <c r="AN234" s="12"/>
      <c r="AO234" s="12"/>
    </row>
    <row r="235" spans="1:41">
      <c r="A235" s="13" t="s">
        <v>464</v>
      </c>
      <c r="B235" s="11" t="s">
        <v>50</v>
      </c>
      <c r="C235" s="11" t="s">
        <v>49</v>
      </c>
      <c r="D235" s="11">
        <v>0.69799999999999995</v>
      </c>
      <c r="E235" s="11">
        <v>2.0106758999999998E-2</v>
      </c>
      <c r="F235" s="11">
        <v>2.7749960000000001E-3</v>
      </c>
      <c r="G235" s="11">
        <v>4.1999999999999998E-13</v>
      </c>
      <c r="H235" s="11">
        <f t="shared" si="3"/>
        <v>1.7044195470122865E-4</v>
      </c>
      <c r="I235" s="11">
        <f>VLOOKUP(A235,[1]SmkInit!$A$2:$K$379,10,0)</f>
        <v>52.5</v>
      </c>
      <c r="J235" s="11"/>
      <c r="K235" s="11"/>
      <c r="L235" s="11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4"/>
      <c r="AJ235" s="12"/>
      <c r="AK235" s="12"/>
      <c r="AL235" s="12"/>
      <c r="AM235" s="12"/>
      <c r="AN235" s="12"/>
      <c r="AO235" s="12"/>
    </row>
    <row r="236" spans="1:41">
      <c r="A236" s="13" t="s">
        <v>465</v>
      </c>
      <c r="B236" s="11" t="s">
        <v>54</v>
      </c>
      <c r="C236" s="11" t="s">
        <v>50</v>
      </c>
      <c r="D236" s="11">
        <v>0.41899999999999998</v>
      </c>
      <c r="E236" s="11">
        <v>2.4347222000000002E-2</v>
      </c>
      <c r="F236" s="11">
        <v>2.5822509999999998E-3</v>
      </c>
      <c r="G236" s="11">
        <v>4.2399999999999998E-21</v>
      </c>
      <c r="H236" s="11">
        <f t="shared" si="3"/>
        <v>2.88615055669385E-4</v>
      </c>
      <c r="I236" s="11">
        <f>VLOOKUP(A236,[1]SmkInit!$A$2:$K$379,10,0)</f>
        <v>88.9</v>
      </c>
      <c r="J236" s="11"/>
      <c r="K236" s="11"/>
      <c r="L236" s="11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4"/>
      <c r="AJ236" s="12"/>
      <c r="AK236" s="12"/>
      <c r="AL236" s="12"/>
      <c r="AM236" s="12"/>
      <c r="AN236" s="12"/>
      <c r="AO236" s="12"/>
    </row>
    <row r="237" spans="1:41">
      <c r="A237" s="13" t="s">
        <v>466</v>
      </c>
      <c r="B237" s="11" t="s">
        <v>58</v>
      </c>
      <c r="C237" s="11" t="s">
        <v>54</v>
      </c>
      <c r="D237" s="11">
        <v>0.68100000000000005</v>
      </c>
      <c r="E237" s="11">
        <v>-2.3419236999999999E-2</v>
      </c>
      <c r="F237" s="11">
        <v>2.733535E-3</v>
      </c>
      <c r="G237" s="11">
        <v>1.05E-17</v>
      </c>
      <c r="H237" s="11">
        <f t="shared" si="3"/>
        <v>2.3829409135765582E-4</v>
      </c>
      <c r="I237" s="11">
        <f>VLOOKUP(A237,[1]SmkInit!$A$2:$K$379,10,0)</f>
        <v>73.400000000000006</v>
      </c>
      <c r="J237" s="11"/>
      <c r="K237" s="11"/>
      <c r="L237" s="11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4"/>
      <c r="AJ237" s="12"/>
      <c r="AK237" s="12"/>
      <c r="AL237" s="12"/>
      <c r="AM237" s="12"/>
      <c r="AN237" s="12"/>
      <c r="AO237" s="12"/>
    </row>
    <row r="238" spans="1:41">
      <c r="A238" s="13" t="s">
        <v>467</v>
      </c>
      <c r="B238" s="11" t="s">
        <v>49</v>
      </c>
      <c r="C238" s="11" t="s">
        <v>50</v>
      </c>
      <c r="D238" s="11">
        <v>0.22237699999999999</v>
      </c>
      <c r="E238" s="11">
        <v>-2.4337659000000001E-2</v>
      </c>
      <c r="F238" s="11">
        <v>3.063826E-3</v>
      </c>
      <c r="G238" s="11">
        <v>1.99E-15</v>
      </c>
      <c r="H238" s="11">
        <f t="shared" si="3"/>
        <v>2.0485499776038508E-4</v>
      </c>
      <c r="I238" s="11">
        <f>VLOOKUP(A238,[1]SmkInit!$A$2:$K$379,10,0)</f>
        <v>63.1</v>
      </c>
      <c r="J238" s="11"/>
      <c r="K238" s="11"/>
      <c r="L238" s="11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4"/>
      <c r="AJ238" s="12"/>
      <c r="AK238" s="12"/>
      <c r="AL238" s="12"/>
      <c r="AM238" s="12"/>
      <c r="AN238" s="12"/>
      <c r="AO238" s="12"/>
    </row>
    <row r="239" spans="1:41">
      <c r="A239" s="13" t="s">
        <v>468</v>
      </c>
      <c r="B239" s="11" t="s">
        <v>49</v>
      </c>
      <c r="C239" s="11" t="s">
        <v>50</v>
      </c>
      <c r="D239" s="11">
        <v>0.17399999999999999</v>
      </c>
      <c r="E239" s="11">
        <v>1.8891762999999999E-2</v>
      </c>
      <c r="F239" s="11">
        <v>3.360694E-3</v>
      </c>
      <c r="G239" s="11">
        <v>1.9000000000000001E-8</v>
      </c>
      <c r="H239" s="11">
        <f t="shared" si="3"/>
        <v>1.0258982017596766E-4</v>
      </c>
      <c r="I239" s="11">
        <f>VLOOKUP(A239,[1]SmkInit!$A$2:$K$379,10,0)</f>
        <v>31.6</v>
      </c>
      <c r="J239" s="11"/>
      <c r="K239" s="11"/>
      <c r="L239" s="11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4"/>
      <c r="AJ239" s="12"/>
      <c r="AK239" s="12"/>
      <c r="AL239" s="12"/>
      <c r="AM239" s="12"/>
      <c r="AN239" s="12"/>
      <c r="AO239" s="12"/>
    </row>
    <row r="240" spans="1:41">
      <c r="A240" s="13" t="s">
        <v>469</v>
      </c>
      <c r="B240" s="11" t="s">
        <v>54</v>
      </c>
      <c r="C240" s="11" t="s">
        <v>50</v>
      </c>
      <c r="D240" s="11">
        <v>0.70382100000000003</v>
      </c>
      <c r="E240" s="11">
        <v>-1.6603016000000002E-2</v>
      </c>
      <c r="F240" s="11">
        <v>2.7905209999999998E-3</v>
      </c>
      <c r="G240" s="11">
        <v>2.6799999999999998E-9</v>
      </c>
      <c r="H240" s="11">
        <f t="shared" si="3"/>
        <v>1.1492657170886916E-4</v>
      </c>
      <c r="I240" s="11">
        <f>VLOOKUP(A240,[1]SmkInit!$A$2:$K$379,10,0)</f>
        <v>35.4</v>
      </c>
      <c r="J240" s="11"/>
      <c r="K240" s="11"/>
      <c r="L240" s="11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4"/>
      <c r="AJ240" s="12"/>
      <c r="AK240" s="12"/>
      <c r="AL240" s="12"/>
      <c r="AM240" s="12"/>
      <c r="AN240" s="12"/>
      <c r="AO240" s="12"/>
    </row>
    <row r="241" spans="1:41">
      <c r="A241" s="13" t="s">
        <v>470</v>
      </c>
      <c r="B241" s="11" t="s">
        <v>54</v>
      </c>
      <c r="C241" s="11" t="s">
        <v>58</v>
      </c>
      <c r="D241" s="11">
        <v>0.71199999999999997</v>
      </c>
      <c r="E241" s="11">
        <v>-2.1974666E-2</v>
      </c>
      <c r="F241" s="11">
        <v>2.8135679999999998E-3</v>
      </c>
      <c r="G241" s="11">
        <v>5.6599999999999997E-15</v>
      </c>
      <c r="H241" s="11">
        <f t="shared" si="3"/>
        <v>1.9803732100866887E-4</v>
      </c>
      <c r="I241" s="11">
        <f>VLOOKUP(A241,[1]SmkInit!$A$2:$K$379,10,0)</f>
        <v>61</v>
      </c>
      <c r="J241" s="11"/>
      <c r="K241" s="11"/>
      <c r="L241" s="11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4"/>
      <c r="AJ241" s="12"/>
      <c r="AK241" s="12"/>
      <c r="AL241" s="12"/>
      <c r="AM241" s="12"/>
      <c r="AN241" s="12"/>
      <c r="AO241" s="12"/>
    </row>
    <row r="242" spans="1:41">
      <c r="A242" s="13" t="s">
        <v>471</v>
      </c>
      <c r="B242" s="11" t="s">
        <v>49</v>
      </c>
      <c r="C242" s="11" t="s">
        <v>50</v>
      </c>
      <c r="D242" s="11">
        <v>0.28699999999999998</v>
      </c>
      <c r="E242" s="11">
        <v>-1.5796907999999998E-2</v>
      </c>
      <c r="F242" s="11">
        <v>2.8841079999999998E-3</v>
      </c>
      <c r="G242" s="11">
        <v>4.3000000000000001E-8</v>
      </c>
      <c r="H242" s="11">
        <f t="shared" si="3"/>
        <v>1.021281817486482E-4</v>
      </c>
      <c r="I242" s="11">
        <f>VLOOKUP(A242,[1]SmkInit!$A$2:$K$379,10,0)</f>
        <v>30</v>
      </c>
      <c r="J242" s="11"/>
      <c r="K242" s="11"/>
      <c r="L242" s="11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4"/>
      <c r="AJ242" s="12"/>
      <c r="AK242" s="12"/>
      <c r="AL242" s="12"/>
      <c r="AM242" s="12"/>
      <c r="AN242" s="12"/>
      <c r="AO242" s="12"/>
    </row>
    <row r="243" spans="1:41">
      <c r="A243" s="13" t="s">
        <v>472</v>
      </c>
      <c r="B243" s="11" t="s">
        <v>50</v>
      </c>
      <c r="C243" s="11" t="s">
        <v>49</v>
      </c>
      <c r="D243" s="11">
        <v>0.20300000000000001</v>
      </c>
      <c r="E243" s="11">
        <v>2.055216E-2</v>
      </c>
      <c r="F243" s="11">
        <v>3.1674989999999998E-3</v>
      </c>
      <c r="G243" s="11">
        <v>8.5399999999999997E-11</v>
      </c>
      <c r="H243" s="11">
        <f t="shared" si="3"/>
        <v>1.3667821538033617E-4</v>
      </c>
      <c r="I243" s="11">
        <f>VLOOKUP(A243,[1]SmkInit!$A$2:$K$379,10,0)</f>
        <v>42.1</v>
      </c>
      <c r="J243" s="11"/>
      <c r="K243" s="11"/>
      <c r="L243" s="11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4"/>
      <c r="AJ243" s="12"/>
      <c r="AK243" s="12"/>
      <c r="AL243" s="12"/>
      <c r="AM243" s="12"/>
      <c r="AN243" s="12"/>
      <c r="AO243" s="12"/>
    </row>
    <row r="244" spans="1:41">
      <c r="A244" s="13" t="s">
        <v>473</v>
      </c>
      <c r="B244" s="11" t="s">
        <v>49</v>
      </c>
      <c r="C244" s="11" t="s">
        <v>50</v>
      </c>
      <c r="D244" s="11">
        <v>0.27400000000000002</v>
      </c>
      <c r="E244" s="11">
        <v>2.0737449000000002E-2</v>
      </c>
      <c r="F244" s="11">
        <v>2.856604E-3</v>
      </c>
      <c r="G244" s="11">
        <v>3.8499999999999998E-13</v>
      </c>
      <c r="H244" s="11">
        <f t="shared" si="3"/>
        <v>1.7109126647674904E-4</v>
      </c>
      <c r="I244" s="11">
        <f>VLOOKUP(A244,[1]SmkInit!$A$2:$K$379,10,0)</f>
        <v>52.7</v>
      </c>
      <c r="J244" s="11"/>
      <c r="K244" s="11"/>
      <c r="L244" s="11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4"/>
      <c r="AJ244" s="12"/>
      <c r="AK244" s="12"/>
      <c r="AL244" s="12"/>
      <c r="AM244" s="12"/>
      <c r="AN244" s="12"/>
      <c r="AO244" s="12"/>
    </row>
    <row r="245" spans="1:41">
      <c r="A245" s="13" t="s">
        <v>474</v>
      </c>
      <c r="B245" s="11" t="s">
        <v>50</v>
      </c>
      <c r="C245" s="11" t="s">
        <v>49</v>
      </c>
      <c r="D245" s="11">
        <v>0.216</v>
      </c>
      <c r="E245" s="11">
        <v>-1.7765486E-2</v>
      </c>
      <c r="F245" s="11">
        <v>3.1703870000000002E-3</v>
      </c>
      <c r="G245" s="11">
        <v>2.0999999999999999E-8</v>
      </c>
      <c r="H245" s="11">
        <f t="shared" si="3"/>
        <v>1.068941639669318E-4</v>
      </c>
      <c r="I245" s="11">
        <f>VLOOKUP(A245,[1]SmkInit!$A$2:$K$379,10,0)</f>
        <v>31.4</v>
      </c>
      <c r="J245" s="11"/>
      <c r="K245" s="11"/>
      <c r="L245" s="11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4"/>
      <c r="AJ245" s="12"/>
      <c r="AK245" s="12"/>
      <c r="AL245" s="12"/>
      <c r="AM245" s="12"/>
      <c r="AN245" s="12"/>
      <c r="AO245" s="12"/>
    </row>
    <row r="246" spans="1:41">
      <c r="A246" s="13" t="s">
        <v>475</v>
      </c>
      <c r="B246" s="11" t="s">
        <v>54</v>
      </c>
      <c r="C246" s="11" t="s">
        <v>58</v>
      </c>
      <c r="D246" s="11">
        <v>0.61299800000000004</v>
      </c>
      <c r="E246" s="11">
        <v>2.0295779E-2</v>
      </c>
      <c r="F246" s="11">
        <v>2.6158179999999998E-3</v>
      </c>
      <c r="G246" s="11">
        <v>8.4599999999999994E-15</v>
      </c>
      <c r="H246" s="11">
        <f t="shared" si="3"/>
        <v>1.9544011661803273E-4</v>
      </c>
      <c r="I246" s="11">
        <f>VLOOKUP(A246,[1]SmkInit!$A$2:$K$379,10,0)</f>
        <v>60.2</v>
      </c>
      <c r="J246" s="11"/>
      <c r="K246" s="11"/>
      <c r="L246" s="11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4"/>
      <c r="AJ246" s="12"/>
      <c r="AK246" s="12"/>
      <c r="AL246" s="12"/>
      <c r="AM246" s="12"/>
      <c r="AN246" s="12"/>
      <c r="AO246" s="12"/>
    </row>
    <row r="247" spans="1:41">
      <c r="A247" s="13" t="s">
        <v>476</v>
      </c>
      <c r="B247" s="11" t="s">
        <v>49</v>
      </c>
      <c r="C247" s="11" t="s">
        <v>50</v>
      </c>
      <c r="D247" s="11">
        <v>0.498</v>
      </c>
      <c r="E247" s="11">
        <v>-1.6883378000000001E-2</v>
      </c>
      <c r="F247" s="11">
        <v>2.5481620000000001E-3</v>
      </c>
      <c r="G247" s="11">
        <v>3.3999999999999999E-11</v>
      </c>
      <c r="H247" s="11">
        <f t="shared" si="3"/>
        <v>1.4252194595782048E-4</v>
      </c>
      <c r="I247" s="11">
        <f>VLOOKUP(A247,[1]SmkInit!$A$2:$K$379,10,0)</f>
        <v>43.9</v>
      </c>
      <c r="J247" s="11"/>
      <c r="K247" s="11"/>
      <c r="L247" s="11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4"/>
      <c r="AJ247" s="12"/>
      <c r="AK247" s="12"/>
      <c r="AL247" s="12"/>
      <c r="AM247" s="12"/>
      <c r="AN247" s="12"/>
      <c r="AO247" s="12"/>
    </row>
    <row r="248" spans="1:41">
      <c r="A248" s="13" t="s">
        <v>477</v>
      </c>
      <c r="B248" s="11" t="s">
        <v>49</v>
      </c>
      <c r="C248" s="11" t="s">
        <v>50</v>
      </c>
      <c r="D248" s="11">
        <v>0.17299999999999999</v>
      </c>
      <c r="E248" s="11">
        <v>-2.5762957999999999E-2</v>
      </c>
      <c r="F248" s="11">
        <v>3.368355E-3</v>
      </c>
      <c r="G248" s="11">
        <v>2.0500000000000001E-14</v>
      </c>
      <c r="H248" s="11">
        <f t="shared" si="3"/>
        <v>1.8992103106488963E-4</v>
      </c>
      <c r="I248" s="11">
        <f>VLOOKUP(A248,[1]SmkInit!$A$2:$K$379,10,0)</f>
        <v>58.5</v>
      </c>
      <c r="J248" s="11"/>
      <c r="K248" s="11"/>
      <c r="L248" s="11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4"/>
      <c r="AJ248" s="12"/>
      <c r="AK248" s="12"/>
      <c r="AL248" s="12"/>
      <c r="AM248" s="12"/>
      <c r="AN248" s="12"/>
      <c r="AO248" s="12"/>
    </row>
    <row r="249" spans="1:41">
      <c r="A249" s="13" t="s">
        <v>478</v>
      </c>
      <c r="B249" s="11" t="s">
        <v>58</v>
      </c>
      <c r="C249" s="11" t="s">
        <v>50</v>
      </c>
      <c r="D249" s="11">
        <v>0.13600000000000001</v>
      </c>
      <c r="E249" s="11">
        <v>-2.5643114000000002E-2</v>
      </c>
      <c r="F249" s="11">
        <v>3.7167839999999999E-3</v>
      </c>
      <c r="G249" s="11">
        <v>5.1300000000000002E-12</v>
      </c>
      <c r="H249" s="11">
        <f t="shared" si="3"/>
        <v>1.5453404502435903E-4</v>
      </c>
      <c r="I249" s="11">
        <f>VLOOKUP(A249,[1]SmkInit!$A$2:$K$379,10,0)</f>
        <v>47.6</v>
      </c>
      <c r="J249" s="11"/>
      <c r="K249" s="11"/>
      <c r="L249" s="11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4"/>
      <c r="AJ249" s="12"/>
      <c r="AK249" s="12"/>
      <c r="AL249" s="12"/>
      <c r="AM249" s="12"/>
      <c r="AN249" s="12"/>
      <c r="AO249" s="12"/>
    </row>
    <row r="250" spans="1:41">
      <c r="A250" s="13" t="s">
        <v>479</v>
      </c>
      <c r="B250" s="11" t="s">
        <v>58</v>
      </c>
      <c r="C250" s="11" t="s">
        <v>54</v>
      </c>
      <c r="D250" s="11">
        <v>2.8199999999999999E-2</v>
      </c>
      <c r="E250" s="11">
        <v>-4.5531780000000001E-2</v>
      </c>
      <c r="F250" s="11">
        <v>7.6962749999999998E-3</v>
      </c>
      <c r="G250" s="11">
        <v>3.2799999999999998E-9</v>
      </c>
      <c r="H250" s="11">
        <f t="shared" si="3"/>
        <v>1.1362797217153281E-4</v>
      </c>
      <c r="I250" s="11">
        <f>VLOOKUP(A250,[1]SmkInit!$A$2:$K$379,10,0)</f>
        <v>35</v>
      </c>
      <c r="J250" s="11"/>
      <c r="K250" s="11"/>
      <c r="L250" s="11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4"/>
      <c r="AJ250" s="12"/>
      <c r="AK250" s="12"/>
      <c r="AL250" s="12"/>
      <c r="AM250" s="12"/>
      <c r="AN250" s="12"/>
      <c r="AO250" s="12"/>
    </row>
    <row r="251" spans="1:41">
      <c r="A251" s="13" t="s">
        <v>480</v>
      </c>
      <c r="B251" s="11" t="s">
        <v>54</v>
      </c>
      <c r="C251" s="11" t="s">
        <v>58</v>
      </c>
      <c r="D251" s="11">
        <v>0.155</v>
      </c>
      <c r="E251" s="11">
        <v>-2.4415855E-2</v>
      </c>
      <c r="F251" s="11">
        <v>3.52046E-3</v>
      </c>
      <c r="G251" s="11">
        <v>4.1399999999999997E-12</v>
      </c>
      <c r="H251" s="11">
        <f t="shared" si="3"/>
        <v>1.5615729485105953E-4</v>
      </c>
      <c r="I251" s="11">
        <f>VLOOKUP(A251,[1]SmkInit!$A$2:$K$379,10,0)</f>
        <v>48.1</v>
      </c>
      <c r="J251" s="11"/>
      <c r="K251" s="11"/>
      <c r="L251" s="11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4"/>
      <c r="AJ251" s="12"/>
      <c r="AK251" s="12"/>
      <c r="AL251" s="12"/>
      <c r="AM251" s="12"/>
      <c r="AN251" s="12"/>
      <c r="AO251" s="12"/>
    </row>
    <row r="252" spans="1:41">
      <c r="A252" s="13" t="s">
        <v>481</v>
      </c>
      <c r="B252" s="11" t="s">
        <v>58</v>
      </c>
      <c r="C252" s="11" t="s">
        <v>54</v>
      </c>
      <c r="D252" s="11">
        <v>0.113</v>
      </c>
      <c r="E252" s="11">
        <v>-2.7205122000000002E-2</v>
      </c>
      <c r="F252" s="11">
        <v>4.024321E-3</v>
      </c>
      <c r="G252" s="11">
        <v>1.36E-11</v>
      </c>
      <c r="H252" s="11">
        <f t="shared" si="3"/>
        <v>1.4836566742929894E-4</v>
      </c>
      <c r="I252" s="11">
        <f>VLOOKUP(A252,[1]SmkInit!$A$2:$K$379,10,0)</f>
        <v>45.7</v>
      </c>
      <c r="J252" s="11"/>
      <c r="K252" s="11"/>
      <c r="L252" s="11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4"/>
      <c r="AJ252" s="12"/>
      <c r="AK252" s="12"/>
      <c r="AL252" s="12"/>
      <c r="AM252" s="12"/>
      <c r="AN252" s="12"/>
      <c r="AO252" s="12"/>
    </row>
    <row r="253" spans="1:41">
      <c r="A253" s="13" t="s">
        <v>482</v>
      </c>
      <c r="B253" s="11" t="s">
        <v>49</v>
      </c>
      <c r="C253" s="11" t="s">
        <v>58</v>
      </c>
      <c r="D253" s="11">
        <v>0.121</v>
      </c>
      <c r="E253" s="11">
        <v>-2.2309520999999999E-2</v>
      </c>
      <c r="F253" s="11">
        <v>4.0004610000000003E-3</v>
      </c>
      <c r="G253" s="11">
        <v>2.44E-8</v>
      </c>
      <c r="H253" s="11">
        <f t="shared" si="3"/>
        <v>1.0587288135104657E-4</v>
      </c>
      <c r="I253" s="11">
        <f>VLOOKUP(A253,[1]SmkInit!$A$2:$K$379,10,0)</f>
        <v>31.1</v>
      </c>
      <c r="J253" s="11"/>
      <c r="K253" s="11"/>
      <c r="L253" s="11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4"/>
      <c r="AJ253" s="12"/>
      <c r="AK253" s="12"/>
      <c r="AL253" s="12"/>
      <c r="AM253" s="12"/>
      <c r="AN253" s="12"/>
      <c r="AO253" s="12"/>
    </row>
    <row r="254" spans="1:41">
      <c r="A254" s="13" t="s">
        <v>483</v>
      </c>
      <c r="B254" s="11" t="s">
        <v>58</v>
      </c>
      <c r="C254" s="11" t="s">
        <v>54</v>
      </c>
      <c r="D254" s="11">
        <v>0.78300000000000003</v>
      </c>
      <c r="E254" s="11">
        <v>-2.3212526000000001E-2</v>
      </c>
      <c r="F254" s="11">
        <v>3.0908849999999998E-3</v>
      </c>
      <c r="G254" s="11">
        <v>5.9400000000000004E-14</v>
      </c>
      <c r="H254" s="11">
        <f t="shared" si="3"/>
        <v>1.831033533195623E-4</v>
      </c>
      <c r="I254" s="11">
        <f>VLOOKUP(A254,[1]SmkInit!$A$2:$K$379,10,0)</f>
        <v>56.4</v>
      </c>
      <c r="J254" s="11"/>
      <c r="K254" s="11"/>
      <c r="L254" s="11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4"/>
      <c r="AJ254" s="12"/>
      <c r="AK254" s="12"/>
      <c r="AL254" s="12"/>
      <c r="AM254" s="12"/>
      <c r="AN254" s="12"/>
      <c r="AO254" s="12"/>
    </row>
    <row r="255" spans="1:41">
      <c r="A255" s="13" t="s">
        <v>484</v>
      </c>
      <c r="B255" s="11" t="s">
        <v>54</v>
      </c>
      <c r="C255" s="11" t="s">
        <v>58</v>
      </c>
      <c r="D255" s="11">
        <v>5.7000000000000002E-2</v>
      </c>
      <c r="E255" s="11">
        <v>3.2043488000000002E-2</v>
      </c>
      <c r="F255" s="11">
        <v>5.4954130000000002E-3</v>
      </c>
      <c r="G255" s="11">
        <v>5.4599999999999998E-9</v>
      </c>
      <c r="H255" s="11">
        <f t="shared" si="3"/>
        <v>1.1038145431490692E-4</v>
      </c>
      <c r="I255" s="11">
        <f>VLOOKUP(A255,[1]SmkInit!$A$2:$K$379,10,0)</f>
        <v>34</v>
      </c>
      <c r="J255" s="11"/>
      <c r="K255" s="11"/>
      <c r="L255" s="11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4"/>
      <c r="AJ255" s="12"/>
      <c r="AK255" s="12"/>
      <c r="AL255" s="12"/>
      <c r="AM255" s="12"/>
      <c r="AN255" s="12"/>
      <c r="AO255" s="12"/>
    </row>
    <row r="256" spans="1:41">
      <c r="A256" s="13" t="s">
        <v>485</v>
      </c>
      <c r="B256" s="11" t="s">
        <v>54</v>
      </c>
      <c r="C256" s="11" t="s">
        <v>58</v>
      </c>
      <c r="D256" s="11">
        <v>0.371</v>
      </c>
      <c r="E256" s="11">
        <v>1.7214172E-2</v>
      </c>
      <c r="F256" s="11">
        <v>2.6374319999999999E-3</v>
      </c>
      <c r="G256" s="11">
        <v>6.6000000000000005E-11</v>
      </c>
      <c r="H256" s="11">
        <f t="shared" si="3"/>
        <v>1.3830147972411169E-4</v>
      </c>
      <c r="I256" s="11">
        <f>VLOOKUP(A256,[1]SmkInit!$A$2:$K$379,10,0)</f>
        <v>42.6</v>
      </c>
      <c r="J256" s="11"/>
      <c r="K256" s="11"/>
      <c r="L256" s="11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4"/>
      <c r="AJ256" s="12"/>
      <c r="AK256" s="12"/>
      <c r="AL256" s="12"/>
      <c r="AM256" s="12"/>
      <c r="AN256" s="12"/>
      <c r="AO256" s="12"/>
    </row>
    <row r="257" spans="1:41">
      <c r="A257" s="13" t="s">
        <v>486</v>
      </c>
      <c r="B257" s="11" t="s">
        <v>50</v>
      </c>
      <c r="C257" s="11" t="s">
        <v>49</v>
      </c>
      <c r="D257" s="11">
        <v>0.58599999999999997</v>
      </c>
      <c r="E257" s="11">
        <v>-1.6981782000000001E-2</v>
      </c>
      <c r="F257" s="11">
        <v>2.5866909999999999E-3</v>
      </c>
      <c r="G257" s="11">
        <v>5.3100000000000003E-11</v>
      </c>
      <c r="H257" s="11">
        <f t="shared" si="3"/>
        <v>1.3992472938066742E-4</v>
      </c>
      <c r="I257" s="11">
        <f>VLOOKUP(A257,[1]SmkInit!$A$2:$K$379,10,0)</f>
        <v>43.1</v>
      </c>
      <c r="J257" s="11"/>
      <c r="K257" s="11"/>
      <c r="L257" s="11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4"/>
      <c r="AJ257" s="12"/>
      <c r="AK257" s="12"/>
      <c r="AL257" s="12"/>
      <c r="AM257" s="12"/>
      <c r="AN257" s="12"/>
      <c r="AO257" s="12"/>
    </row>
    <row r="258" spans="1:41">
      <c r="A258" s="13" t="s">
        <v>487</v>
      </c>
      <c r="B258" s="11" t="s">
        <v>58</v>
      </c>
      <c r="C258" s="11" t="s">
        <v>54</v>
      </c>
      <c r="D258" s="11">
        <v>9.9699999999999997E-2</v>
      </c>
      <c r="E258" s="11">
        <v>-2.5337663999999999E-2</v>
      </c>
      <c r="F258" s="11">
        <v>4.2525790000000003E-3</v>
      </c>
      <c r="G258" s="11">
        <v>2.5800000000000002E-9</v>
      </c>
      <c r="H258" s="11">
        <f t="shared" si="3"/>
        <v>1.1525122483219329E-4</v>
      </c>
      <c r="I258" s="11">
        <f>VLOOKUP(A258,[1]SmkInit!$A$2:$K$379,10,0)</f>
        <v>35.5</v>
      </c>
      <c r="J258" s="11"/>
      <c r="K258" s="11"/>
      <c r="L258" s="11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4"/>
      <c r="AJ258" s="12"/>
      <c r="AK258" s="12"/>
      <c r="AL258" s="12"/>
      <c r="AM258" s="12"/>
      <c r="AN258" s="12"/>
      <c r="AO258" s="12"/>
    </row>
    <row r="259" spans="1:41">
      <c r="A259" s="13" t="s">
        <v>488</v>
      </c>
      <c r="B259" s="11" t="s">
        <v>49</v>
      </c>
      <c r="C259" s="11" t="s">
        <v>50</v>
      </c>
      <c r="D259" s="11">
        <v>0.26700000000000002</v>
      </c>
      <c r="E259" s="11">
        <v>-2.0966403000000002E-2</v>
      </c>
      <c r="F259" s="11">
        <v>2.8799569999999998E-3</v>
      </c>
      <c r="G259" s="11">
        <v>3.3499999999999999E-13</v>
      </c>
      <c r="H259" s="11">
        <f t="shared" si="3"/>
        <v>1.72065218413646E-4</v>
      </c>
      <c r="I259" s="11">
        <f>VLOOKUP(A259,[1]SmkInit!$A$2:$K$379,10,0)</f>
        <v>53</v>
      </c>
      <c r="J259" s="11"/>
      <c r="K259" s="11"/>
      <c r="L259" s="11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4"/>
      <c r="AJ259" s="12"/>
      <c r="AK259" s="12"/>
      <c r="AL259" s="12"/>
      <c r="AM259" s="12"/>
      <c r="AN259" s="12"/>
      <c r="AO259" s="12"/>
    </row>
    <row r="260" spans="1:41">
      <c r="A260" s="13" t="s">
        <v>489</v>
      </c>
      <c r="B260" s="11" t="s">
        <v>58</v>
      </c>
      <c r="C260" s="11" t="s">
        <v>54</v>
      </c>
      <c r="D260" s="11">
        <v>0.34200000000000003</v>
      </c>
      <c r="E260" s="11">
        <v>-1.5121582E-2</v>
      </c>
      <c r="F260" s="11">
        <v>2.685762E-3</v>
      </c>
      <c r="G260" s="11">
        <v>1.7999999999999999E-8</v>
      </c>
      <c r="H260" s="11">
        <f t="shared" si="3"/>
        <v>1.0291447266366294E-4</v>
      </c>
      <c r="I260" s="11">
        <f>VLOOKUP(A260,[1]SmkInit!$A$2:$K$379,10,0)</f>
        <v>31.7</v>
      </c>
      <c r="J260" s="11"/>
      <c r="K260" s="11"/>
      <c r="L260" s="11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4"/>
      <c r="AJ260" s="12"/>
      <c r="AK260" s="12"/>
      <c r="AL260" s="12"/>
      <c r="AM260" s="12"/>
      <c r="AN260" s="12"/>
      <c r="AO260" s="12"/>
    </row>
    <row r="261" spans="1:41">
      <c r="A261" s="13" t="s">
        <v>490</v>
      </c>
      <c r="B261" s="11" t="s">
        <v>49</v>
      </c>
      <c r="C261" s="11" t="s">
        <v>50</v>
      </c>
      <c r="D261" s="11">
        <v>0.20599999999999999</v>
      </c>
      <c r="E261" s="11">
        <v>2.0801420000000001E-2</v>
      </c>
      <c r="F261" s="11">
        <v>3.1502840000000002E-3</v>
      </c>
      <c r="G261" s="11">
        <v>3.9400000000000001E-11</v>
      </c>
      <c r="H261" s="11">
        <f t="shared" ref="H261:H299" si="4">2*D261*(1-D261)*E261*E261</f>
        <v>1.4154798268483691E-4</v>
      </c>
      <c r="I261" s="11">
        <f>VLOOKUP(A261,[1]SmkInit!$A$2:$K$379,10,0)</f>
        <v>43.6</v>
      </c>
      <c r="J261" s="11"/>
      <c r="K261" s="11"/>
      <c r="L261" s="11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4"/>
      <c r="AJ261" s="12"/>
      <c r="AK261" s="12"/>
      <c r="AL261" s="12"/>
      <c r="AM261" s="12"/>
      <c r="AN261" s="12"/>
      <c r="AO261" s="12"/>
    </row>
    <row r="262" spans="1:41">
      <c r="A262" s="13" t="s">
        <v>491</v>
      </c>
      <c r="B262" s="11" t="s">
        <v>50</v>
      </c>
      <c r="C262" s="11" t="s">
        <v>49</v>
      </c>
      <c r="D262" s="11">
        <v>0.43078899999999998</v>
      </c>
      <c r="E262" s="11">
        <v>-1.4186048999999999E-2</v>
      </c>
      <c r="F262" s="11">
        <v>2.5729099999999999E-3</v>
      </c>
      <c r="G262" s="11">
        <v>3.4599999999999999E-8</v>
      </c>
      <c r="H262" s="11">
        <f t="shared" si="4"/>
        <v>9.8694010314365478E-5</v>
      </c>
      <c r="I262" s="11">
        <f>VLOOKUP(A262,[1]SmkInit!$A$2:$K$379,10,0)</f>
        <v>30.4</v>
      </c>
      <c r="J262" s="15"/>
      <c r="K262" s="11"/>
      <c r="L262" s="11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4"/>
      <c r="AJ262" s="12"/>
      <c r="AK262" s="12"/>
      <c r="AL262" s="12"/>
      <c r="AM262" s="12"/>
      <c r="AN262" s="12"/>
      <c r="AO262" s="12"/>
    </row>
    <row r="263" spans="1:41">
      <c r="A263" s="13" t="s">
        <v>492</v>
      </c>
      <c r="B263" s="11" t="s">
        <v>54</v>
      </c>
      <c r="C263" s="11" t="s">
        <v>58</v>
      </c>
      <c r="D263" s="11">
        <v>0.48899999999999999</v>
      </c>
      <c r="E263" s="11">
        <v>1.8290785E-2</v>
      </c>
      <c r="F263" s="11">
        <v>2.5487589999999998E-3</v>
      </c>
      <c r="G263" s="11">
        <v>7.34E-13</v>
      </c>
      <c r="H263" s="11">
        <f t="shared" si="4"/>
        <v>1.6719544617666078E-4</v>
      </c>
      <c r="I263" s="11">
        <f>VLOOKUP(A263,[1]SmkInit!$A$2:$K$379,10,0)</f>
        <v>51.5</v>
      </c>
      <c r="J263" s="11"/>
      <c r="K263" s="11"/>
      <c r="L263" s="11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4"/>
      <c r="AJ263" s="12"/>
      <c r="AK263" s="12"/>
      <c r="AL263" s="12"/>
      <c r="AM263" s="12"/>
      <c r="AN263" s="12"/>
      <c r="AO263" s="12"/>
    </row>
    <row r="264" spans="1:41">
      <c r="A264" s="13" t="s">
        <v>493</v>
      </c>
      <c r="B264" s="11" t="s">
        <v>58</v>
      </c>
      <c r="C264" s="11" t="s">
        <v>49</v>
      </c>
      <c r="D264" s="11">
        <v>4.8899999999999999E-2</v>
      </c>
      <c r="E264" s="11">
        <v>-3.4549291000000003E-2</v>
      </c>
      <c r="F264" s="11">
        <v>5.907804E-3</v>
      </c>
      <c r="G264" s="11">
        <v>4.8799999999999997E-9</v>
      </c>
      <c r="H264" s="11">
        <f t="shared" si="4"/>
        <v>1.1103076072873059E-4</v>
      </c>
      <c r="I264" s="11">
        <f>VLOOKUP(A264,[1]SmkInit!$A$2:$K$379,10,0)</f>
        <v>34.200000000000003</v>
      </c>
      <c r="J264" s="11"/>
      <c r="K264" s="11"/>
      <c r="L264" s="11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4"/>
      <c r="AJ264" s="12"/>
      <c r="AK264" s="12"/>
      <c r="AL264" s="12"/>
      <c r="AM264" s="12"/>
      <c r="AN264" s="12"/>
      <c r="AO264" s="12"/>
    </row>
    <row r="265" spans="1:41">
      <c r="A265" s="13" t="s">
        <v>494</v>
      </c>
      <c r="B265" s="11" t="s">
        <v>54</v>
      </c>
      <c r="C265" s="11" t="s">
        <v>49</v>
      </c>
      <c r="D265" s="11">
        <v>0.10299999999999999</v>
      </c>
      <c r="E265" s="11">
        <v>-2.3148810999999998E-2</v>
      </c>
      <c r="F265" s="11">
        <v>4.1915900000000002E-3</v>
      </c>
      <c r="G265" s="11">
        <v>3.2600000000000001E-8</v>
      </c>
      <c r="H265" s="11">
        <f t="shared" si="4"/>
        <v>9.9018659277782777E-5</v>
      </c>
      <c r="I265" s="11">
        <f>VLOOKUP(A265,[1]SmkInit!$A$2:$K$379,10,0)</f>
        <v>30.5</v>
      </c>
      <c r="J265" s="11"/>
      <c r="K265" s="11"/>
      <c r="L265" s="11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4"/>
      <c r="AJ265" s="12"/>
      <c r="AK265" s="12"/>
      <c r="AL265" s="12"/>
      <c r="AM265" s="12"/>
      <c r="AN265" s="12"/>
      <c r="AO265" s="12"/>
    </row>
    <row r="266" spans="1:41">
      <c r="A266" s="13" t="s">
        <v>495</v>
      </c>
      <c r="B266" s="11" t="s">
        <v>58</v>
      </c>
      <c r="C266" s="11" t="s">
        <v>54</v>
      </c>
      <c r="D266" s="11">
        <v>0.36599999999999999</v>
      </c>
      <c r="E266" s="11">
        <v>1.5331268E-2</v>
      </c>
      <c r="F266" s="11">
        <v>2.644895E-3</v>
      </c>
      <c r="G266" s="11">
        <v>6.7800000000000002E-9</v>
      </c>
      <c r="H266" s="11">
        <f t="shared" si="4"/>
        <v>1.0908285342285727E-4</v>
      </c>
      <c r="I266" s="11">
        <f>VLOOKUP(A266,[1]SmkInit!$A$2:$K$379,10,0)</f>
        <v>33.6</v>
      </c>
      <c r="J266" s="11"/>
      <c r="K266" s="11"/>
      <c r="L266" s="11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4"/>
      <c r="AJ266" s="12"/>
      <c r="AK266" s="12"/>
      <c r="AL266" s="12"/>
      <c r="AM266" s="12"/>
      <c r="AN266" s="12"/>
      <c r="AO266" s="12"/>
    </row>
    <row r="267" spans="1:41">
      <c r="A267" s="13" t="s">
        <v>496</v>
      </c>
      <c r="B267" s="11" t="s">
        <v>58</v>
      </c>
      <c r="C267" s="11" t="s">
        <v>54</v>
      </c>
      <c r="D267" s="11">
        <v>0.30581900000000001</v>
      </c>
      <c r="E267" s="11">
        <v>-1.5195972E-2</v>
      </c>
      <c r="F267" s="11">
        <v>2.7651899999999998E-3</v>
      </c>
      <c r="G267" s="11">
        <v>3.9099999999999999E-8</v>
      </c>
      <c r="H267" s="11">
        <f t="shared" si="4"/>
        <v>9.804470667015265E-5</v>
      </c>
      <c r="I267" s="11">
        <f>VLOOKUP(A267,[1]SmkInit!$A$2:$K$379,10,0)</f>
        <v>30.2</v>
      </c>
      <c r="J267" s="11"/>
      <c r="K267" s="11"/>
      <c r="L267" s="11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4"/>
      <c r="AJ267" s="12"/>
      <c r="AK267" s="12"/>
      <c r="AL267" s="12"/>
      <c r="AM267" s="12"/>
      <c r="AN267" s="12"/>
      <c r="AO267" s="12"/>
    </row>
    <row r="268" spans="1:41">
      <c r="A268" s="13" t="s">
        <v>497</v>
      </c>
      <c r="B268" s="11" t="s">
        <v>54</v>
      </c>
      <c r="C268" s="11" t="s">
        <v>50</v>
      </c>
      <c r="D268" s="11">
        <v>0.495</v>
      </c>
      <c r="E268" s="11">
        <v>1.925588E-2</v>
      </c>
      <c r="F268" s="11">
        <v>2.5482690000000001E-3</v>
      </c>
      <c r="G268" s="11">
        <v>4.15E-14</v>
      </c>
      <c r="H268" s="11">
        <f t="shared" si="4"/>
        <v>1.8537591784147128E-4</v>
      </c>
      <c r="I268" s="11">
        <f>VLOOKUP(A268,[1]SmkInit!$A$2:$K$379,10,0)</f>
        <v>57.1</v>
      </c>
      <c r="J268" s="11"/>
      <c r="K268" s="11"/>
      <c r="L268" s="11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4"/>
      <c r="AJ268" s="12"/>
      <c r="AK268" s="12"/>
      <c r="AL268" s="12"/>
      <c r="AM268" s="12"/>
      <c r="AN268" s="12"/>
      <c r="AO268" s="12"/>
    </row>
    <row r="269" spans="1:41">
      <c r="A269" s="13" t="s">
        <v>498</v>
      </c>
      <c r="B269" s="11" t="s">
        <v>50</v>
      </c>
      <c r="C269" s="11" t="s">
        <v>49</v>
      </c>
      <c r="D269" s="11">
        <v>0.16600000000000001</v>
      </c>
      <c r="E269" s="11">
        <v>-2.0884689000000001E-2</v>
      </c>
      <c r="F269" s="11">
        <v>3.4241800000000002E-3</v>
      </c>
      <c r="G269" s="11">
        <v>1.0600000000000001E-9</v>
      </c>
      <c r="H269" s="11">
        <f t="shared" si="4"/>
        <v>1.2077030392532354E-4</v>
      </c>
      <c r="I269" s="11">
        <f>VLOOKUP(A269,[1]SmkInit!$A$2:$K$379,10,0)</f>
        <v>37.200000000000003</v>
      </c>
      <c r="J269" s="11"/>
      <c r="K269" s="11"/>
      <c r="L269" s="11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4"/>
      <c r="AJ269" s="12"/>
      <c r="AK269" s="12"/>
      <c r="AL269" s="12"/>
      <c r="AM269" s="12"/>
      <c r="AN269" s="12"/>
      <c r="AO269" s="12"/>
    </row>
    <row r="270" spans="1:41">
      <c r="A270" s="13" t="s">
        <v>499</v>
      </c>
      <c r="B270" s="11" t="s">
        <v>58</v>
      </c>
      <c r="C270" s="11" t="s">
        <v>54</v>
      </c>
      <c r="D270" s="11">
        <v>0.32500000000000001</v>
      </c>
      <c r="E270" s="11">
        <v>-2.1418837E-2</v>
      </c>
      <c r="F270" s="11">
        <v>2.7201949999999999E-3</v>
      </c>
      <c r="G270" s="11">
        <v>3.4800000000000001E-15</v>
      </c>
      <c r="H270" s="11">
        <f t="shared" si="4"/>
        <v>2.0128383628728965E-4</v>
      </c>
      <c r="I270" s="11">
        <f>VLOOKUP(A270,[1]SmkInit!$A$2:$K$379,10,0)</f>
        <v>62</v>
      </c>
      <c r="J270" s="11"/>
      <c r="K270" s="11"/>
      <c r="L270" s="11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4"/>
      <c r="AJ270" s="12"/>
      <c r="AK270" s="12"/>
      <c r="AL270" s="12"/>
      <c r="AM270" s="12"/>
      <c r="AN270" s="12"/>
      <c r="AO270" s="12"/>
    </row>
    <row r="271" spans="1:41">
      <c r="A271" s="13" t="s">
        <v>500</v>
      </c>
      <c r="B271" s="11" t="s">
        <v>50</v>
      </c>
      <c r="C271" s="11" t="s">
        <v>49</v>
      </c>
      <c r="D271" s="11">
        <v>0.71799999999999997</v>
      </c>
      <c r="E271" s="11">
        <v>-1.5508417E-2</v>
      </c>
      <c r="F271" s="11">
        <v>2.831437E-3</v>
      </c>
      <c r="G271" s="11">
        <v>4.36E-8</v>
      </c>
      <c r="H271" s="11">
        <f t="shared" si="4"/>
        <v>9.7395409599688448E-5</v>
      </c>
      <c r="I271" s="11">
        <f>VLOOKUP(A271,[1]SmkInit!$A$2:$K$379,10,0)</f>
        <v>30</v>
      </c>
      <c r="J271" s="11"/>
      <c r="K271" s="11"/>
      <c r="L271" s="11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4"/>
      <c r="AJ271" s="12"/>
      <c r="AK271" s="12"/>
      <c r="AL271" s="12"/>
      <c r="AM271" s="12"/>
      <c r="AN271" s="12"/>
      <c r="AO271" s="12"/>
    </row>
    <row r="272" spans="1:41">
      <c r="A272" s="13" t="s">
        <v>501</v>
      </c>
      <c r="B272" s="11" t="s">
        <v>54</v>
      </c>
      <c r="C272" s="11" t="s">
        <v>58</v>
      </c>
      <c r="D272" s="11">
        <v>0.67300000000000004</v>
      </c>
      <c r="E272" s="11">
        <v>-1.5097027000000001E-2</v>
      </c>
      <c r="F272" s="11">
        <v>2.7158899999999999E-3</v>
      </c>
      <c r="G272" s="11">
        <v>2.7599999999999999E-8</v>
      </c>
      <c r="H272" s="11">
        <f t="shared" si="4"/>
        <v>1.0031726333688266E-4</v>
      </c>
      <c r="I272" s="11">
        <f>VLOOKUP(A272,[1]SmkInit!$A$2:$K$379,10,0)</f>
        <v>30.9</v>
      </c>
      <c r="J272" s="11"/>
      <c r="K272" s="11"/>
      <c r="L272" s="11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4"/>
      <c r="AJ272" s="12"/>
      <c r="AK272" s="12"/>
      <c r="AL272" s="12"/>
      <c r="AM272" s="12"/>
      <c r="AN272" s="12"/>
      <c r="AO272" s="12"/>
    </row>
    <row r="273" spans="1:41">
      <c r="A273" s="13" t="s">
        <v>502</v>
      </c>
      <c r="B273" s="11" t="s">
        <v>54</v>
      </c>
      <c r="C273" s="11" t="s">
        <v>58</v>
      </c>
      <c r="D273" s="11">
        <v>0.77300000000000002</v>
      </c>
      <c r="E273" s="11">
        <v>1.9236273000000002E-2</v>
      </c>
      <c r="F273" s="11">
        <v>3.0415220000000001E-3</v>
      </c>
      <c r="G273" s="11">
        <v>2.55E-10</v>
      </c>
      <c r="H273" s="11">
        <f t="shared" si="4"/>
        <v>1.2986054184107771E-4</v>
      </c>
      <c r="I273" s="11">
        <f>VLOOKUP(A273,[1]SmkInit!$A$2:$K$379,10,0)</f>
        <v>40</v>
      </c>
      <c r="J273" s="11"/>
      <c r="K273" s="11"/>
      <c r="L273" s="11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4"/>
      <c r="AJ273" s="12"/>
      <c r="AK273" s="12"/>
      <c r="AL273" s="12"/>
      <c r="AM273" s="12"/>
      <c r="AN273" s="12"/>
      <c r="AO273" s="12"/>
    </row>
    <row r="274" spans="1:41">
      <c r="A274" s="13" t="s">
        <v>503</v>
      </c>
      <c r="B274" s="11" t="s">
        <v>58</v>
      </c>
      <c r="C274" s="11" t="s">
        <v>54</v>
      </c>
      <c r="D274" s="11">
        <v>0.82899999999999996</v>
      </c>
      <c r="E274" s="11">
        <v>-2.1213609000000001E-2</v>
      </c>
      <c r="F274" s="11">
        <v>3.3839059999999999E-3</v>
      </c>
      <c r="G274" s="11">
        <v>3.58E-10</v>
      </c>
      <c r="H274" s="11">
        <f t="shared" si="4"/>
        <v>1.2758797843890628E-4</v>
      </c>
      <c r="I274" s="11">
        <f>VLOOKUP(A274,[1]SmkInit!$A$2:$K$379,10,0)</f>
        <v>39.299999999999997</v>
      </c>
      <c r="J274" s="11"/>
      <c r="K274" s="11"/>
      <c r="L274" s="11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4"/>
      <c r="AJ274" s="12"/>
      <c r="AK274" s="12"/>
      <c r="AL274" s="12"/>
      <c r="AM274" s="12"/>
      <c r="AN274" s="12"/>
      <c r="AO274" s="12"/>
    </row>
    <row r="275" spans="1:41">
      <c r="A275" s="13" t="s">
        <v>504</v>
      </c>
      <c r="B275" s="11" t="s">
        <v>54</v>
      </c>
      <c r="C275" s="11" t="s">
        <v>58</v>
      </c>
      <c r="D275" s="11">
        <v>0.71299999999999997</v>
      </c>
      <c r="E275" s="11">
        <v>-1.7015875999999999E-2</v>
      </c>
      <c r="F275" s="11">
        <v>2.8164879999999998E-3</v>
      </c>
      <c r="G275" s="11">
        <v>1.5300000000000001E-9</v>
      </c>
      <c r="H275" s="11">
        <f t="shared" si="4"/>
        <v>1.1849773423282119E-4</v>
      </c>
      <c r="I275" s="11">
        <f>VLOOKUP(A275,[1]SmkInit!$A$2:$K$379,10,0)</f>
        <v>36.5</v>
      </c>
      <c r="J275" s="11"/>
      <c r="K275" s="11"/>
      <c r="L275" s="11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4"/>
      <c r="AJ275" s="12"/>
      <c r="AK275" s="12"/>
      <c r="AL275" s="12"/>
      <c r="AM275" s="12"/>
      <c r="AN275" s="12"/>
      <c r="AO275" s="12"/>
    </row>
    <row r="276" spans="1:41">
      <c r="A276" s="13" t="s">
        <v>505</v>
      </c>
      <c r="B276" s="11" t="s">
        <v>54</v>
      </c>
      <c r="C276" s="11" t="s">
        <v>50</v>
      </c>
      <c r="D276" s="11">
        <v>0.36</v>
      </c>
      <c r="E276" s="11">
        <v>1.6673357999999999E-2</v>
      </c>
      <c r="F276" s="11">
        <v>2.6562869999999998E-3</v>
      </c>
      <c r="G276" s="11">
        <v>3.44E-10</v>
      </c>
      <c r="H276" s="11">
        <f t="shared" si="4"/>
        <v>1.2810279951183236E-4</v>
      </c>
      <c r="I276" s="11">
        <f>VLOOKUP(A276,[1]SmkInit!$A$2:$K$379,10,0)</f>
        <v>39.4</v>
      </c>
      <c r="J276" s="11"/>
      <c r="K276" s="11"/>
      <c r="L276" s="11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4"/>
      <c r="AJ276" s="12"/>
      <c r="AK276" s="12"/>
      <c r="AL276" s="12"/>
      <c r="AM276" s="12"/>
      <c r="AN276" s="12"/>
      <c r="AO276" s="12"/>
    </row>
    <row r="277" spans="1:41">
      <c r="A277" s="13" t="s">
        <v>506</v>
      </c>
      <c r="B277" s="11" t="s">
        <v>49</v>
      </c>
      <c r="C277" s="11" t="s">
        <v>50</v>
      </c>
      <c r="D277" s="11">
        <v>0.51100000000000001</v>
      </c>
      <c r="E277" s="11">
        <v>1.5313777000000001E-2</v>
      </c>
      <c r="F277" s="11">
        <v>2.5487589999999998E-3</v>
      </c>
      <c r="G277" s="11">
        <v>1.8800000000000001E-9</v>
      </c>
      <c r="H277" s="11">
        <f t="shared" si="4"/>
        <v>1.1719913115549112E-4</v>
      </c>
      <c r="I277" s="11">
        <f>VLOOKUP(A277,[1]SmkInit!$A$2:$K$379,10,0)</f>
        <v>36.1</v>
      </c>
      <c r="J277" s="11"/>
      <c r="K277" s="11"/>
      <c r="L277" s="11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4"/>
      <c r="AJ277" s="12"/>
      <c r="AK277" s="12"/>
      <c r="AL277" s="12"/>
      <c r="AM277" s="12"/>
      <c r="AN277" s="12"/>
      <c r="AO277" s="12"/>
    </row>
    <row r="278" spans="1:41">
      <c r="A278" s="13" t="s">
        <v>507</v>
      </c>
      <c r="B278" s="11" t="s">
        <v>50</v>
      </c>
      <c r="C278" s="11" t="s">
        <v>49</v>
      </c>
      <c r="D278" s="11">
        <v>0.25411699999999998</v>
      </c>
      <c r="E278" s="11">
        <v>1.8669754E-2</v>
      </c>
      <c r="F278" s="11">
        <v>2.926452E-3</v>
      </c>
      <c r="G278" s="11">
        <v>1.7600000000000001E-10</v>
      </c>
      <c r="H278" s="11">
        <f t="shared" si="4"/>
        <v>1.3213309729444807E-4</v>
      </c>
      <c r="I278" s="11">
        <f>VLOOKUP(A278,[1]SmkInit!$A$2:$K$379,10,0)</f>
        <v>40.700000000000003</v>
      </c>
      <c r="J278" s="11"/>
      <c r="K278" s="11"/>
      <c r="L278" s="11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4"/>
      <c r="AJ278" s="12"/>
      <c r="AK278" s="12"/>
      <c r="AL278" s="12"/>
      <c r="AM278" s="12"/>
      <c r="AN278" s="12"/>
      <c r="AO278" s="12"/>
    </row>
    <row r="279" spans="1:41">
      <c r="A279" s="13" t="s">
        <v>508</v>
      </c>
      <c r="B279" s="11" t="s">
        <v>49</v>
      </c>
      <c r="C279" s="11" t="s">
        <v>58</v>
      </c>
      <c r="D279" s="11">
        <v>0.70299999999999996</v>
      </c>
      <c r="E279" s="11">
        <v>1.5524534E-2</v>
      </c>
      <c r="F279" s="11">
        <v>2.7882889999999998E-3</v>
      </c>
      <c r="G279" s="11">
        <v>2.6300000000000001E-8</v>
      </c>
      <c r="H279" s="11">
        <f t="shared" si="4"/>
        <v>1.0064192051019784E-4</v>
      </c>
      <c r="I279" s="11">
        <f>VLOOKUP(A279,[1]SmkInit!$A$2:$K$379,10,0)</f>
        <v>31</v>
      </c>
      <c r="J279" s="11"/>
      <c r="K279" s="11"/>
      <c r="L279" s="11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4"/>
      <c r="AJ279" s="12"/>
      <c r="AK279" s="12"/>
      <c r="AL279" s="12"/>
      <c r="AM279" s="12"/>
      <c r="AN279" s="12"/>
      <c r="AO279" s="12"/>
    </row>
    <row r="280" spans="1:41">
      <c r="A280" s="13" t="s">
        <v>509</v>
      </c>
      <c r="B280" s="11" t="s">
        <v>49</v>
      </c>
      <c r="C280" s="11" t="s">
        <v>50</v>
      </c>
      <c r="D280" s="11">
        <v>0.354431</v>
      </c>
      <c r="E280" s="11">
        <v>1.5802571000000001E-2</v>
      </c>
      <c r="F280" s="11">
        <v>2.6635230000000001E-3</v>
      </c>
      <c r="G280" s="11">
        <v>3.0300000000000001E-9</v>
      </c>
      <c r="H280" s="11">
        <f t="shared" si="4"/>
        <v>1.142772718266906E-4</v>
      </c>
      <c r="I280" s="11">
        <f>VLOOKUP(A280,[1]SmkInit!$A$2:$K$379,10,0)</f>
        <v>35.200000000000003</v>
      </c>
      <c r="J280" s="11"/>
      <c r="K280" s="11"/>
      <c r="L280" s="11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4"/>
      <c r="AJ280" s="12"/>
      <c r="AK280" s="12"/>
      <c r="AL280" s="12"/>
      <c r="AM280" s="12"/>
      <c r="AN280" s="12"/>
      <c r="AO280" s="12"/>
    </row>
    <row r="281" spans="1:41">
      <c r="A281" s="13" t="s">
        <v>510</v>
      </c>
      <c r="B281" s="11" t="s">
        <v>49</v>
      </c>
      <c r="C281" s="11" t="s">
        <v>50</v>
      </c>
      <c r="D281" s="11">
        <v>0.34926200000000002</v>
      </c>
      <c r="E281" s="11">
        <v>-1.7924500999999999E-2</v>
      </c>
      <c r="F281" s="11">
        <v>2.7366449999999998E-3</v>
      </c>
      <c r="G281" s="11">
        <v>5.6899999999999999E-11</v>
      </c>
      <c r="H281" s="11">
        <f t="shared" si="4"/>
        <v>1.4604330374062531E-4</v>
      </c>
      <c r="I281" s="11">
        <f>VLOOKUP(A281,[1]SmkInit!$A$2:$K$379,10,0)</f>
        <v>42.9</v>
      </c>
      <c r="J281" s="11"/>
      <c r="K281" s="11"/>
      <c r="L281" s="11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4"/>
      <c r="AJ281" s="12"/>
      <c r="AK281" s="12"/>
      <c r="AL281" s="12"/>
      <c r="AM281" s="12"/>
      <c r="AN281" s="12"/>
      <c r="AO281" s="12"/>
    </row>
    <row r="282" spans="1:41">
      <c r="A282" s="13" t="s">
        <v>511</v>
      </c>
      <c r="B282" s="11" t="s">
        <v>49</v>
      </c>
      <c r="C282" s="11" t="s">
        <v>50</v>
      </c>
      <c r="D282" s="11">
        <v>0.73899999999999999</v>
      </c>
      <c r="E282" s="11">
        <v>-1.6769927E-2</v>
      </c>
      <c r="F282" s="11">
        <v>2.9060900000000001E-3</v>
      </c>
      <c r="G282" s="11">
        <v>7.8199999999999999E-9</v>
      </c>
      <c r="H282" s="11">
        <f t="shared" si="4"/>
        <v>1.0848689654265334E-4</v>
      </c>
      <c r="I282" s="11">
        <f>VLOOKUP(A282,[1]SmkInit!$A$2:$K$379,10,0)</f>
        <v>33.299999999999997</v>
      </c>
      <c r="J282" s="11"/>
      <c r="K282" s="11"/>
      <c r="L282" s="11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4"/>
      <c r="AJ282" s="12"/>
      <c r="AK282" s="12"/>
      <c r="AL282" s="12"/>
      <c r="AM282" s="12"/>
      <c r="AN282" s="12"/>
      <c r="AO282" s="12"/>
    </row>
    <row r="283" spans="1:41">
      <c r="A283" s="13" t="s">
        <v>512</v>
      </c>
      <c r="B283" s="11" t="s">
        <v>54</v>
      </c>
      <c r="C283" s="11" t="s">
        <v>58</v>
      </c>
      <c r="D283" s="11">
        <v>0.71</v>
      </c>
      <c r="E283" s="11">
        <v>1.5557313999999999E-2</v>
      </c>
      <c r="F283" s="11">
        <v>2.8077950000000001E-3</v>
      </c>
      <c r="G283" s="11">
        <v>2.9399999999999999E-8</v>
      </c>
      <c r="H283" s="11">
        <f t="shared" si="4"/>
        <v>9.9667961780794634E-5</v>
      </c>
      <c r="I283" s="11">
        <f>VLOOKUP(A283,[1]SmkInit!$A$2:$K$379,10,0)</f>
        <v>30.7</v>
      </c>
      <c r="J283" s="15"/>
      <c r="K283" s="11"/>
      <c r="L283" s="11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4"/>
      <c r="AJ283" s="12"/>
      <c r="AK283" s="12"/>
      <c r="AL283" s="12"/>
      <c r="AM283" s="12"/>
      <c r="AN283" s="12"/>
      <c r="AO283" s="12"/>
    </row>
    <row r="284" spans="1:41">
      <c r="A284" s="13" t="s">
        <v>513</v>
      </c>
      <c r="B284" s="11" t="s">
        <v>58</v>
      </c>
      <c r="C284" s="11" t="s">
        <v>54</v>
      </c>
      <c r="D284" s="11">
        <v>0.73499999999999999</v>
      </c>
      <c r="E284" s="11">
        <v>1.7441082E-2</v>
      </c>
      <c r="F284" s="11">
        <v>2.8868679999999999E-3</v>
      </c>
      <c r="G284" s="11">
        <v>1.5E-9</v>
      </c>
      <c r="H284" s="11">
        <f t="shared" si="4"/>
        <v>1.1849773701538352E-4</v>
      </c>
      <c r="I284" s="11">
        <f>VLOOKUP(A284,[1]SmkInit!$A$2:$K$379,10,0)</f>
        <v>36.5</v>
      </c>
      <c r="J284" s="11"/>
      <c r="K284" s="11"/>
      <c r="L284" s="11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4"/>
      <c r="AJ284" s="12"/>
      <c r="AK284" s="12"/>
      <c r="AL284" s="12"/>
      <c r="AM284" s="12"/>
      <c r="AN284" s="12"/>
      <c r="AO284" s="12"/>
    </row>
    <row r="285" spans="1:41">
      <c r="A285" s="13" t="s">
        <v>514</v>
      </c>
      <c r="B285" s="11" t="s">
        <v>54</v>
      </c>
      <c r="C285" s="11" t="s">
        <v>58</v>
      </c>
      <c r="D285" s="11">
        <v>0.435</v>
      </c>
      <c r="E285" s="11">
        <v>1.8709521999999999E-2</v>
      </c>
      <c r="F285" s="11">
        <v>2.5699500000000001E-3</v>
      </c>
      <c r="G285" s="11">
        <v>3.2900000000000001E-13</v>
      </c>
      <c r="H285" s="11">
        <f t="shared" si="4"/>
        <v>1.7206521623043327E-4</v>
      </c>
      <c r="I285" s="11">
        <f>VLOOKUP(A285,[1]SmkInit!$A$2:$K$379,10,0)</f>
        <v>53</v>
      </c>
      <c r="J285" s="11"/>
      <c r="K285" s="11"/>
      <c r="L285" s="11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4"/>
      <c r="AJ285" s="12"/>
      <c r="AK285" s="12"/>
      <c r="AL285" s="12"/>
      <c r="AM285" s="12"/>
      <c r="AN285" s="12"/>
      <c r="AO285" s="12"/>
    </row>
    <row r="286" spans="1:41">
      <c r="A286" s="13" t="s">
        <v>515</v>
      </c>
      <c r="B286" s="11" t="s">
        <v>54</v>
      </c>
      <c r="C286" s="11" t="s">
        <v>58</v>
      </c>
      <c r="D286" s="11">
        <v>0.53700000000000003</v>
      </c>
      <c r="E286" s="11">
        <v>-1.4237029999999999E-2</v>
      </c>
      <c r="F286" s="11">
        <v>2.5570459999999999E-3</v>
      </c>
      <c r="G286" s="11">
        <v>2.55E-8</v>
      </c>
      <c r="H286" s="11">
        <f t="shared" si="4"/>
        <v>1.0079153811287116E-4</v>
      </c>
      <c r="I286" s="11">
        <f>VLOOKUP(A286,[1]SmkInit!$A$2:$K$379,10,0)</f>
        <v>31</v>
      </c>
      <c r="J286" s="11"/>
      <c r="K286" s="11"/>
      <c r="L286" s="11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4"/>
      <c r="AJ286" s="12"/>
      <c r="AK286" s="12"/>
      <c r="AL286" s="12"/>
      <c r="AM286" s="12"/>
      <c r="AN286" s="12"/>
      <c r="AO286" s="12"/>
    </row>
    <row r="287" spans="1:41">
      <c r="A287" s="13" t="s">
        <v>516</v>
      </c>
      <c r="B287" s="11" t="s">
        <v>49</v>
      </c>
      <c r="C287" s="11" t="s">
        <v>50</v>
      </c>
      <c r="D287" s="11">
        <v>0.56799999999999995</v>
      </c>
      <c r="E287" s="11">
        <v>-1.4134519E-2</v>
      </c>
      <c r="F287" s="11">
        <v>2.5720389999999999E-3</v>
      </c>
      <c r="G287" s="11">
        <v>3.8999999999999998E-8</v>
      </c>
      <c r="H287" s="11">
        <f t="shared" si="4"/>
        <v>9.8044705446842636E-5</v>
      </c>
      <c r="I287" s="11">
        <f>VLOOKUP(A287,[1]SmkInit!$A$2:$K$379,10,0)</f>
        <v>30.2</v>
      </c>
      <c r="J287" s="11"/>
      <c r="K287" s="11"/>
      <c r="L287" s="11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4"/>
      <c r="AJ287" s="12"/>
      <c r="AK287" s="12"/>
      <c r="AL287" s="12"/>
      <c r="AM287" s="12"/>
      <c r="AN287" s="12"/>
      <c r="AO287" s="12"/>
    </row>
    <row r="288" spans="1:41">
      <c r="A288" s="13" t="s">
        <v>226</v>
      </c>
      <c r="B288" s="11" t="s">
        <v>54</v>
      </c>
      <c r="C288" s="11" t="s">
        <v>49</v>
      </c>
      <c r="D288" s="11">
        <v>0.64500000000000002</v>
      </c>
      <c r="E288" s="11">
        <v>-1.8580784999999999E-2</v>
      </c>
      <c r="F288" s="11">
        <v>2.6625609999999999E-3</v>
      </c>
      <c r="G288" s="11">
        <v>3.0599999999999999E-12</v>
      </c>
      <c r="H288" s="11">
        <f t="shared" si="4"/>
        <v>1.5810520933847019E-4</v>
      </c>
      <c r="I288" s="11">
        <f>VLOOKUP(A288,[1]SmkInit!$A$2:$K$379,10,0)</f>
        <v>48.7</v>
      </c>
      <c r="J288" s="11"/>
      <c r="K288" s="11"/>
      <c r="L288" s="11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4"/>
      <c r="AJ288" s="12"/>
      <c r="AK288" s="12"/>
      <c r="AL288" s="12"/>
      <c r="AM288" s="12"/>
      <c r="AN288" s="12"/>
      <c r="AO288" s="12"/>
    </row>
    <row r="289" spans="1:41">
      <c r="A289" s="13" t="s">
        <v>517</v>
      </c>
      <c r="B289" s="11" t="s">
        <v>58</v>
      </c>
      <c r="C289" s="11" t="s">
        <v>54</v>
      </c>
      <c r="D289" s="11">
        <v>0.625</v>
      </c>
      <c r="E289" s="11">
        <v>2.9540866999999998E-2</v>
      </c>
      <c r="F289" s="11">
        <v>2.6317100000000002E-3</v>
      </c>
      <c r="G289" s="11">
        <v>3.8199999999999998E-29</v>
      </c>
      <c r="H289" s="11">
        <f t="shared" si="4"/>
        <v>4.0906069833360415E-4</v>
      </c>
      <c r="I289" s="11">
        <f>VLOOKUP(A289,[1]SmkInit!$A$2:$K$379,10,0)</f>
        <v>126</v>
      </c>
      <c r="J289" s="11"/>
      <c r="K289" s="11"/>
      <c r="L289" s="11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4"/>
      <c r="AJ289" s="12"/>
      <c r="AK289" s="12"/>
      <c r="AL289" s="12"/>
      <c r="AM289" s="12"/>
      <c r="AN289" s="12"/>
      <c r="AO289" s="12"/>
    </row>
    <row r="290" spans="1:41">
      <c r="A290" s="13" t="s">
        <v>518</v>
      </c>
      <c r="B290" s="11" t="s">
        <v>49</v>
      </c>
      <c r="C290" s="11" t="s">
        <v>50</v>
      </c>
      <c r="D290" s="11">
        <v>0.41587400000000002</v>
      </c>
      <c r="E290" s="11">
        <v>1.7379155E-2</v>
      </c>
      <c r="F290" s="11">
        <v>2.5849929999999998E-3</v>
      </c>
      <c r="G290" s="11">
        <v>1.7599999999999999E-11</v>
      </c>
      <c r="H290" s="11">
        <f t="shared" si="4"/>
        <v>1.4674239938943919E-4</v>
      </c>
      <c r="I290" s="11">
        <f>VLOOKUP(A290,[1]SmkInit!$A$2:$K$379,10,0)</f>
        <v>45.2</v>
      </c>
      <c r="J290" s="11"/>
      <c r="K290" s="11"/>
      <c r="L290" s="11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4"/>
      <c r="AJ290" s="12"/>
      <c r="AK290" s="12"/>
      <c r="AL290" s="12"/>
      <c r="AM290" s="12"/>
      <c r="AN290" s="12"/>
      <c r="AO290" s="12"/>
    </row>
    <row r="291" spans="1:41">
      <c r="A291" s="13" t="s">
        <v>519</v>
      </c>
      <c r="B291" s="11" t="s">
        <v>50</v>
      </c>
      <c r="C291" s="11" t="s">
        <v>49</v>
      </c>
      <c r="D291" s="11">
        <v>0.50900000000000001</v>
      </c>
      <c r="E291" s="11">
        <v>-1.7730322999999999E-2</v>
      </c>
      <c r="F291" s="11">
        <v>2.5485550000000001E-3</v>
      </c>
      <c r="G291" s="11">
        <v>3.42E-12</v>
      </c>
      <c r="H291" s="11">
        <f t="shared" si="4"/>
        <v>1.5713124981686763E-4</v>
      </c>
      <c r="I291" s="11">
        <f>VLOOKUP(A291,[1]SmkInit!$A$2:$K$379,10,0)</f>
        <v>48.4</v>
      </c>
      <c r="J291" s="11"/>
      <c r="K291" s="11"/>
      <c r="L291" s="11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4"/>
      <c r="AJ291" s="12"/>
      <c r="AK291" s="12"/>
      <c r="AL291" s="12"/>
      <c r="AM291" s="12"/>
      <c r="AN291" s="12"/>
      <c r="AO291" s="12"/>
    </row>
    <row r="292" spans="1:41">
      <c r="A292" s="13" t="s">
        <v>520</v>
      </c>
      <c r="B292" s="11" t="s">
        <v>49</v>
      </c>
      <c r="C292" s="11" t="s">
        <v>50</v>
      </c>
      <c r="D292" s="11">
        <v>0.47799999999999998</v>
      </c>
      <c r="E292" s="11">
        <v>-1.6070879999999999E-2</v>
      </c>
      <c r="F292" s="11">
        <v>2.5506119999999998E-3</v>
      </c>
      <c r="G292" s="11">
        <v>3.0399999999999998E-10</v>
      </c>
      <c r="H292" s="11">
        <f t="shared" si="4"/>
        <v>1.2888658354511277E-4</v>
      </c>
      <c r="I292" s="11">
        <f>VLOOKUP(A292,[1]SmkInit!$A$2:$K$379,10,0)</f>
        <v>39.700000000000003</v>
      </c>
      <c r="J292" s="11"/>
      <c r="K292" s="11"/>
      <c r="L292" s="11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4"/>
      <c r="AJ292" s="12"/>
      <c r="AK292" s="12"/>
      <c r="AL292" s="12"/>
      <c r="AM292" s="12"/>
      <c r="AN292" s="12"/>
      <c r="AO292" s="12"/>
    </row>
    <row r="293" spans="1:41">
      <c r="A293" s="13" t="s">
        <v>521</v>
      </c>
      <c r="B293" s="11" t="s">
        <v>49</v>
      </c>
      <c r="C293" s="11" t="s">
        <v>54</v>
      </c>
      <c r="D293" s="11">
        <v>0.40699999999999997</v>
      </c>
      <c r="E293" s="11">
        <v>-1.5473696E-2</v>
      </c>
      <c r="F293" s="11">
        <v>2.5933969999999999E-3</v>
      </c>
      <c r="G293" s="11">
        <v>2.4199999999999999E-9</v>
      </c>
      <c r="H293" s="11">
        <f t="shared" si="4"/>
        <v>1.155758826860666E-4</v>
      </c>
      <c r="I293" s="11">
        <f>VLOOKUP(A293,[1]SmkInit!$A$2:$K$379,10,0)</f>
        <v>35.6</v>
      </c>
      <c r="J293" s="11"/>
      <c r="K293" s="11"/>
      <c r="L293" s="11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4"/>
      <c r="AJ293" s="12"/>
      <c r="AK293" s="12"/>
      <c r="AL293" s="12"/>
      <c r="AM293" s="12"/>
      <c r="AN293" s="12"/>
      <c r="AO293" s="12"/>
    </row>
    <row r="294" spans="1:41">
      <c r="A294" s="13" t="s">
        <v>522</v>
      </c>
      <c r="B294" s="11" t="s">
        <v>58</v>
      </c>
      <c r="C294" s="11" t="s">
        <v>54</v>
      </c>
      <c r="D294" s="11">
        <v>0.54200000000000004</v>
      </c>
      <c r="E294" s="11">
        <v>-1.4052858999999999E-2</v>
      </c>
      <c r="F294" s="11">
        <v>2.55718E-3</v>
      </c>
      <c r="G294" s="11">
        <v>3.8700000000000002E-8</v>
      </c>
      <c r="H294" s="11">
        <f t="shared" si="4"/>
        <v>9.8044703555991825E-5</v>
      </c>
      <c r="I294" s="11">
        <f>VLOOKUP(A294,[1]SmkInit!$A$2:$K$379,10,0)</f>
        <v>30.2</v>
      </c>
      <c r="J294" s="11"/>
      <c r="K294" s="11"/>
      <c r="L294" s="11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4"/>
      <c r="AJ294" s="12"/>
      <c r="AK294" s="12"/>
      <c r="AL294" s="12"/>
      <c r="AM294" s="12"/>
      <c r="AN294" s="12"/>
      <c r="AO294" s="12"/>
    </row>
    <row r="295" spans="1:41">
      <c r="A295" s="13" t="s">
        <v>523</v>
      </c>
      <c r="B295" s="11" t="s">
        <v>50</v>
      </c>
      <c r="C295" s="11" t="s">
        <v>49</v>
      </c>
      <c r="D295" s="11">
        <v>0.27300000000000002</v>
      </c>
      <c r="E295" s="11">
        <v>1.6253479000000001E-2</v>
      </c>
      <c r="F295" s="11">
        <v>2.8598619999999999E-3</v>
      </c>
      <c r="G295" s="11">
        <v>1.35E-8</v>
      </c>
      <c r="H295" s="11">
        <f t="shared" si="4"/>
        <v>1.048623829189491E-4</v>
      </c>
      <c r="I295" s="11">
        <f>VLOOKUP(A295,[1]SmkInit!$A$2:$K$379,10,0)</f>
        <v>32.299999999999997</v>
      </c>
      <c r="J295" s="11"/>
      <c r="K295" s="11"/>
      <c r="L295" s="11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4"/>
      <c r="AJ295" s="12"/>
      <c r="AK295" s="12"/>
      <c r="AL295" s="12"/>
      <c r="AM295" s="12"/>
      <c r="AN295" s="12"/>
      <c r="AO295" s="12"/>
    </row>
    <row r="296" spans="1:41">
      <c r="A296" s="13" t="s">
        <v>524</v>
      </c>
      <c r="B296" s="11" t="s">
        <v>58</v>
      </c>
      <c r="C296" s="11" t="s">
        <v>54</v>
      </c>
      <c r="D296" s="11">
        <v>0.81599999999999995</v>
      </c>
      <c r="E296" s="11">
        <v>-1.8570986000000001E-2</v>
      </c>
      <c r="F296" s="11">
        <v>3.2880589999999999E-3</v>
      </c>
      <c r="G296" s="11">
        <v>1.6499999999999999E-8</v>
      </c>
      <c r="H296" s="11">
        <f t="shared" si="4"/>
        <v>1.0356378218171035E-4</v>
      </c>
      <c r="I296" s="11">
        <f>VLOOKUP(A296,[1]SmkInit!$A$2:$K$379,10,0)</f>
        <v>31.9</v>
      </c>
      <c r="J296" s="15"/>
      <c r="K296" s="11"/>
      <c r="L296" s="11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4"/>
      <c r="AJ296" s="12"/>
      <c r="AK296" s="12"/>
      <c r="AL296" s="12"/>
      <c r="AM296" s="12"/>
      <c r="AN296" s="12"/>
      <c r="AO296" s="12"/>
    </row>
    <row r="297" spans="1:41">
      <c r="A297" s="13" t="s">
        <v>525</v>
      </c>
      <c r="B297" s="11" t="s">
        <v>50</v>
      </c>
      <c r="C297" s="11" t="s">
        <v>49</v>
      </c>
      <c r="D297" s="11">
        <v>0.2</v>
      </c>
      <c r="E297" s="11">
        <v>-2.2159313E-2</v>
      </c>
      <c r="F297" s="11">
        <v>3.185177E-3</v>
      </c>
      <c r="G297" s="11">
        <v>3.42E-12</v>
      </c>
      <c r="H297" s="11">
        <f t="shared" si="4"/>
        <v>1.571312488422301E-4</v>
      </c>
      <c r="I297" s="11">
        <f>VLOOKUP(A297,[1]SmkInit!$A$2:$K$379,10,0)</f>
        <v>48.4</v>
      </c>
      <c r="J297" s="11"/>
      <c r="K297" s="11"/>
      <c r="L297" s="11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4"/>
      <c r="AJ297" s="12"/>
      <c r="AK297" s="12"/>
      <c r="AL297" s="12"/>
      <c r="AM297" s="12"/>
      <c r="AN297" s="12"/>
      <c r="AO297" s="12"/>
    </row>
    <row r="298" spans="1:41">
      <c r="A298" s="13" t="s">
        <v>526</v>
      </c>
      <c r="B298" s="11" t="s">
        <v>54</v>
      </c>
      <c r="C298" s="11" t="s">
        <v>49</v>
      </c>
      <c r="D298" s="11">
        <v>0.35220400000000002</v>
      </c>
      <c r="E298" s="11">
        <v>-1.8556669000000001E-2</v>
      </c>
      <c r="F298" s="11">
        <v>2.6673339999999999E-3</v>
      </c>
      <c r="G298" s="11">
        <v>3.5E-12</v>
      </c>
      <c r="H298" s="11">
        <f t="shared" si="4"/>
        <v>1.5713125674397745E-4</v>
      </c>
      <c r="I298" s="11">
        <f>VLOOKUP(A298,[1]SmkInit!$A$2:$K$379,10,0)</f>
        <v>48.4</v>
      </c>
      <c r="J298" s="11"/>
      <c r="K298" s="11"/>
      <c r="L298" s="11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4"/>
      <c r="AJ298" s="12"/>
      <c r="AK298" s="12"/>
      <c r="AL298" s="12"/>
      <c r="AM298" s="12"/>
      <c r="AN298" s="12"/>
      <c r="AO298" s="12"/>
    </row>
    <row r="299" spans="1:41" ht="13.8" thickBot="1">
      <c r="A299" s="17" t="s">
        <v>527</v>
      </c>
      <c r="B299" s="18" t="s">
        <v>54</v>
      </c>
      <c r="C299" s="18" t="s">
        <v>50</v>
      </c>
      <c r="D299" s="18">
        <v>0.57425099999999996</v>
      </c>
      <c r="E299" s="18">
        <v>-2.0468244E-2</v>
      </c>
      <c r="F299" s="18">
        <v>2.5767120000000001E-3</v>
      </c>
      <c r="G299" s="18">
        <v>2.0099999999999999E-15</v>
      </c>
      <c r="H299" s="18">
        <f t="shared" si="4"/>
        <v>2.048549976132444E-4</v>
      </c>
      <c r="I299" s="18">
        <f>VLOOKUP(A299,[1]SmkInit!$A$2:$K$379,10,0)</f>
        <v>63.1</v>
      </c>
      <c r="J299" s="11"/>
      <c r="K299" s="11"/>
      <c r="L299" s="11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4"/>
      <c r="AJ299" s="12"/>
      <c r="AK299" s="12"/>
      <c r="AL299" s="12"/>
      <c r="AM299" s="12"/>
      <c r="AN299" s="12"/>
      <c r="AO299" s="12"/>
    </row>
    <row r="300" spans="1:41">
      <c r="A300" s="13"/>
      <c r="B300" s="12"/>
      <c r="C300" s="12"/>
      <c r="D300" s="12"/>
      <c r="E300" s="12"/>
      <c r="F300" s="12"/>
      <c r="G300" s="12"/>
      <c r="H300" s="11"/>
      <c r="I300" s="11"/>
      <c r="J300" s="12"/>
      <c r="K300" s="12"/>
      <c r="L300" s="11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4"/>
      <c r="AJ300" s="12"/>
      <c r="AK300" s="12"/>
      <c r="AL300" s="12"/>
      <c r="AM300" s="12"/>
      <c r="AN300" s="12"/>
      <c r="AO300" s="12"/>
    </row>
    <row r="301" spans="1:41" ht="13.8" thickBot="1">
      <c r="A301" s="5" t="s">
        <v>34</v>
      </c>
      <c r="H301" s="11"/>
    </row>
    <row r="302" spans="1:41" ht="16.2" thickBot="1">
      <c r="A302" s="19" t="s">
        <v>773</v>
      </c>
      <c r="B302" s="19" t="s">
        <v>46</v>
      </c>
      <c r="C302" s="19" t="s">
        <v>774</v>
      </c>
      <c r="D302" s="19" t="s">
        <v>45</v>
      </c>
      <c r="E302" s="19" t="s">
        <v>43</v>
      </c>
      <c r="F302" s="19" t="s">
        <v>44</v>
      </c>
      <c r="G302" s="19" t="s">
        <v>47</v>
      </c>
      <c r="H302" s="20" t="s">
        <v>905</v>
      </c>
      <c r="I302" s="19" t="s">
        <v>760</v>
      </c>
    </row>
    <row r="303" spans="1:41">
      <c r="A303" s="21" t="s">
        <v>528</v>
      </c>
      <c r="B303" s="3" t="s">
        <v>58</v>
      </c>
      <c r="C303" s="3" t="s">
        <v>50</v>
      </c>
      <c r="D303" s="3">
        <v>0.14000000000000001</v>
      </c>
      <c r="E303" s="3">
        <v>3.3409725000000001E-2</v>
      </c>
      <c r="F303" s="12">
        <v>5.6232260000000003E-3</v>
      </c>
      <c r="G303" s="14">
        <v>2.81E-9</v>
      </c>
      <c r="H303" s="11">
        <f t="shared" ref="H303:H366" si="5">2*D303*(1-D303)*E303*E303</f>
        <v>2.6878330167781053E-4</v>
      </c>
      <c r="I303" s="11">
        <f>VLOOKUP(A303,[2]SmkCes!$A$2:$K$25,10,0)</f>
        <v>35.299999999999997</v>
      </c>
      <c r="K303" s="12"/>
      <c r="L303" s="11"/>
    </row>
    <row r="304" spans="1:41">
      <c r="A304" s="21" t="s">
        <v>529</v>
      </c>
      <c r="B304" s="3" t="s">
        <v>50</v>
      </c>
      <c r="C304" s="3" t="s">
        <v>49</v>
      </c>
      <c r="D304" s="3">
        <v>0.17599999999999999</v>
      </c>
      <c r="E304" s="3">
        <v>-2.9209259000000001E-2</v>
      </c>
      <c r="F304" s="12">
        <v>5.1236429999999998E-3</v>
      </c>
      <c r="G304" s="14">
        <v>1.2100000000000001E-8</v>
      </c>
      <c r="H304" s="11">
        <f t="shared" si="5"/>
        <v>2.4746338796437732E-4</v>
      </c>
      <c r="I304" s="11">
        <f>VLOOKUP(A304,[2]SmkCes!$A$2:$K$25,10,0)</f>
        <v>32.5</v>
      </c>
      <c r="K304" s="12"/>
      <c r="L304" s="11"/>
    </row>
    <row r="305" spans="1:12">
      <c r="A305" s="21" t="s">
        <v>530</v>
      </c>
      <c r="B305" s="3" t="s">
        <v>58</v>
      </c>
      <c r="C305" s="3" t="s">
        <v>50</v>
      </c>
      <c r="D305" s="3">
        <v>0.19900000000000001</v>
      </c>
      <c r="E305" s="3">
        <v>-3.4557394999999998E-2</v>
      </c>
      <c r="F305" s="12">
        <v>4.8871540000000003E-3</v>
      </c>
      <c r="G305" s="14">
        <v>1.5399999999999999E-12</v>
      </c>
      <c r="H305" s="11">
        <f t="shared" si="5"/>
        <v>3.8071289105340631E-4</v>
      </c>
      <c r="I305" s="11">
        <f>VLOOKUP(A305,[2]SmkCes!$A$2:$K$25,10,0)</f>
        <v>50</v>
      </c>
      <c r="K305" s="12"/>
      <c r="L305" s="11"/>
    </row>
    <row r="306" spans="1:12">
      <c r="A306" s="21" t="s">
        <v>531</v>
      </c>
      <c r="B306" s="3" t="s">
        <v>50</v>
      </c>
      <c r="C306" s="3" t="s">
        <v>54</v>
      </c>
      <c r="D306" s="3">
        <v>6.7749000000000004E-2</v>
      </c>
      <c r="E306" s="3">
        <v>-4.5337557000000001E-2</v>
      </c>
      <c r="F306" s="12">
        <v>7.7639179999999999E-3</v>
      </c>
      <c r="G306" s="14">
        <v>5.2599999999999996E-9</v>
      </c>
      <c r="H306" s="11">
        <f t="shared" si="5"/>
        <v>2.5964620062954693E-4</v>
      </c>
      <c r="I306" s="11">
        <f>VLOOKUP(A306,[2]SmkCes!$A$2:$K$25,10,0)</f>
        <v>34.1</v>
      </c>
      <c r="K306" s="12"/>
      <c r="L306" s="11"/>
    </row>
    <row r="307" spans="1:12">
      <c r="A307" s="21" t="s">
        <v>532</v>
      </c>
      <c r="B307" s="3" t="s">
        <v>49</v>
      </c>
      <c r="C307" s="3" t="s">
        <v>54</v>
      </c>
      <c r="D307" s="3">
        <v>0.107</v>
      </c>
      <c r="E307" s="3">
        <v>7.8586333999999994E-2</v>
      </c>
      <c r="F307" s="12">
        <v>6.3122059999999999E-3</v>
      </c>
      <c r="G307" s="14">
        <v>1.19E-35</v>
      </c>
      <c r="H307" s="11">
        <f t="shared" si="5"/>
        <v>1.180210004100814E-3</v>
      </c>
      <c r="I307" s="11">
        <f>VLOOKUP(A307,[2]SmkCes!$A$2:$K$25,10,0)</f>
        <v>155</v>
      </c>
      <c r="K307" s="12"/>
      <c r="L307" s="11"/>
    </row>
    <row r="308" spans="1:12">
      <c r="A308" s="21" t="s">
        <v>533</v>
      </c>
      <c r="B308" s="3" t="s">
        <v>54</v>
      </c>
      <c r="C308" s="3" t="s">
        <v>50</v>
      </c>
      <c r="D308" s="3">
        <v>0.52300000000000002</v>
      </c>
      <c r="E308" s="3">
        <v>2.2201894E-2</v>
      </c>
      <c r="F308" s="12">
        <v>3.9065080000000004E-3</v>
      </c>
      <c r="G308" s="14">
        <v>1.35E-8</v>
      </c>
      <c r="H308" s="11">
        <f t="shared" si="5"/>
        <v>2.4594053489879393E-4</v>
      </c>
      <c r="I308" s="11">
        <f>VLOOKUP(A308,[2]SmkCes!$A$2:$K$25,10,0)</f>
        <v>32.299999999999997</v>
      </c>
      <c r="K308" s="12"/>
      <c r="L308" s="11"/>
    </row>
    <row r="309" spans="1:12">
      <c r="A309" s="21" t="s">
        <v>534</v>
      </c>
      <c r="B309" s="3" t="s">
        <v>49</v>
      </c>
      <c r="C309" s="3" t="s">
        <v>50</v>
      </c>
      <c r="D309" s="3">
        <v>0.56699999999999995</v>
      </c>
      <c r="E309" s="3">
        <v>-5.7606329999999997E-2</v>
      </c>
      <c r="F309" s="12">
        <v>3.9378879999999996E-3</v>
      </c>
      <c r="G309" s="14">
        <v>1.6099999999999999E-48</v>
      </c>
      <c r="H309" s="11">
        <f t="shared" si="5"/>
        <v>1.6294512314934634E-3</v>
      </c>
      <c r="I309" s="11">
        <f>VLOOKUP(A309,[2]SmkCes!$A$2:$K$25,10,0)</f>
        <v>214</v>
      </c>
      <c r="K309" s="12"/>
      <c r="L309" s="11"/>
    </row>
    <row r="310" spans="1:12">
      <c r="A310" s="21" t="s">
        <v>535</v>
      </c>
      <c r="B310" s="3" t="s">
        <v>50</v>
      </c>
      <c r="C310" s="3" t="s">
        <v>49</v>
      </c>
      <c r="D310" s="3">
        <v>0.59199999999999997</v>
      </c>
      <c r="E310" s="3">
        <v>-2.43296E-2</v>
      </c>
      <c r="F310" s="12">
        <v>3.9943670000000004E-3</v>
      </c>
      <c r="G310" s="14">
        <v>1.14E-9</v>
      </c>
      <c r="H310" s="11">
        <f t="shared" si="5"/>
        <v>2.8594453658468353E-4</v>
      </c>
      <c r="I310" s="11">
        <f>VLOOKUP(A310,[2]SmkCes!$A$2:$K$25,10,0)</f>
        <v>37.1</v>
      </c>
      <c r="K310" s="12"/>
      <c r="L310" s="11"/>
    </row>
    <row r="311" spans="1:12">
      <c r="A311" s="21" t="s">
        <v>430</v>
      </c>
      <c r="B311" s="3" t="s">
        <v>50</v>
      </c>
      <c r="C311" s="3" t="s">
        <v>49</v>
      </c>
      <c r="D311" s="3">
        <v>0.80600000000000005</v>
      </c>
      <c r="E311" s="3">
        <v>-5.0021980000000001E-2</v>
      </c>
      <c r="F311" s="12">
        <v>4.9773730000000002E-3</v>
      </c>
      <c r="G311" s="14">
        <v>9.8900000000000003E-24</v>
      </c>
      <c r="H311" s="11">
        <f t="shared" si="5"/>
        <v>7.8250752722927629E-4</v>
      </c>
      <c r="I311" s="11">
        <f>VLOOKUP(A311,[2]SmkCes!$A$2:$K$25,10,0)</f>
        <v>101</v>
      </c>
      <c r="K311" s="12"/>
      <c r="L311" s="11"/>
    </row>
    <row r="312" spans="1:12">
      <c r="A312" s="21" t="s">
        <v>536</v>
      </c>
      <c r="B312" s="3" t="s">
        <v>50</v>
      </c>
      <c r="C312" s="3" t="s">
        <v>58</v>
      </c>
      <c r="D312" s="3">
        <v>7.9600000000000004E-2</v>
      </c>
      <c r="E312" s="3">
        <v>-4.0071278000000002E-2</v>
      </c>
      <c r="F312" s="12">
        <v>7.2086499999999996E-3</v>
      </c>
      <c r="G312" s="14">
        <v>2.6799999999999998E-8</v>
      </c>
      <c r="H312" s="11">
        <f t="shared" si="5"/>
        <v>2.3528056843968905E-4</v>
      </c>
      <c r="I312" s="11">
        <f>VLOOKUP(A312,[2]SmkCes!$A$2:$K$25,10,0)</f>
        <v>30.9</v>
      </c>
      <c r="K312" s="12"/>
      <c r="L312" s="11"/>
    </row>
    <row r="313" spans="1:12">
      <c r="A313" s="21" t="s">
        <v>537</v>
      </c>
      <c r="B313" s="3" t="s">
        <v>50</v>
      </c>
      <c r="C313" s="3" t="s">
        <v>58</v>
      </c>
      <c r="D313" s="3">
        <v>4.7486E-2</v>
      </c>
      <c r="E313" s="3">
        <v>-6.4183387999999994E-2</v>
      </c>
      <c r="F313" s="12">
        <v>9.2544389999999997E-3</v>
      </c>
      <c r="G313" s="14">
        <v>4.0100000000000001E-12</v>
      </c>
      <c r="H313" s="11">
        <f t="shared" si="5"/>
        <v>3.7265952644095253E-4</v>
      </c>
      <c r="I313" s="11">
        <f>VLOOKUP(A313,[2]SmkCes!$A$2:$K$25,10,0)</f>
        <v>48.1</v>
      </c>
      <c r="K313" s="12"/>
      <c r="L313" s="22"/>
    </row>
    <row r="314" spans="1:12">
      <c r="A314" s="21" t="s">
        <v>538</v>
      </c>
      <c r="B314" s="3" t="s">
        <v>54</v>
      </c>
      <c r="C314" s="3" t="s">
        <v>58</v>
      </c>
      <c r="D314" s="3">
        <v>0.68100000000000005</v>
      </c>
      <c r="E314" s="3">
        <v>2.3270684E-2</v>
      </c>
      <c r="F314" s="12">
        <v>4.1862959999999999E-3</v>
      </c>
      <c r="G314" s="14">
        <v>2.7599999999999999E-8</v>
      </c>
      <c r="H314" s="11">
        <f t="shared" si="5"/>
        <v>2.352805833040592E-4</v>
      </c>
      <c r="I314" s="11">
        <f>VLOOKUP(A314,[2]SmkCes!$A$2:$K$25,10,0)</f>
        <v>30.9</v>
      </c>
      <c r="K314" s="12"/>
      <c r="L314" s="11"/>
    </row>
    <row r="315" spans="1:12">
      <c r="A315" s="21" t="s">
        <v>539</v>
      </c>
      <c r="B315" s="3" t="s">
        <v>58</v>
      </c>
      <c r="C315" s="3" t="s">
        <v>50</v>
      </c>
      <c r="D315" s="3">
        <v>0.27900000000000003</v>
      </c>
      <c r="E315" s="3">
        <v>2.8059229000000002E-2</v>
      </c>
      <c r="F315" s="12">
        <v>4.3503989999999996E-3</v>
      </c>
      <c r="G315" s="14">
        <v>1.1399999999999999E-10</v>
      </c>
      <c r="H315" s="11">
        <f t="shared" si="5"/>
        <v>3.1675314135952502E-4</v>
      </c>
      <c r="I315" s="11">
        <f>VLOOKUP(A315,[2]SmkCes!$A$2:$K$25,10,0)</f>
        <v>41.6</v>
      </c>
      <c r="K315" s="12"/>
      <c r="L315" s="11"/>
    </row>
    <row r="316" spans="1:12">
      <c r="A316" s="21" t="s">
        <v>540</v>
      </c>
      <c r="B316" s="3" t="s">
        <v>49</v>
      </c>
      <c r="C316" s="3" t="s">
        <v>58</v>
      </c>
      <c r="D316" s="3">
        <v>0.77300000000000002</v>
      </c>
      <c r="E316" s="3">
        <v>-3.2870838999999999E-2</v>
      </c>
      <c r="F316" s="12">
        <v>4.6579639999999997E-3</v>
      </c>
      <c r="G316" s="14">
        <v>1.6799999999999999E-12</v>
      </c>
      <c r="H316" s="11">
        <f t="shared" si="5"/>
        <v>3.7919004331465553E-4</v>
      </c>
      <c r="I316" s="11">
        <f>VLOOKUP(A316,[2]SmkCes!$A$2:$K$25,10,0)</f>
        <v>49.8</v>
      </c>
      <c r="K316" s="12"/>
      <c r="L316" s="11"/>
    </row>
    <row r="317" spans="1:12">
      <c r="A317" s="21" t="s">
        <v>541</v>
      </c>
      <c r="B317" s="3" t="s">
        <v>49</v>
      </c>
      <c r="C317" s="3" t="s">
        <v>50</v>
      </c>
      <c r="D317" s="3">
        <v>0.61799999999999999</v>
      </c>
      <c r="E317" s="3">
        <v>-2.2999044999999999E-2</v>
      </c>
      <c r="F317" s="12">
        <v>4.0158069999999997E-3</v>
      </c>
      <c r="G317" s="14">
        <v>1.04E-8</v>
      </c>
      <c r="H317" s="11">
        <f t="shared" si="5"/>
        <v>2.4974766679325443E-4</v>
      </c>
      <c r="I317" s="11">
        <f>VLOOKUP(A317,[2]SmkCes!$A$2:$K$25,10,0)</f>
        <v>32.799999999999997</v>
      </c>
      <c r="K317" s="12"/>
      <c r="L317" s="11"/>
    </row>
    <row r="318" spans="1:12">
      <c r="A318" s="21" t="s">
        <v>542</v>
      </c>
      <c r="B318" s="3" t="s">
        <v>58</v>
      </c>
      <c r="C318" s="3" t="s">
        <v>54</v>
      </c>
      <c r="D318" s="3">
        <v>4.5229999999999999E-2</v>
      </c>
      <c r="E318" s="3">
        <v>-5.8561329000000002E-2</v>
      </c>
      <c r="F318" s="12">
        <v>9.3893629999999995E-3</v>
      </c>
      <c r="G318" s="14">
        <v>4.3699999999999999E-10</v>
      </c>
      <c r="H318" s="11">
        <f t="shared" si="5"/>
        <v>2.9619464065467677E-4</v>
      </c>
      <c r="I318" s="11">
        <f>VLOOKUP(A318,[2]SmkCes!$A$2:$K$25,10,0)</f>
        <v>38.9</v>
      </c>
      <c r="K318" s="12"/>
      <c r="L318" s="11"/>
    </row>
    <row r="319" spans="1:12" ht="13.8" thickBot="1">
      <c r="A319" s="21" t="s">
        <v>543</v>
      </c>
      <c r="B319" s="3" t="s">
        <v>50</v>
      </c>
      <c r="C319" s="3" t="s">
        <v>49</v>
      </c>
      <c r="D319" s="3">
        <v>0.72499999999999998</v>
      </c>
      <c r="E319" s="3">
        <v>2.9540752E-2</v>
      </c>
      <c r="F319" s="12">
        <v>4.3698189999999996E-3</v>
      </c>
      <c r="G319" s="14">
        <v>1.37E-11</v>
      </c>
      <c r="H319" s="11">
        <f t="shared" si="5"/>
        <v>3.4797159145429475E-4</v>
      </c>
      <c r="I319" s="11">
        <f>VLOOKUP(A319,[2]SmkCes!$A$2:$K$25,10,0)</f>
        <v>45.7</v>
      </c>
      <c r="K319" s="12"/>
      <c r="L319" s="11"/>
    </row>
    <row r="320" spans="1:12">
      <c r="A320" s="23"/>
      <c r="B320" s="24"/>
      <c r="C320" s="24"/>
      <c r="D320" s="24"/>
      <c r="E320" s="24"/>
      <c r="F320" s="24"/>
      <c r="G320" s="24"/>
      <c r="H320" s="10"/>
      <c r="I320" s="25"/>
    </row>
    <row r="321" spans="1:12" ht="13.8" thickBot="1">
      <c r="A321" s="5" t="s">
        <v>35</v>
      </c>
      <c r="H321" s="11"/>
    </row>
    <row r="322" spans="1:12" ht="16.2" thickBot="1">
      <c r="A322" s="6" t="s">
        <v>773</v>
      </c>
      <c r="B322" s="6" t="s">
        <v>46</v>
      </c>
      <c r="C322" s="6" t="s">
        <v>774</v>
      </c>
      <c r="D322" s="6" t="s">
        <v>45</v>
      </c>
      <c r="E322" s="6" t="s">
        <v>43</v>
      </c>
      <c r="F322" s="6" t="s">
        <v>44</v>
      </c>
      <c r="G322" s="6" t="s">
        <v>47</v>
      </c>
      <c r="H322" s="7" t="s">
        <v>905</v>
      </c>
      <c r="I322" s="6" t="s">
        <v>760</v>
      </c>
      <c r="J322" s="12"/>
      <c r="K322" s="12"/>
      <c r="L322" s="11"/>
    </row>
    <row r="323" spans="1:12">
      <c r="A323" s="9" t="s">
        <v>544</v>
      </c>
      <c r="B323" s="26" t="s">
        <v>54</v>
      </c>
      <c r="C323" s="26" t="s">
        <v>58</v>
      </c>
      <c r="D323" s="26">
        <v>0.123</v>
      </c>
      <c r="E323" s="26">
        <v>-1.3498145222574399E-2</v>
      </c>
      <c r="F323" s="26">
        <v>2.2190814050918801E-3</v>
      </c>
      <c r="G323" s="27">
        <v>1.1800000000000001E-9</v>
      </c>
      <c r="H323" s="10">
        <f t="shared" si="5"/>
        <v>3.9308176100628915E-5</v>
      </c>
      <c r="I323" s="10">
        <f>VLOOKUP(A323,[3]Sheet1!$A$2:H314,5,0)</f>
        <v>37</v>
      </c>
      <c r="J323" s="12"/>
      <c r="K323" s="12"/>
      <c r="L323" s="11"/>
    </row>
    <row r="324" spans="1:12">
      <c r="A324" s="13" t="s">
        <v>545</v>
      </c>
      <c r="B324" s="12" t="s">
        <v>50</v>
      </c>
      <c r="C324" s="12" t="s">
        <v>49</v>
      </c>
      <c r="D324" s="12">
        <v>0.70199999999999996</v>
      </c>
      <c r="E324" s="12">
        <v>8.9717782252475998E-3</v>
      </c>
      <c r="F324" s="12">
        <v>1.5934883714670901E-3</v>
      </c>
      <c r="G324" s="14">
        <v>1.7599999999999999E-8</v>
      </c>
      <c r="H324" s="11">
        <f t="shared" si="5"/>
        <v>3.3677545469998308E-5</v>
      </c>
      <c r="I324" s="11">
        <f>VLOOKUP(A324,[3]Sheet1!$A$2:H315,5,0)</f>
        <v>31.7</v>
      </c>
      <c r="J324" s="12"/>
      <c r="K324" s="12"/>
      <c r="L324" s="11"/>
    </row>
    <row r="325" spans="1:12">
      <c r="A325" s="13" t="s">
        <v>546</v>
      </c>
      <c r="B325" s="12" t="s">
        <v>50</v>
      </c>
      <c r="C325" s="12" t="s">
        <v>54</v>
      </c>
      <c r="D325" s="12">
        <v>0.48399999999999999</v>
      </c>
      <c r="E325" s="12">
        <v>-9.0374033792304798E-3</v>
      </c>
      <c r="F325" s="12">
        <v>1.4584046991965899E-3</v>
      </c>
      <c r="G325" s="14">
        <v>5.7799999999999997E-10</v>
      </c>
      <c r="H325" s="11">
        <f t="shared" si="5"/>
        <v>4.0795512493625721E-5</v>
      </c>
      <c r="I325" s="11">
        <f>VLOOKUP(A325,[3]Sheet1!$A$2:H316,5,0)</f>
        <v>38.4</v>
      </c>
      <c r="J325" s="12"/>
      <c r="K325" s="12"/>
      <c r="L325" s="11"/>
    </row>
    <row r="326" spans="1:12">
      <c r="A326" s="13" t="s">
        <v>547</v>
      </c>
      <c r="B326" s="12" t="s">
        <v>50</v>
      </c>
      <c r="C326" s="12" t="s">
        <v>49</v>
      </c>
      <c r="D326" s="12">
        <v>0.68600000000000005</v>
      </c>
      <c r="E326" s="12">
        <v>1.0321446793987599E-2</v>
      </c>
      <c r="F326" s="12">
        <v>1.5703581208767799E-3</v>
      </c>
      <c r="G326" s="14">
        <v>4.89E-11</v>
      </c>
      <c r="H326" s="11">
        <f t="shared" si="5"/>
        <v>4.5894951555328522E-5</v>
      </c>
      <c r="I326" s="11">
        <f>VLOOKUP(A326,[3]Sheet1!$A$2:H317,5,0)</f>
        <v>43.2</v>
      </c>
      <c r="J326" s="12"/>
      <c r="K326" s="12"/>
      <c r="L326" s="11"/>
    </row>
    <row r="327" spans="1:12">
      <c r="A327" s="13" t="s">
        <v>62</v>
      </c>
      <c r="B327" s="12" t="s">
        <v>58</v>
      </c>
      <c r="C327" s="12" t="s">
        <v>54</v>
      </c>
      <c r="D327" s="12">
        <v>0.68400000000000005</v>
      </c>
      <c r="E327" s="12">
        <v>-8.6381276469446391E-3</v>
      </c>
      <c r="F327" s="12">
        <v>1.5692722793163301E-3</v>
      </c>
      <c r="G327" s="14">
        <v>3.7599999999999999E-8</v>
      </c>
      <c r="H327" s="11">
        <f t="shared" si="5"/>
        <v>3.2256141441583358E-5</v>
      </c>
      <c r="I327" s="11">
        <f>VLOOKUP(A327,[3]Sheet1!$A$2:H318,5,0)</f>
        <v>30.3</v>
      </c>
      <c r="J327" s="12"/>
      <c r="K327" s="12"/>
      <c r="L327" s="11"/>
    </row>
    <row r="328" spans="1:12">
      <c r="A328" s="13" t="s">
        <v>548</v>
      </c>
      <c r="B328" s="12" t="s">
        <v>50</v>
      </c>
      <c r="C328" s="12" t="s">
        <v>49</v>
      </c>
      <c r="D328" s="12">
        <v>0.45700000000000002</v>
      </c>
      <c r="E328" s="12">
        <v>-7.9868532325681005E-3</v>
      </c>
      <c r="F328" s="12">
        <v>1.4630783094386199E-3</v>
      </c>
      <c r="G328" s="14">
        <v>4.8400000000000003E-8</v>
      </c>
      <c r="H328" s="11">
        <f t="shared" si="5"/>
        <v>3.1659017508074115E-5</v>
      </c>
      <c r="I328" s="11">
        <f>VLOOKUP(A328,[3]Sheet1!$A$2:H319,5,0)</f>
        <v>29.8</v>
      </c>
      <c r="J328" s="12"/>
      <c r="K328" s="12"/>
      <c r="L328" s="11"/>
    </row>
    <row r="329" spans="1:12">
      <c r="A329" s="13" t="s">
        <v>549</v>
      </c>
      <c r="B329" s="12" t="s">
        <v>49</v>
      </c>
      <c r="C329" s="12" t="s">
        <v>50</v>
      </c>
      <c r="D329" s="12">
        <v>0.20599999999999999</v>
      </c>
      <c r="E329" s="12">
        <v>-1.17483314421368E-2</v>
      </c>
      <c r="F329" s="12">
        <v>1.80211177869873E-3</v>
      </c>
      <c r="G329" s="14">
        <v>7.1499999999999999E-11</v>
      </c>
      <c r="H329" s="11">
        <f t="shared" si="5"/>
        <v>4.5151283358830454E-5</v>
      </c>
      <c r="I329" s="11">
        <f>VLOOKUP(A329,[3]Sheet1!$A$2:H320,5,0)</f>
        <v>42.5</v>
      </c>
      <c r="J329" s="12"/>
      <c r="K329" s="12"/>
      <c r="L329" s="11"/>
    </row>
    <row r="330" spans="1:12">
      <c r="A330" s="13" t="s">
        <v>550</v>
      </c>
      <c r="B330" s="12" t="s">
        <v>50</v>
      </c>
      <c r="C330" s="12" t="s">
        <v>49</v>
      </c>
      <c r="D330" s="12">
        <v>0.184</v>
      </c>
      <c r="E330" s="12">
        <v>-1.06068189476747E-2</v>
      </c>
      <c r="F330" s="12">
        <v>1.8809255064070299E-3</v>
      </c>
      <c r="G330" s="14">
        <v>1.7199999999999999E-8</v>
      </c>
      <c r="H330" s="11">
        <f t="shared" si="5"/>
        <v>3.3783783783783669E-5</v>
      </c>
      <c r="I330" s="11">
        <f>VLOOKUP(A330,[3]Sheet1!$A$2:H321,5,0)</f>
        <v>31.8</v>
      </c>
      <c r="J330" s="12"/>
      <c r="K330" s="12"/>
      <c r="L330" s="11"/>
    </row>
    <row r="331" spans="1:12">
      <c r="A331" s="13" t="s">
        <v>551</v>
      </c>
      <c r="B331" s="12" t="s">
        <v>54</v>
      </c>
      <c r="C331" s="12" t="s">
        <v>49</v>
      </c>
      <c r="D331" s="12">
        <v>0.33500000000000002</v>
      </c>
      <c r="E331" s="12">
        <v>-8.8973649009738195E-3</v>
      </c>
      <c r="F331" s="12">
        <v>1.5441602211515399E-3</v>
      </c>
      <c r="G331" s="14">
        <v>8.1400000000000004E-9</v>
      </c>
      <c r="H331" s="11">
        <f t="shared" si="5"/>
        <v>3.5271120176780584E-5</v>
      </c>
      <c r="I331" s="11">
        <f>VLOOKUP(A331,[3]Sheet1!$A$2:H323,5,0)</f>
        <v>33.200000000000003</v>
      </c>
      <c r="J331" s="12"/>
      <c r="K331" s="12"/>
      <c r="L331" s="11"/>
    </row>
    <row r="332" spans="1:12">
      <c r="A332" s="13" t="s">
        <v>552</v>
      </c>
      <c r="B332" s="12" t="s">
        <v>58</v>
      </c>
      <c r="C332" s="12" t="s">
        <v>54</v>
      </c>
      <c r="D332" s="12">
        <v>0.30499999999999999</v>
      </c>
      <c r="E332" s="12">
        <v>-1.0208257623351201E-2</v>
      </c>
      <c r="F332" s="12">
        <v>1.5846289041819401E-3</v>
      </c>
      <c r="G332" s="14">
        <v>1.19E-10</v>
      </c>
      <c r="H332" s="11">
        <f t="shared" si="5"/>
        <v>4.4179203624610918E-5</v>
      </c>
      <c r="I332" s="11">
        <f>VLOOKUP(A332,[3]Sheet1!$A$2:H324,5,0)</f>
        <v>41.5</v>
      </c>
      <c r="J332" s="12"/>
      <c r="K332" s="12"/>
      <c r="L332" s="11"/>
    </row>
    <row r="333" spans="1:12">
      <c r="A333" s="13" t="s">
        <v>553</v>
      </c>
      <c r="B333" s="12" t="s">
        <v>58</v>
      </c>
      <c r="C333" s="12" t="s">
        <v>54</v>
      </c>
      <c r="D333" s="12">
        <v>0.23300000000000001</v>
      </c>
      <c r="E333" s="12">
        <v>-9.5680911160210703E-3</v>
      </c>
      <c r="F333" s="12">
        <v>1.72405034658159E-3</v>
      </c>
      <c r="G333" s="14">
        <v>2.8900000000000001E-8</v>
      </c>
      <c r="H333" s="11">
        <f t="shared" si="5"/>
        <v>3.272140064592893E-5</v>
      </c>
      <c r="I333" s="11">
        <f>VLOOKUP(A333,[3]Sheet1!$A$2:H325,5,0)</f>
        <v>30.8</v>
      </c>
      <c r="J333" s="12"/>
      <c r="K333" s="12"/>
      <c r="L333" s="11"/>
    </row>
    <row r="334" spans="1:12">
      <c r="A334" s="13" t="s">
        <v>280</v>
      </c>
      <c r="B334" s="12" t="s">
        <v>58</v>
      </c>
      <c r="C334" s="12" t="s">
        <v>54</v>
      </c>
      <c r="D334" s="12">
        <v>8.5199999999999998E-2</v>
      </c>
      <c r="E334" s="12">
        <v>1.7449893798857901E-2</v>
      </c>
      <c r="F334" s="12">
        <v>2.6158496743712801E-3</v>
      </c>
      <c r="G334" s="14">
        <v>2.5299999999999999E-11</v>
      </c>
      <c r="H334" s="11">
        <f t="shared" si="5"/>
        <v>4.7465856582714156E-5</v>
      </c>
      <c r="I334" s="11">
        <f>VLOOKUP(A334,[3]Sheet1!$A$2:H326,5,0)</f>
        <v>44.5</v>
      </c>
      <c r="J334" s="12"/>
      <c r="K334" s="12"/>
      <c r="L334" s="11"/>
    </row>
    <row r="335" spans="1:12">
      <c r="A335" s="13" t="s">
        <v>554</v>
      </c>
      <c r="B335" s="12" t="s">
        <v>54</v>
      </c>
      <c r="C335" s="12" t="s">
        <v>58</v>
      </c>
      <c r="D335" s="12">
        <v>0.59699999999999998</v>
      </c>
      <c r="E335" s="12">
        <v>2.59499077130717E-2</v>
      </c>
      <c r="F335" s="12">
        <v>1.4858873932103501E-3</v>
      </c>
      <c r="G335" s="14">
        <v>3.0300000000000001E-68</v>
      </c>
      <c r="H335" s="11">
        <f t="shared" si="5"/>
        <v>3.2402685704572491E-4</v>
      </c>
      <c r="I335" s="11">
        <f>VLOOKUP(A335,[3]Sheet1!$A$2:H327,5,0)</f>
        <v>305</v>
      </c>
      <c r="J335" s="12"/>
      <c r="K335" s="12"/>
      <c r="L335" s="11"/>
    </row>
    <row r="336" spans="1:12">
      <c r="A336" s="13" t="s">
        <v>555</v>
      </c>
      <c r="B336" s="12" t="s">
        <v>49</v>
      </c>
      <c r="C336" s="12" t="s">
        <v>58</v>
      </c>
      <c r="D336" s="12">
        <v>0.26700000000000002</v>
      </c>
      <c r="E336" s="12">
        <v>-9.3290466864125506E-3</v>
      </c>
      <c r="F336" s="12">
        <v>1.64915804349205E-3</v>
      </c>
      <c r="G336" s="14">
        <v>1.5799999999999999E-8</v>
      </c>
      <c r="H336" s="11">
        <f t="shared" si="5"/>
        <v>3.4065891951507215E-5</v>
      </c>
      <c r="I336" s="11">
        <f>VLOOKUP(A336,[3]Sheet1!$A$2:H328,5,0)</f>
        <v>32</v>
      </c>
      <c r="J336" s="12"/>
      <c r="K336" s="12"/>
      <c r="L336" s="11"/>
    </row>
    <row r="337" spans="1:12">
      <c r="A337" s="13" t="s">
        <v>556</v>
      </c>
      <c r="B337" s="12" t="s">
        <v>49</v>
      </c>
      <c r="C337" s="12" t="s">
        <v>50</v>
      </c>
      <c r="D337" s="12">
        <v>0.81200000000000006</v>
      </c>
      <c r="E337" s="12">
        <v>1.21608270609337E-2</v>
      </c>
      <c r="F337" s="12">
        <v>1.8653857182327699E-3</v>
      </c>
      <c r="G337" s="14">
        <v>7.0500000000000002E-11</v>
      </c>
      <c r="H337" s="11">
        <f t="shared" si="5"/>
        <v>4.5151283358830339E-5</v>
      </c>
      <c r="I337" s="11">
        <f>VLOOKUP(A337,[3]Sheet1!$A$2:H329,5,0)</f>
        <v>42.5</v>
      </c>
      <c r="J337" s="12"/>
      <c r="K337" s="12"/>
      <c r="L337" s="11"/>
    </row>
    <row r="338" spans="1:12">
      <c r="A338" s="13" t="s">
        <v>557</v>
      </c>
      <c r="B338" s="12" t="s">
        <v>49</v>
      </c>
      <c r="C338" s="12" t="s">
        <v>50</v>
      </c>
      <c r="D338" s="12">
        <v>0.96299999999999997</v>
      </c>
      <c r="E338" s="12">
        <v>0.15053357474786</v>
      </c>
      <c r="F338" s="12">
        <v>3.86110472383242E-3</v>
      </c>
      <c r="G338" s="12">
        <v>0</v>
      </c>
      <c r="H338" s="11">
        <f t="shared" si="5"/>
        <v>1.6148223695393487E-3</v>
      </c>
      <c r="I338" s="11">
        <f>VLOOKUP(A338,[3]Sheet1!$A$2:H330,5,0)</f>
        <v>1520</v>
      </c>
      <c r="J338" s="12"/>
      <c r="K338" s="12"/>
      <c r="L338" s="11"/>
    </row>
    <row r="339" spans="1:12">
      <c r="A339" s="13" t="s">
        <v>558</v>
      </c>
      <c r="B339" s="12" t="s">
        <v>49</v>
      </c>
      <c r="C339" s="12" t="s">
        <v>50</v>
      </c>
      <c r="D339" s="12">
        <v>0.60099999999999998</v>
      </c>
      <c r="E339" s="12">
        <v>2.0889835298105799E-2</v>
      </c>
      <c r="F339" s="12">
        <v>1.4883391397233401E-3</v>
      </c>
      <c r="G339" s="14">
        <v>8.0500000000000002E-45</v>
      </c>
      <c r="H339" s="11">
        <f t="shared" si="5"/>
        <v>2.0928947815740344E-4</v>
      </c>
      <c r="I339" s="11">
        <f>VLOOKUP(A339,[3]Sheet1!$A$2:H331,5,0)</f>
        <v>197</v>
      </c>
      <c r="J339" s="12"/>
      <c r="K339" s="12"/>
      <c r="L339" s="11"/>
    </row>
    <row r="340" spans="1:12">
      <c r="A340" s="13" t="s">
        <v>559</v>
      </c>
      <c r="B340" s="12" t="s">
        <v>58</v>
      </c>
      <c r="C340" s="12" t="s">
        <v>54</v>
      </c>
      <c r="D340" s="12">
        <v>0.53</v>
      </c>
      <c r="E340" s="12">
        <v>-8.3121089678111996E-3</v>
      </c>
      <c r="F340" s="12">
        <v>1.46028869432192E-3</v>
      </c>
      <c r="G340" s="14">
        <v>1.2499999999999999E-8</v>
      </c>
      <c r="H340" s="11">
        <f t="shared" si="5"/>
        <v>3.4421213666496701E-5</v>
      </c>
      <c r="I340" s="11">
        <f>VLOOKUP(A340,[3]Sheet1!$A$2:H333,5,0)</f>
        <v>32.4</v>
      </c>
      <c r="J340" s="12"/>
      <c r="K340" s="12"/>
      <c r="L340" s="11"/>
    </row>
    <row r="341" spans="1:12">
      <c r="A341" s="13" t="s">
        <v>560</v>
      </c>
      <c r="B341" s="12" t="s">
        <v>49</v>
      </c>
      <c r="C341" s="12" t="s">
        <v>58</v>
      </c>
      <c r="D341" s="12">
        <v>0.623</v>
      </c>
      <c r="E341" s="12">
        <v>-8.3190091400474394E-3</v>
      </c>
      <c r="F341" s="12">
        <v>1.5038720511234001E-3</v>
      </c>
      <c r="G341" s="14">
        <v>3.25E-8</v>
      </c>
      <c r="H341" s="11">
        <f t="shared" si="5"/>
        <v>3.2508924018358011E-5</v>
      </c>
      <c r="I341" s="11">
        <f>VLOOKUP(A341,[3]Sheet1!$A$2:H334,5,0)</f>
        <v>30.6</v>
      </c>
      <c r="J341" s="12"/>
      <c r="K341" s="12"/>
      <c r="L341" s="11"/>
    </row>
    <row r="342" spans="1:12">
      <c r="A342" s="13" t="s">
        <v>561</v>
      </c>
      <c r="B342" s="12" t="s">
        <v>54</v>
      </c>
      <c r="C342" s="12" t="s">
        <v>58</v>
      </c>
      <c r="D342" s="12">
        <v>0.41099999999999998</v>
      </c>
      <c r="E342" s="12">
        <v>8.4965961677961992E-3</v>
      </c>
      <c r="F342" s="12">
        <v>1.4813136620268101E-3</v>
      </c>
      <c r="G342" s="14">
        <v>9.9300000000000002E-9</v>
      </c>
      <c r="H342" s="11">
        <f t="shared" si="5"/>
        <v>3.4952405235424081E-5</v>
      </c>
      <c r="I342" s="11">
        <f>VLOOKUP(A342,[3]Sheet1!$A$2:H335,5,0)</f>
        <v>32.9</v>
      </c>
      <c r="J342" s="12"/>
      <c r="K342" s="12"/>
      <c r="L342" s="11"/>
    </row>
    <row r="343" spans="1:12">
      <c r="A343" s="13" t="s">
        <v>562</v>
      </c>
      <c r="B343" s="12" t="s">
        <v>58</v>
      </c>
      <c r="C343" s="12" t="s">
        <v>49</v>
      </c>
      <c r="D343" s="12">
        <v>0.36399999999999999</v>
      </c>
      <c r="E343" s="12">
        <v>-1.09126447123524E-2</v>
      </c>
      <c r="F343" s="12">
        <v>1.51476875015168E-3</v>
      </c>
      <c r="G343" s="14">
        <v>5.7199999999999999E-13</v>
      </c>
      <c r="H343" s="11">
        <f t="shared" si="5"/>
        <v>5.5137684854666125E-5</v>
      </c>
      <c r="I343" s="11">
        <f>VLOOKUP(A343,[3]Sheet1!$A$2:H336,5,0)</f>
        <v>51.9</v>
      </c>
      <c r="J343" s="12"/>
      <c r="K343" s="12"/>
      <c r="L343" s="11"/>
    </row>
    <row r="344" spans="1:12">
      <c r="A344" s="13" t="s">
        <v>563</v>
      </c>
      <c r="B344" s="12" t="s">
        <v>54</v>
      </c>
      <c r="C344" s="12" t="s">
        <v>58</v>
      </c>
      <c r="D344" s="12">
        <v>0.28299999999999997</v>
      </c>
      <c r="E344" s="12">
        <v>1.0194549628837E-2</v>
      </c>
      <c r="F344" s="12">
        <v>1.61797866661233E-3</v>
      </c>
      <c r="G344" s="14">
        <v>3E-10</v>
      </c>
      <c r="H344" s="11">
        <f t="shared" si="5"/>
        <v>4.2176610572837174E-5</v>
      </c>
      <c r="I344" s="11">
        <f>VLOOKUP(A344,[3]Sheet1!$A$2:H337,5,0)</f>
        <v>39.700000000000003</v>
      </c>
      <c r="J344" s="12"/>
      <c r="K344" s="12"/>
      <c r="L344" s="11"/>
    </row>
    <row r="345" spans="1:12">
      <c r="A345" s="13" t="s">
        <v>564</v>
      </c>
      <c r="B345" s="12" t="s">
        <v>50</v>
      </c>
      <c r="C345" s="12" t="s">
        <v>49</v>
      </c>
      <c r="D345" s="12">
        <v>0.39800000000000002</v>
      </c>
      <c r="E345" s="12">
        <v>-8.7759456659575394E-3</v>
      </c>
      <c r="F345" s="12">
        <v>1.49195552254986E-3</v>
      </c>
      <c r="G345" s="14">
        <v>4.1299999999999996E-9</v>
      </c>
      <c r="H345" s="11">
        <f t="shared" si="5"/>
        <v>3.6906036803638555E-5</v>
      </c>
      <c r="I345" s="11">
        <f>VLOOKUP(A345,[3]Sheet1!$A$2:H338,5,0)</f>
        <v>34.6</v>
      </c>
      <c r="J345" s="12"/>
      <c r="K345" s="12"/>
      <c r="L345" s="11"/>
    </row>
    <row r="346" spans="1:12">
      <c r="A346" s="13" t="s">
        <v>565</v>
      </c>
      <c r="B346" s="12" t="s">
        <v>50</v>
      </c>
      <c r="C346" s="12" t="s">
        <v>58</v>
      </c>
      <c r="D346" s="12">
        <v>0.30099999999999999</v>
      </c>
      <c r="E346" s="12">
        <v>-1.0309670821998599E-2</v>
      </c>
      <c r="F346" s="12">
        <v>1.5889262905249501E-3</v>
      </c>
      <c r="G346" s="14">
        <v>8.5699999999999999E-11</v>
      </c>
      <c r="H346" s="11">
        <f t="shared" si="5"/>
        <v>4.4726330103688557E-5</v>
      </c>
      <c r="I346" s="11">
        <f>VLOOKUP(A346,[3]Sheet1!$A$2:H339,5,0)</f>
        <v>42.1</v>
      </c>
      <c r="J346" s="12"/>
      <c r="K346" s="12"/>
      <c r="L346" s="11"/>
    </row>
    <row r="347" spans="1:12">
      <c r="A347" s="13" t="s">
        <v>566</v>
      </c>
      <c r="B347" s="12" t="s">
        <v>50</v>
      </c>
      <c r="C347" s="12" t="s">
        <v>49</v>
      </c>
      <c r="D347" s="12">
        <v>7.22E-2</v>
      </c>
      <c r="E347" s="12">
        <v>-2.7504514992841199E-2</v>
      </c>
      <c r="F347" s="12">
        <v>2.81598154183142E-3</v>
      </c>
      <c r="G347" s="14">
        <v>1.53E-22</v>
      </c>
      <c r="H347" s="11">
        <f t="shared" si="5"/>
        <v>1.0135135135135175E-4</v>
      </c>
      <c r="I347" s="11">
        <f>VLOOKUP(A347,[3]Sheet1!$A$2:H340,5,0)</f>
        <v>95.4</v>
      </c>
      <c r="J347" s="12"/>
      <c r="K347" s="12"/>
      <c r="L347" s="11"/>
    </row>
    <row r="348" spans="1:12">
      <c r="A348" s="13" t="s">
        <v>567</v>
      </c>
      <c r="B348" s="12" t="s">
        <v>50</v>
      </c>
      <c r="C348" s="12" t="s">
        <v>49</v>
      </c>
      <c r="D348" s="12">
        <v>0.21299999999999999</v>
      </c>
      <c r="E348" s="12">
        <v>-9.7175447840102906E-3</v>
      </c>
      <c r="F348" s="12">
        <v>1.78011647146699E-3</v>
      </c>
      <c r="G348" s="14">
        <v>4.6999999999999997E-8</v>
      </c>
      <c r="H348" s="11">
        <f t="shared" si="5"/>
        <v>3.1659017508074143E-5</v>
      </c>
      <c r="I348" s="11">
        <f>VLOOKUP(A348,[3]Sheet1!$A$2:H341,5,0)</f>
        <v>29.8</v>
      </c>
      <c r="J348" s="12"/>
      <c r="K348" s="12"/>
      <c r="L348" s="11"/>
    </row>
    <row r="349" spans="1:12">
      <c r="A349" s="13" t="s">
        <v>568</v>
      </c>
      <c r="B349" s="12" t="s">
        <v>50</v>
      </c>
      <c r="C349" s="12" t="s">
        <v>49</v>
      </c>
      <c r="D349" s="12">
        <v>0.32900000000000001</v>
      </c>
      <c r="E349" s="12">
        <v>1.4926977250397599E-2</v>
      </c>
      <c r="F349" s="12">
        <v>1.55119493351037E-3</v>
      </c>
      <c r="G349" s="14">
        <v>6.3099999999999997E-22</v>
      </c>
      <c r="H349" s="11">
        <f t="shared" si="5"/>
        <v>9.837667856535833E-5</v>
      </c>
      <c r="I349" s="11">
        <f>VLOOKUP(A349,[3]Sheet1!$A$2:H342,5,0)</f>
        <v>92.6</v>
      </c>
      <c r="J349" s="12"/>
      <c r="K349" s="12"/>
      <c r="L349" s="11"/>
    </row>
    <row r="350" spans="1:12">
      <c r="A350" s="13" t="s">
        <v>334</v>
      </c>
      <c r="B350" s="12" t="s">
        <v>54</v>
      </c>
      <c r="C350" s="12" t="s">
        <v>58</v>
      </c>
      <c r="D350" s="12">
        <v>0.52245399999999997</v>
      </c>
      <c r="E350" s="12">
        <v>-7.9919835053071202E-3</v>
      </c>
      <c r="F350" s="12">
        <v>1.45912988168864E-3</v>
      </c>
      <c r="G350" s="14">
        <v>4.29E-8</v>
      </c>
      <c r="H350" s="11">
        <f t="shared" si="5"/>
        <v>3.1871494135645061E-5</v>
      </c>
      <c r="I350" s="11">
        <f>VLOOKUP(A350,[3]Sheet1!$A$2:H343,5,0)</f>
        <v>30</v>
      </c>
      <c r="J350" s="12"/>
      <c r="K350" s="12"/>
      <c r="L350" s="11"/>
    </row>
    <row r="351" spans="1:12">
      <c r="A351" s="13" t="s">
        <v>569</v>
      </c>
      <c r="B351" s="12" t="s">
        <v>50</v>
      </c>
      <c r="C351" s="12" t="s">
        <v>49</v>
      </c>
      <c r="D351" s="12">
        <v>0.14899999999999999</v>
      </c>
      <c r="E351" s="12">
        <v>-1.1560137877253299E-2</v>
      </c>
      <c r="F351" s="12">
        <v>2.0467635415501802E-3</v>
      </c>
      <c r="G351" s="14">
        <v>1.59E-8</v>
      </c>
      <c r="H351" s="11">
        <f t="shared" si="5"/>
        <v>3.3890022097569104E-5</v>
      </c>
      <c r="I351" s="11">
        <f>VLOOKUP(A351,[3]Sheet1!$A$2:H344,5,0)</f>
        <v>31.9</v>
      </c>
      <c r="J351" s="12"/>
      <c r="K351" s="12"/>
      <c r="L351" s="11"/>
    </row>
    <row r="352" spans="1:12">
      <c r="A352" s="13" t="s">
        <v>570</v>
      </c>
      <c r="B352" s="12" t="s">
        <v>49</v>
      </c>
      <c r="C352" s="12" t="s">
        <v>50</v>
      </c>
      <c r="D352" s="12">
        <v>0.33864300000000003</v>
      </c>
      <c r="E352" s="12">
        <v>-8.9004054567960005E-3</v>
      </c>
      <c r="F352" s="12">
        <v>1.5400561590133901E-3</v>
      </c>
      <c r="G352" s="14">
        <v>7.3499999999999996E-9</v>
      </c>
      <c r="H352" s="11">
        <f t="shared" si="5"/>
        <v>3.5483596804351556E-5</v>
      </c>
      <c r="I352" s="11">
        <f>VLOOKUP(A352,[3]Sheet1!$A$2:H345,5,0)</f>
        <v>33.4</v>
      </c>
      <c r="J352" s="12"/>
      <c r="K352" s="12"/>
      <c r="L352" s="11"/>
    </row>
    <row r="353" spans="1:12">
      <c r="A353" s="13" t="s">
        <v>571</v>
      </c>
      <c r="B353" s="12" t="s">
        <v>58</v>
      </c>
      <c r="C353" s="12" t="s">
        <v>54</v>
      </c>
      <c r="D353" s="12">
        <v>0.106337</v>
      </c>
      <c r="E353" s="12">
        <v>2.30803795509174E-2</v>
      </c>
      <c r="F353" s="12">
        <v>2.3642668672695299E-3</v>
      </c>
      <c r="G353" s="14">
        <v>1.6699999999999999E-22</v>
      </c>
      <c r="H353" s="11">
        <f t="shared" si="5"/>
        <v>1.0124511303756584E-4</v>
      </c>
      <c r="I353" s="11">
        <f>VLOOKUP(A353,[3]Sheet1!$A$2:H346,5,0)</f>
        <v>95.3</v>
      </c>
      <c r="J353" s="12"/>
      <c r="K353" s="12"/>
      <c r="L353" s="11"/>
    </row>
    <row r="354" spans="1:12">
      <c r="A354" s="13" t="s">
        <v>572</v>
      </c>
      <c r="B354" s="12" t="s">
        <v>49</v>
      </c>
      <c r="C354" s="12" t="s">
        <v>50</v>
      </c>
      <c r="D354" s="12">
        <v>0.13500000000000001</v>
      </c>
      <c r="E354" s="12">
        <v>-1.2177536744904001E-2</v>
      </c>
      <c r="F354" s="12">
        <v>2.1328025369835302E-3</v>
      </c>
      <c r="G354" s="14">
        <v>1.1199999999999999E-8</v>
      </c>
      <c r="H354" s="11">
        <f t="shared" si="5"/>
        <v>3.4633690294067917E-5</v>
      </c>
      <c r="I354" s="11">
        <f>VLOOKUP(A354,[3]Sheet1!$A$2:H347,5,0)</f>
        <v>32.6</v>
      </c>
      <c r="J354" s="12"/>
      <c r="K354" s="12"/>
      <c r="L354" s="11"/>
    </row>
    <row r="355" spans="1:12">
      <c r="A355" s="13" t="s">
        <v>573</v>
      </c>
      <c r="B355" s="12" t="s">
        <v>50</v>
      </c>
      <c r="C355" s="12" t="s">
        <v>49</v>
      </c>
      <c r="D355" s="12">
        <v>0.249</v>
      </c>
      <c r="E355" s="12">
        <v>1.0606046761278499E-2</v>
      </c>
      <c r="F355" s="12">
        <v>1.6854114677780699E-3</v>
      </c>
      <c r="G355" s="14">
        <v>3.1000000000000002E-10</v>
      </c>
      <c r="H355" s="11">
        <f t="shared" si="5"/>
        <v>4.2070372259051569E-5</v>
      </c>
      <c r="I355" s="11">
        <f>VLOOKUP(A355,[3]Sheet1!$A$2:H348,5,0)</f>
        <v>39.6</v>
      </c>
      <c r="J355" s="12"/>
      <c r="K355" s="12"/>
      <c r="L355" s="11"/>
    </row>
    <row r="356" spans="1:12">
      <c r="A356" s="13" t="s">
        <v>574</v>
      </c>
      <c r="B356" s="12" t="s">
        <v>58</v>
      </c>
      <c r="C356" s="12" t="s">
        <v>49</v>
      </c>
      <c r="D356" s="12">
        <v>0.215</v>
      </c>
      <c r="E356" s="12">
        <v>-2.1800138464384299E-2</v>
      </c>
      <c r="F356" s="12">
        <v>2.55853252174473E-3</v>
      </c>
      <c r="G356" s="14">
        <v>1.62E-17</v>
      </c>
      <c r="H356" s="11">
        <f t="shared" si="5"/>
        <v>1.6041929981173896E-4</v>
      </c>
      <c r="I356" s="11">
        <f>VLOOKUP(A356,[3]Sheet1!$A$2:H349,5,0)</f>
        <v>72.599999999999994</v>
      </c>
      <c r="J356" s="12"/>
      <c r="K356" s="12"/>
      <c r="L356" s="11"/>
    </row>
    <row r="357" spans="1:12">
      <c r="A357" s="13" t="s">
        <v>575</v>
      </c>
      <c r="B357" s="12" t="s">
        <v>58</v>
      </c>
      <c r="C357" s="12" t="s">
        <v>54</v>
      </c>
      <c r="D357" s="12">
        <v>0.307</v>
      </c>
      <c r="E357" s="12">
        <v>9.8905961438629092E-3</v>
      </c>
      <c r="F357" s="12">
        <v>1.5817363317074599E-3</v>
      </c>
      <c r="G357" s="14">
        <v>4.0200000000000001E-10</v>
      </c>
      <c r="H357" s="11">
        <f t="shared" si="5"/>
        <v>4.1624261728247907E-5</v>
      </c>
      <c r="I357" s="11">
        <f>VLOOKUP(A357,[3]Sheet1!$A$2:H350,5,0)</f>
        <v>39.1</v>
      </c>
      <c r="J357" s="12"/>
      <c r="K357" s="12"/>
      <c r="L357" s="11"/>
    </row>
    <row r="358" spans="1:12">
      <c r="A358" s="13" t="s">
        <v>576</v>
      </c>
      <c r="B358" s="12" t="s">
        <v>58</v>
      </c>
      <c r="C358" s="12" t="s">
        <v>54</v>
      </c>
      <c r="D358" s="12">
        <v>0.50800000000000001</v>
      </c>
      <c r="E358" s="12">
        <v>1.37223357147108E-2</v>
      </c>
      <c r="F358" s="12">
        <v>1.4578444207666999E-3</v>
      </c>
      <c r="G358" s="14">
        <v>4.91E-21</v>
      </c>
      <c r="H358" s="11">
        <f t="shared" si="5"/>
        <v>9.4127146013937962E-5</v>
      </c>
      <c r="I358" s="11">
        <f>VLOOKUP(A358,[3]Sheet1!$A$2:H351,5,0)</f>
        <v>88.6</v>
      </c>
      <c r="J358" s="12"/>
      <c r="K358" s="12"/>
      <c r="L358" s="11"/>
    </row>
    <row r="359" spans="1:12">
      <c r="A359" s="13" t="s">
        <v>577</v>
      </c>
      <c r="B359" s="12" t="s">
        <v>54</v>
      </c>
      <c r="C359" s="12" t="s">
        <v>58</v>
      </c>
      <c r="D359" s="12">
        <v>0.61499999999999999</v>
      </c>
      <c r="E359" s="12">
        <v>9.2209840114932402E-3</v>
      </c>
      <c r="F359" s="12">
        <v>1.4978132357499399E-3</v>
      </c>
      <c r="G359" s="14">
        <v>7.5099999999999999E-10</v>
      </c>
      <c r="H359" s="11">
        <f t="shared" si="5"/>
        <v>4.0264320924698321E-5</v>
      </c>
      <c r="I359" s="11">
        <f>VLOOKUP(A359,[3]Sheet1!$A$2:H352,5,0)</f>
        <v>37.9</v>
      </c>
      <c r="J359" s="12"/>
      <c r="K359" s="12"/>
      <c r="L359" s="11"/>
    </row>
    <row r="360" spans="1:12">
      <c r="A360" s="13" t="s">
        <v>131</v>
      </c>
      <c r="B360" s="12" t="s">
        <v>54</v>
      </c>
      <c r="C360" s="12" t="s">
        <v>49</v>
      </c>
      <c r="D360" s="12">
        <v>0.42</v>
      </c>
      <c r="E360" s="12">
        <v>9.1028784354013903E-3</v>
      </c>
      <c r="F360" s="12">
        <v>1.4766818761713901E-3</v>
      </c>
      <c r="G360" s="14">
        <v>7.1700000000000001E-10</v>
      </c>
      <c r="H360" s="11">
        <f t="shared" si="5"/>
        <v>4.0370559238483729E-5</v>
      </c>
      <c r="I360" s="11">
        <f>VLOOKUP(A360,[3]Sheet1!$A$2:H353,5,0)</f>
        <v>38</v>
      </c>
      <c r="J360" s="12"/>
      <c r="K360" s="12"/>
      <c r="L360" s="11"/>
    </row>
    <row r="361" spans="1:12">
      <c r="A361" s="13" t="s">
        <v>134</v>
      </c>
      <c r="B361" s="12" t="s">
        <v>58</v>
      </c>
      <c r="C361" s="12" t="s">
        <v>54</v>
      </c>
      <c r="D361" s="12">
        <v>0.217</v>
      </c>
      <c r="E361" s="12">
        <v>-1.0996457490572899E-2</v>
      </c>
      <c r="F361" s="12">
        <v>1.76994245787718E-3</v>
      </c>
      <c r="G361" s="14">
        <v>5.1299999999999999E-10</v>
      </c>
      <c r="H361" s="11">
        <f t="shared" si="5"/>
        <v>4.1091982166505247E-5</v>
      </c>
      <c r="I361" s="11">
        <f>VLOOKUP(A361,[3]Sheet1!$A$2:H354,5,0)</f>
        <v>38.6</v>
      </c>
      <c r="J361" s="12"/>
      <c r="K361" s="12"/>
      <c r="L361" s="11"/>
    </row>
    <row r="362" spans="1:12">
      <c r="A362" s="13" t="s">
        <v>578</v>
      </c>
      <c r="B362" s="12" t="s">
        <v>50</v>
      </c>
      <c r="C362" s="12" t="s">
        <v>49</v>
      </c>
      <c r="D362" s="12">
        <v>1.83E-2</v>
      </c>
      <c r="E362" s="12">
        <v>-3.6799624338222398E-2</v>
      </c>
      <c r="F362" s="12">
        <v>5.4376424368922198E-3</v>
      </c>
      <c r="G362" s="14">
        <v>1.34E-11</v>
      </c>
      <c r="H362" s="11">
        <f t="shared" si="5"/>
        <v>4.8657147713751358E-5</v>
      </c>
      <c r="I362" s="11">
        <f>VLOOKUP(A362,[3]Sheet1!$A$2:H355,5,0)</f>
        <v>45.8</v>
      </c>
      <c r="J362" s="12"/>
      <c r="K362" s="12"/>
      <c r="L362" s="11"/>
    </row>
    <row r="363" spans="1:12">
      <c r="A363" s="13" t="s">
        <v>579</v>
      </c>
      <c r="B363" s="12" t="s">
        <v>58</v>
      </c>
      <c r="C363" s="12" t="s">
        <v>54</v>
      </c>
      <c r="D363" s="12">
        <v>0.52100000000000002</v>
      </c>
      <c r="E363" s="12">
        <v>-8.0968170530951299E-3</v>
      </c>
      <c r="F363" s="12">
        <v>1.4589451623451301E-3</v>
      </c>
      <c r="G363" s="14">
        <v>2.8699999999999999E-8</v>
      </c>
      <c r="H363" s="11">
        <f t="shared" si="5"/>
        <v>3.272140064592893E-5</v>
      </c>
      <c r="I363" s="11">
        <f>VLOOKUP(A363,[3]Sheet1!$A$2:H356,5,0)</f>
        <v>30.8</v>
      </c>
      <c r="J363" s="12"/>
      <c r="K363" s="12"/>
      <c r="L363" s="11"/>
    </row>
    <row r="364" spans="1:12">
      <c r="A364" s="13" t="s">
        <v>580</v>
      </c>
      <c r="B364" s="12" t="s">
        <v>54</v>
      </c>
      <c r="C364" s="12" t="s">
        <v>58</v>
      </c>
      <c r="D364" s="12">
        <v>6.1496000000000002E-2</v>
      </c>
      <c r="E364" s="12">
        <v>-1.8428809117389901E-2</v>
      </c>
      <c r="F364" s="12">
        <v>3.0337800327086299E-3</v>
      </c>
      <c r="G364" s="14">
        <v>1.2300000000000001E-9</v>
      </c>
      <c r="H364" s="11">
        <f t="shared" si="5"/>
        <v>3.9201937786843656E-5</v>
      </c>
      <c r="I364" s="11">
        <f>VLOOKUP(A364,[3]Sheet1!$A$2:H357,5,0)</f>
        <v>36.9</v>
      </c>
      <c r="J364" s="12"/>
      <c r="K364" s="12"/>
      <c r="L364" s="11"/>
    </row>
    <row r="365" spans="1:12">
      <c r="A365" s="13" t="s">
        <v>581</v>
      </c>
      <c r="B365" s="12" t="s">
        <v>50</v>
      </c>
      <c r="C365" s="12" t="s">
        <v>54</v>
      </c>
      <c r="D365" s="12">
        <v>0.14299999999999999</v>
      </c>
      <c r="E365" s="12">
        <v>-1.17403411540881E-2</v>
      </c>
      <c r="F365" s="12">
        <v>2.0819349552002602E-3</v>
      </c>
      <c r="G365" s="14">
        <v>1.6700000000000001E-8</v>
      </c>
      <c r="H365" s="11">
        <f t="shared" si="5"/>
        <v>3.3783783783784062E-5</v>
      </c>
      <c r="I365" s="11">
        <f>VLOOKUP(A365,[3]Sheet1!$A$2:H358,5,0)</f>
        <v>31.8</v>
      </c>
      <c r="J365" s="12"/>
      <c r="K365" s="12"/>
      <c r="L365" s="15"/>
    </row>
    <row r="366" spans="1:12">
      <c r="A366" s="13" t="s">
        <v>582</v>
      </c>
      <c r="B366" s="12" t="s">
        <v>58</v>
      </c>
      <c r="C366" s="12" t="s">
        <v>54</v>
      </c>
      <c r="D366" s="12">
        <v>0.40400000000000003</v>
      </c>
      <c r="E366" s="12">
        <v>-1.12054744773268E-2</v>
      </c>
      <c r="F366" s="12">
        <v>1.48681208653595E-3</v>
      </c>
      <c r="G366" s="14">
        <v>4.83E-14</v>
      </c>
      <c r="H366" s="11">
        <f t="shared" si="5"/>
        <v>6.0466958213925564E-5</v>
      </c>
      <c r="I366" s="11">
        <f>VLOOKUP(A366,[3]Sheet1!$A$2:H359,5,0)</f>
        <v>56.8</v>
      </c>
      <c r="J366" s="12"/>
      <c r="K366" s="12"/>
      <c r="L366" s="11"/>
    </row>
    <row r="367" spans="1:12">
      <c r="A367" s="13" t="s">
        <v>583</v>
      </c>
      <c r="B367" s="12" t="s">
        <v>54</v>
      </c>
      <c r="C367" s="12" t="s">
        <v>58</v>
      </c>
      <c r="D367" s="12">
        <v>0.78600000000000003</v>
      </c>
      <c r="E367" s="12">
        <v>1.1378875752090499E-2</v>
      </c>
      <c r="F367" s="12">
        <v>1.7770818322670201E-3</v>
      </c>
      <c r="G367" s="14">
        <v>1.5E-10</v>
      </c>
      <c r="H367" s="11">
        <f t="shared" ref="H367:H431" si="6">2*D367*(1-D367)*E367*E367</f>
        <v>4.355770865204807E-5</v>
      </c>
      <c r="I367" s="11">
        <f>VLOOKUP(A367,[3]Sheet1!$A$2:H360,5,0)</f>
        <v>41</v>
      </c>
      <c r="J367" s="12"/>
      <c r="K367" s="12"/>
      <c r="L367" s="22"/>
    </row>
    <row r="368" spans="1:12">
      <c r="A368" s="13" t="s">
        <v>584</v>
      </c>
      <c r="B368" s="12" t="s">
        <v>54</v>
      </c>
      <c r="C368" s="12" t="s">
        <v>58</v>
      </c>
      <c r="D368" s="12">
        <v>0.39700000000000002</v>
      </c>
      <c r="E368" s="12">
        <v>9.0609250749928393E-3</v>
      </c>
      <c r="F368" s="12">
        <v>1.48960690637854E-3</v>
      </c>
      <c r="G368" s="14">
        <v>1.19E-9</v>
      </c>
      <c r="H368" s="11">
        <f t="shared" si="6"/>
        <v>3.9308176100628888E-5</v>
      </c>
      <c r="I368" s="11">
        <f>VLOOKUP(A368,[3]Sheet1!$A$2:H361,5,0)</f>
        <v>37</v>
      </c>
      <c r="J368" s="12"/>
      <c r="K368" s="12"/>
      <c r="L368" s="11"/>
    </row>
    <row r="369" spans="1:12">
      <c r="A369" s="13" t="s">
        <v>585</v>
      </c>
      <c r="B369" s="12" t="s">
        <v>54</v>
      </c>
      <c r="C369" s="12" t="s">
        <v>58</v>
      </c>
      <c r="D369" s="12">
        <v>0.63500000000000001</v>
      </c>
      <c r="E369" s="12">
        <v>-8.29187829634934E-3</v>
      </c>
      <c r="F369" s="12">
        <v>1.5138829289993499E-3</v>
      </c>
      <c r="G369" s="14">
        <v>4.3900000000000003E-8</v>
      </c>
      <c r="H369" s="11">
        <f t="shared" si="6"/>
        <v>3.1871494135645061E-5</v>
      </c>
      <c r="I369" s="11">
        <f>VLOOKUP(A369,[3]Sheet1!$A$2:H362,5,0)</f>
        <v>30</v>
      </c>
      <c r="J369" s="12"/>
      <c r="K369" s="12"/>
      <c r="L369" s="11"/>
    </row>
    <row r="370" spans="1:12">
      <c r="A370" s="13" t="s">
        <v>586</v>
      </c>
      <c r="B370" s="12" t="s">
        <v>54</v>
      </c>
      <c r="C370" s="12" t="s">
        <v>49</v>
      </c>
      <c r="D370" s="12">
        <v>0.23499999999999999</v>
      </c>
      <c r="E370" s="12">
        <v>1.06934149701604E-2</v>
      </c>
      <c r="F370" s="12">
        <v>1.71894087128316E-3</v>
      </c>
      <c r="G370" s="14">
        <v>4.8299999999999999E-10</v>
      </c>
      <c r="H370" s="11">
        <f t="shared" si="6"/>
        <v>4.1114227434982373E-5</v>
      </c>
      <c r="I370" s="11">
        <f>VLOOKUP(A370,[3]Sheet1!$A$2:H363,5,0)</f>
        <v>38.700000000000003</v>
      </c>
      <c r="J370" s="12"/>
      <c r="K370" s="12"/>
      <c r="L370" s="11"/>
    </row>
    <row r="371" spans="1:12">
      <c r="A371" s="13" t="s">
        <v>587</v>
      </c>
      <c r="B371" s="12" t="s">
        <v>58</v>
      </c>
      <c r="C371" s="12" t="s">
        <v>54</v>
      </c>
      <c r="D371" s="12">
        <v>0.63200000000000001</v>
      </c>
      <c r="E371" s="12">
        <v>-8.3599532999985605E-3</v>
      </c>
      <c r="F371" s="12">
        <v>1.51127374725939E-3</v>
      </c>
      <c r="G371" s="14">
        <v>3.1100000000000001E-8</v>
      </c>
      <c r="H371" s="11">
        <f t="shared" si="6"/>
        <v>3.2508924018358005E-5</v>
      </c>
      <c r="I371" s="11">
        <f>VLOOKUP(A371,[3]Sheet1!$A$2:H364,5,0)</f>
        <v>30.6</v>
      </c>
      <c r="J371" s="12"/>
      <c r="K371" s="12"/>
      <c r="L371" s="11"/>
    </row>
    <row r="372" spans="1:12">
      <c r="A372" s="13" t="s">
        <v>588</v>
      </c>
      <c r="B372" s="12" t="s">
        <v>54</v>
      </c>
      <c r="C372" s="12" t="s">
        <v>49</v>
      </c>
      <c r="D372" s="12">
        <v>0.71799999999999997</v>
      </c>
      <c r="E372" s="12">
        <v>1.08169853051896E-2</v>
      </c>
      <c r="F372" s="12">
        <v>1.61971576904152E-3</v>
      </c>
      <c r="G372" s="14">
        <v>2.4299999999999999E-11</v>
      </c>
      <c r="H372" s="11">
        <f t="shared" si="6"/>
        <v>4.73822879483261E-5</v>
      </c>
      <c r="I372" s="11">
        <f>VLOOKUP(A372,[3]Sheet1!$A$2:H365,5,0)</f>
        <v>44.6</v>
      </c>
      <c r="J372" s="12"/>
      <c r="K372" s="12"/>
      <c r="L372" s="11"/>
    </row>
    <row r="373" spans="1:12">
      <c r="A373" s="13" t="s">
        <v>589</v>
      </c>
      <c r="B373" s="12" t="s">
        <v>58</v>
      </c>
      <c r="C373" s="12" t="s">
        <v>54</v>
      </c>
      <c r="D373" s="12">
        <v>9.5726000000000006E-2</v>
      </c>
      <c r="E373" s="12">
        <v>1.8570721047428601E-2</v>
      </c>
      <c r="F373" s="12">
        <v>2.4771973610323199E-3</v>
      </c>
      <c r="G373" s="14">
        <v>6.5799999999999995E-14</v>
      </c>
      <c r="H373" s="11">
        <f t="shared" si="6"/>
        <v>5.9705932347441607E-5</v>
      </c>
      <c r="I373" s="11">
        <f>VLOOKUP(A373,[3]Sheet1!$A$2:H366,5,0)</f>
        <v>56.2</v>
      </c>
      <c r="J373" s="12"/>
      <c r="K373" s="12"/>
      <c r="L373" s="11"/>
    </row>
    <row r="374" spans="1:12">
      <c r="A374" s="13" t="s">
        <v>590</v>
      </c>
      <c r="B374" s="12" t="s">
        <v>58</v>
      </c>
      <c r="C374" s="12" t="s">
        <v>54</v>
      </c>
      <c r="D374" s="12">
        <v>0.61599999999999999</v>
      </c>
      <c r="E374" s="12">
        <v>8.5823562951354397E-3</v>
      </c>
      <c r="F374" s="12">
        <v>1.4985444114028401E-3</v>
      </c>
      <c r="G374" s="14">
        <v>1.02E-8</v>
      </c>
      <c r="H374" s="11">
        <f t="shared" si="6"/>
        <v>3.4846166921638632E-5</v>
      </c>
      <c r="I374" s="11">
        <f>VLOOKUP(A374,[3]Sheet1!$A$2:H367,5,0)</f>
        <v>32.799999999999997</v>
      </c>
      <c r="J374" s="12"/>
      <c r="K374" s="12"/>
      <c r="L374" s="11"/>
    </row>
    <row r="375" spans="1:12">
      <c r="A375" s="13" t="s">
        <v>591</v>
      </c>
      <c r="B375" s="12" t="s">
        <v>58</v>
      </c>
      <c r="C375" s="12" t="s">
        <v>54</v>
      </c>
      <c r="D375" s="12">
        <v>0.58399999999999996</v>
      </c>
      <c r="E375" s="12">
        <v>-8.7978008879736804E-3</v>
      </c>
      <c r="F375" s="12">
        <v>1.4786742082857399E-3</v>
      </c>
      <c r="G375" s="14">
        <v>2.7299999999999999E-9</v>
      </c>
      <c r="H375" s="11">
        <f t="shared" si="6"/>
        <v>3.7608363080061198E-5</v>
      </c>
      <c r="I375" s="11">
        <f>VLOOKUP(A375,[3]Sheet1!$A$2:H368,5,0)</f>
        <v>35.4</v>
      </c>
      <c r="J375" s="12"/>
      <c r="K375" s="12"/>
      <c r="L375" s="11"/>
    </row>
    <row r="376" spans="1:12">
      <c r="A376" s="13" t="s">
        <v>592</v>
      </c>
      <c r="B376" s="12" t="s">
        <v>49</v>
      </c>
      <c r="C376" s="12" t="s">
        <v>58</v>
      </c>
      <c r="D376" s="12">
        <v>0.41599999999999998</v>
      </c>
      <c r="E376" s="12">
        <v>-9.9522573753646499E-3</v>
      </c>
      <c r="F376" s="12">
        <v>1.4786742082857399E-3</v>
      </c>
      <c r="G376" s="14">
        <v>1.7199999999999999E-11</v>
      </c>
      <c r="H376" s="11">
        <f t="shared" si="6"/>
        <v>4.81259561448241E-5</v>
      </c>
      <c r="I376" s="11">
        <f>VLOOKUP(A376,[3]Sheet1!$A$2:H369,5,0)</f>
        <v>45.3</v>
      </c>
      <c r="J376" s="12"/>
      <c r="K376" s="12"/>
      <c r="L376" s="11"/>
    </row>
    <row r="377" spans="1:12">
      <c r="A377" s="13" t="s">
        <v>593</v>
      </c>
      <c r="B377" s="12" t="s">
        <v>58</v>
      </c>
      <c r="C377" s="12" t="s">
        <v>49</v>
      </c>
      <c r="D377" s="12">
        <v>0.84199999999999997</v>
      </c>
      <c r="E377" s="12">
        <v>1.28103769249736E-2</v>
      </c>
      <c r="F377" s="12">
        <v>1.9982093989229402E-3</v>
      </c>
      <c r="G377" s="14">
        <v>1.4800000000000001E-10</v>
      </c>
      <c r="H377" s="11">
        <f t="shared" si="6"/>
        <v>4.3663946965833465E-5</v>
      </c>
      <c r="I377" s="11">
        <f>VLOOKUP(A377,[3]Sheet1!$A$2:H370,5,0)</f>
        <v>41.1</v>
      </c>
      <c r="J377" s="12"/>
      <c r="K377" s="12"/>
      <c r="L377" s="11"/>
    </row>
    <row r="378" spans="1:12">
      <c r="A378" s="13" t="s">
        <v>594</v>
      </c>
      <c r="B378" s="12" t="s">
        <v>50</v>
      </c>
      <c r="C378" s="12" t="s">
        <v>58</v>
      </c>
      <c r="D378" s="12">
        <v>0.73599999999999999</v>
      </c>
      <c r="E378" s="12">
        <v>-9.6693608753803499E-3</v>
      </c>
      <c r="F378" s="12">
        <v>1.65342582277323E-3</v>
      </c>
      <c r="G378" s="14">
        <v>4.9200000000000004E-9</v>
      </c>
      <c r="H378" s="11">
        <f t="shared" si="6"/>
        <v>3.6333503314635371E-5</v>
      </c>
      <c r="I378" s="11">
        <f>VLOOKUP(A378,[3]Sheet1!$A$2:H371,5,0)</f>
        <v>34.200000000000003</v>
      </c>
      <c r="J378" s="12"/>
      <c r="K378" s="12"/>
      <c r="L378" s="11"/>
    </row>
    <row r="379" spans="1:12">
      <c r="A379" s="13" t="s">
        <v>595</v>
      </c>
      <c r="B379" s="12" t="s">
        <v>50</v>
      </c>
      <c r="C379" s="12" t="s">
        <v>58</v>
      </c>
      <c r="D379" s="12">
        <v>0.27800000000000002</v>
      </c>
      <c r="E379" s="12">
        <v>9.7027105352505399E-3</v>
      </c>
      <c r="F379" s="12">
        <v>1.6284667612262299E-3</v>
      </c>
      <c r="G379" s="14">
        <v>2.5500000000000001E-9</v>
      </c>
      <c r="H379" s="11">
        <f t="shared" si="6"/>
        <v>3.7791848883703325E-5</v>
      </c>
      <c r="I379" s="11">
        <f>VLOOKUP(A379,[3]Sheet1!$A$2:H372,5,0)</f>
        <v>35.5</v>
      </c>
      <c r="J379" s="12"/>
      <c r="K379" s="12"/>
      <c r="L379" s="11"/>
    </row>
    <row r="380" spans="1:12">
      <c r="A380" s="13" t="s">
        <v>596</v>
      </c>
      <c r="B380" s="12" t="s">
        <v>50</v>
      </c>
      <c r="C380" s="12" t="s">
        <v>54</v>
      </c>
      <c r="D380" s="12">
        <v>0.23499999999999999</v>
      </c>
      <c r="E380" s="12">
        <v>9.9787441659364897E-3</v>
      </c>
      <c r="F380" s="12">
        <v>1.71894087128316E-3</v>
      </c>
      <c r="G380" s="14">
        <v>6.3199999999999997E-9</v>
      </c>
      <c r="H380" s="11">
        <f t="shared" si="6"/>
        <v>3.5802311745708004E-5</v>
      </c>
      <c r="I380" s="11">
        <f>VLOOKUP(A380,[3]Sheet1!$A$2:H373,5,0)</f>
        <v>33.700000000000003</v>
      </c>
      <c r="J380" s="12"/>
      <c r="K380" s="12"/>
      <c r="L380" s="11"/>
    </row>
    <row r="381" spans="1:12">
      <c r="A381" s="13" t="s">
        <v>166</v>
      </c>
      <c r="B381" s="12" t="s">
        <v>54</v>
      </c>
      <c r="C381" s="12" t="s">
        <v>58</v>
      </c>
      <c r="D381" s="12">
        <v>0.73638700000000001</v>
      </c>
      <c r="E381" s="12">
        <v>9.4882707165099799E-3</v>
      </c>
      <c r="F381" s="12">
        <v>1.6542041970461999E-3</v>
      </c>
      <c r="G381" s="14">
        <v>9.5499999999999995E-9</v>
      </c>
      <c r="H381" s="11">
        <f t="shared" si="6"/>
        <v>3.4952405235424088E-5</v>
      </c>
      <c r="I381" s="11">
        <f>VLOOKUP(A381,[3]Sheet1!$A$2:H374,5,0)</f>
        <v>32.9</v>
      </c>
      <c r="J381" s="12"/>
      <c r="K381" s="12"/>
      <c r="L381" s="11"/>
    </row>
    <row r="382" spans="1:12">
      <c r="A382" s="13" t="s">
        <v>597</v>
      </c>
      <c r="B382" s="12" t="s">
        <v>58</v>
      </c>
      <c r="C382" s="12" t="s">
        <v>54</v>
      </c>
      <c r="D382" s="12">
        <v>0.32200000000000001</v>
      </c>
      <c r="E382" s="12">
        <v>-1.1601888160781299E-2</v>
      </c>
      <c r="F382" s="12">
        <v>1.5629780366105601E-3</v>
      </c>
      <c r="G382" s="14">
        <v>1.1499999999999999E-13</v>
      </c>
      <c r="H382" s="11">
        <f t="shared" si="6"/>
        <v>5.8772330285562699E-5</v>
      </c>
      <c r="I382" s="11">
        <f>VLOOKUP(A382,[3]Sheet1!$A$2:H375,5,0)</f>
        <v>55.1</v>
      </c>
      <c r="J382" s="12"/>
      <c r="K382" s="12"/>
      <c r="L382" s="11"/>
    </row>
    <row r="383" spans="1:12">
      <c r="A383" s="13" t="s">
        <v>598</v>
      </c>
      <c r="B383" s="12" t="s">
        <v>49</v>
      </c>
      <c r="C383" s="12" t="s">
        <v>50</v>
      </c>
      <c r="D383" s="12">
        <v>0.38300000000000001</v>
      </c>
      <c r="E383" s="12">
        <v>-9.5883807570536304E-3</v>
      </c>
      <c r="F383" s="12">
        <v>1.49928300339197E-3</v>
      </c>
      <c r="G383" s="14">
        <v>1.6300000000000001E-10</v>
      </c>
      <c r="H383" s="11">
        <f t="shared" si="6"/>
        <v>4.3451470338262831E-5</v>
      </c>
      <c r="I383" s="11">
        <f>VLOOKUP(A383,[3]Sheet1!$A$2:H376,5,0)</f>
        <v>40.9</v>
      </c>
      <c r="J383" s="12"/>
      <c r="K383" s="12"/>
      <c r="L383" s="11"/>
    </row>
    <row r="384" spans="1:12">
      <c r="A384" s="13" t="s">
        <v>599</v>
      </c>
      <c r="B384" s="12" t="s">
        <v>58</v>
      </c>
      <c r="C384" s="12" t="s">
        <v>49</v>
      </c>
      <c r="D384" s="12">
        <v>0.32800000000000001</v>
      </c>
      <c r="E384" s="12">
        <v>-9.7471263453841901E-3</v>
      </c>
      <c r="F384" s="12">
        <v>1.58537021858317E-3</v>
      </c>
      <c r="G384" s="14">
        <v>7.79E-10</v>
      </c>
      <c r="H384" s="11">
        <f t="shared" si="6"/>
        <v>4.1881893061566397E-5</v>
      </c>
      <c r="I384" s="11">
        <f>VLOOKUP(A384,[3]Sheet1!$A$2:H377,5,0)</f>
        <v>37.799999999999997</v>
      </c>
      <c r="J384" s="12"/>
      <c r="K384" s="12"/>
      <c r="L384" s="11"/>
    </row>
    <row r="385" spans="1:12">
      <c r="A385" s="13" t="s">
        <v>600</v>
      </c>
      <c r="B385" s="12" t="s">
        <v>54</v>
      </c>
      <c r="C385" s="12" t="s">
        <v>49</v>
      </c>
      <c r="D385" s="12">
        <v>0.184</v>
      </c>
      <c r="E385" s="12">
        <v>-1.2173180042440401E-2</v>
      </c>
      <c r="F385" s="12">
        <v>1.88285078793018E-3</v>
      </c>
      <c r="G385" s="14">
        <v>1.0300000000000001E-10</v>
      </c>
      <c r="H385" s="11">
        <f t="shared" si="6"/>
        <v>4.4498571361656338E-5</v>
      </c>
      <c r="I385" s="11">
        <f>VLOOKUP(A385,[3]Sheet1!$A$2:H378,5,0)</f>
        <v>41.8</v>
      </c>
      <c r="J385" s="12"/>
      <c r="K385" s="12"/>
      <c r="L385" s="11"/>
    </row>
    <row r="386" spans="1:12">
      <c r="A386" s="13" t="s">
        <v>601</v>
      </c>
      <c r="B386" s="12" t="s">
        <v>54</v>
      </c>
      <c r="C386" s="12" t="s">
        <v>58</v>
      </c>
      <c r="D386" s="12">
        <v>0.61399999999999999</v>
      </c>
      <c r="E386" s="12">
        <v>-1.43570613748552E-2</v>
      </c>
      <c r="F386" s="12">
        <v>1.50009174144981E-3</v>
      </c>
      <c r="G386" s="14">
        <v>1.0500000000000001E-21</v>
      </c>
      <c r="H386" s="11">
        <f t="shared" si="6"/>
        <v>9.7704999168014763E-5</v>
      </c>
      <c r="I386" s="11">
        <f>VLOOKUP(A386,[3]Sheet1!$A$2:H379,5,0)</f>
        <v>91.6</v>
      </c>
      <c r="J386" s="12"/>
      <c r="K386" s="12"/>
      <c r="L386" s="11"/>
    </row>
    <row r="387" spans="1:12">
      <c r="A387" s="13" t="s">
        <v>602</v>
      </c>
      <c r="B387" s="12" t="s">
        <v>49</v>
      </c>
      <c r="C387" s="12" t="s">
        <v>50</v>
      </c>
      <c r="D387" s="12">
        <v>0.20799999999999999</v>
      </c>
      <c r="E387" s="12">
        <v>1.162353800253E-2</v>
      </c>
      <c r="F387" s="12">
        <v>1.7956898521896199E-3</v>
      </c>
      <c r="G387" s="14">
        <v>9.6899999999999996E-11</v>
      </c>
      <c r="H387" s="11">
        <f t="shared" si="6"/>
        <v>4.4513853476117876E-5</v>
      </c>
      <c r="I387" s="11">
        <f>VLOOKUP(A387,[3]Sheet1!$A$2:H380,5,0)</f>
        <v>41.9</v>
      </c>
      <c r="J387" s="12"/>
      <c r="K387" s="12"/>
      <c r="L387" s="11"/>
    </row>
    <row r="388" spans="1:12">
      <c r="A388" s="13" t="s">
        <v>603</v>
      </c>
      <c r="B388" s="12" t="s">
        <v>54</v>
      </c>
      <c r="C388" s="12" t="s">
        <v>50</v>
      </c>
      <c r="D388" s="12">
        <v>0.55400000000000005</v>
      </c>
      <c r="E388" s="12">
        <v>-8.0308941591545197E-3</v>
      </c>
      <c r="F388" s="12">
        <v>1.4662339626351399E-3</v>
      </c>
      <c r="G388" s="14">
        <v>4.2699999999999999E-8</v>
      </c>
      <c r="H388" s="11">
        <f t="shared" si="6"/>
        <v>3.1871494135645088E-5</v>
      </c>
      <c r="I388" s="11">
        <f>VLOOKUP(A388,[3]Sheet1!$A$2:H381,5,0)</f>
        <v>30</v>
      </c>
      <c r="J388" s="12"/>
      <c r="K388" s="12"/>
      <c r="L388" s="11"/>
    </row>
    <row r="389" spans="1:12">
      <c r="A389" s="13" t="s">
        <v>604</v>
      </c>
      <c r="B389" s="12" t="s">
        <v>49</v>
      </c>
      <c r="C389" s="12" t="s">
        <v>50</v>
      </c>
      <c r="D389" s="12">
        <v>0.55900000000000005</v>
      </c>
      <c r="E389" s="12">
        <v>8.2124465638714599E-3</v>
      </c>
      <c r="F389" s="12">
        <v>1.4679132410360899E-3</v>
      </c>
      <c r="G389" s="14">
        <v>2.22E-8</v>
      </c>
      <c r="H389" s="11">
        <f t="shared" si="6"/>
        <v>3.3252592214856418E-5</v>
      </c>
      <c r="I389" s="11">
        <f>VLOOKUP(A389,[3]Sheet1!$A$2:H382,5,0)</f>
        <v>31.3</v>
      </c>
      <c r="J389" s="12"/>
      <c r="K389" s="12"/>
      <c r="L389" s="11"/>
    </row>
    <row r="390" spans="1:12">
      <c r="A390" s="13" t="s">
        <v>605</v>
      </c>
      <c r="B390" s="12" t="s">
        <v>49</v>
      </c>
      <c r="C390" s="12" t="s">
        <v>50</v>
      </c>
      <c r="D390" s="12">
        <v>0.45800000000000002</v>
      </c>
      <c r="E390" s="12">
        <v>1.32222155452121E-2</v>
      </c>
      <c r="F390" s="12">
        <v>1.4628277972164199E-3</v>
      </c>
      <c r="G390" s="14">
        <v>1.58E-19</v>
      </c>
      <c r="H390" s="11">
        <f t="shared" si="6"/>
        <v>8.6796702362740234E-5</v>
      </c>
      <c r="I390" s="11">
        <f>VLOOKUP(A390,[3]Sheet1!$A$2:H383,5,0)</f>
        <v>81.7</v>
      </c>
      <c r="J390" s="12"/>
      <c r="K390" s="12"/>
      <c r="L390" s="11"/>
    </row>
    <row r="391" spans="1:12">
      <c r="A391" s="13" t="s">
        <v>606</v>
      </c>
      <c r="B391" s="12" t="s">
        <v>54</v>
      </c>
      <c r="C391" s="12" t="s">
        <v>58</v>
      </c>
      <c r="D391" s="12">
        <v>0.78500000000000003</v>
      </c>
      <c r="E391" s="12">
        <v>-1.09040168033683E-2</v>
      </c>
      <c r="F391" s="12">
        <v>1.7758890809400499E-3</v>
      </c>
      <c r="G391" s="14">
        <v>8.1499999999999998E-10</v>
      </c>
      <c r="H391" s="11">
        <f t="shared" si="6"/>
        <v>4.0133878955369056E-5</v>
      </c>
      <c r="I391" s="11">
        <f>VLOOKUP(A391,[3]Sheet1!$A$2:H384,5,0)</f>
        <v>37.700000000000003</v>
      </c>
      <c r="J391" s="12"/>
      <c r="K391" s="12"/>
      <c r="L391" s="11"/>
    </row>
    <row r="392" spans="1:12">
      <c r="A392" s="13" t="s">
        <v>607</v>
      </c>
      <c r="B392" s="12" t="s">
        <v>58</v>
      </c>
      <c r="C392" s="12" t="s">
        <v>54</v>
      </c>
      <c r="D392" s="12">
        <v>0.255</v>
      </c>
      <c r="E392" s="12">
        <v>-9.3998495249388494E-3</v>
      </c>
      <c r="F392" s="12">
        <v>1.67215818905523E-3</v>
      </c>
      <c r="G392" s="14">
        <v>1.8600000000000001E-8</v>
      </c>
      <c r="H392" s="11">
        <f t="shared" si="6"/>
        <v>3.3571307156212805E-5</v>
      </c>
      <c r="I392" s="11">
        <f>VLOOKUP(A392,[3]Sheet1!$A$2:H385,5,0)</f>
        <v>31.6</v>
      </c>
      <c r="J392" s="12"/>
      <c r="K392" s="12"/>
      <c r="L392" s="15"/>
    </row>
    <row r="393" spans="1:12">
      <c r="A393" s="13" t="s">
        <v>608</v>
      </c>
      <c r="B393" s="12" t="s">
        <v>49</v>
      </c>
      <c r="C393" s="12" t="s">
        <v>54</v>
      </c>
      <c r="D393" s="12">
        <v>0.153</v>
      </c>
      <c r="E393" s="12">
        <v>-1.1100514337514999E-2</v>
      </c>
      <c r="F393" s="12">
        <v>2.02666736752217E-3</v>
      </c>
      <c r="G393" s="14">
        <v>4.2400000000000002E-8</v>
      </c>
      <c r="H393" s="11">
        <f t="shared" si="6"/>
        <v>3.1936773704537836E-5</v>
      </c>
      <c r="I393" s="11">
        <f>VLOOKUP(A393,[3]Sheet1!$A$2:H386,5,0)</f>
        <v>30</v>
      </c>
      <c r="J393" s="12"/>
      <c r="K393" s="12"/>
      <c r="L393" s="11"/>
    </row>
    <row r="394" spans="1:12">
      <c r="A394" s="13" t="s">
        <v>609</v>
      </c>
      <c r="B394" s="12" t="s">
        <v>50</v>
      </c>
      <c r="C394" s="12" t="s">
        <v>54</v>
      </c>
      <c r="D394" s="12">
        <v>3.6200000000000003E-2</v>
      </c>
      <c r="E394" s="12">
        <v>2.2885323806738599E-2</v>
      </c>
      <c r="F394" s="12">
        <v>3.9019153232861402E-3</v>
      </c>
      <c r="G394" s="14">
        <v>4.4400000000000004E-9</v>
      </c>
      <c r="H394" s="11">
        <f t="shared" si="6"/>
        <v>3.6545979942206458E-5</v>
      </c>
      <c r="I394" s="11">
        <f>VLOOKUP(A394,[3]Sheet1!$A$2:H387,5,0)</f>
        <v>34.4</v>
      </c>
      <c r="J394" s="12"/>
      <c r="K394" s="12"/>
      <c r="L394" s="11"/>
    </row>
    <row r="395" spans="1:12">
      <c r="A395" s="13" t="s">
        <v>610</v>
      </c>
      <c r="B395" s="12" t="s">
        <v>50</v>
      </c>
      <c r="C395" s="12" t="s">
        <v>49</v>
      </c>
      <c r="D395" s="12">
        <v>3.49E-2</v>
      </c>
      <c r="E395" s="12">
        <v>-2.60108989232362E-2</v>
      </c>
      <c r="F395" s="12">
        <v>3.9712453138198902E-3</v>
      </c>
      <c r="G395" s="14">
        <v>5.6300000000000002E-11</v>
      </c>
      <c r="H395" s="11">
        <f t="shared" si="6"/>
        <v>4.5576236613972331E-5</v>
      </c>
      <c r="I395" s="11">
        <f>VLOOKUP(A395,[3]Sheet1!$A$2:H388,5,0)</f>
        <v>42.9</v>
      </c>
      <c r="J395" s="12"/>
      <c r="K395" s="12"/>
      <c r="L395" s="11"/>
    </row>
    <row r="396" spans="1:12">
      <c r="A396" s="13" t="s">
        <v>611</v>
      </c>
      <c r="B396" s="12" t="s">
        <v>50</v>
      </c>
      <c r="C396" s="12" t="s">
        <v>58</v>
      </c>
      <c r="D396" s="12">
        <v>2.1061E-2</v>
      </c>
      <c r="E396" s="12">
        <v>6.02723095782359E-2</v>
      </c>
      <c r="F396" s="12">
        <v>5.0758441298427402E-3</v>
      </c>
      <c r="G396" s="14">
        <v>1.8E-32</v>
      </c>
      <c r="H396" s="11">
        <f t="shared" si="6"/>
        <v>1.4979602243753162E-4</v>
      </c>
      <c r="I396" s="11">
        <f>VLOOKUP(A396,[3]Sheet1!$A$2:H389,5,0)</f>
        <v>141</v>
      </c>
      <c r="J396" s="12"/>
      <c r="K396" s="12"/>
      <c r="L396" s="11"/>
    </row>
    <row r="397" spans="1:12">
      <c r="A397" s="13" t="s">
        <v>612</v>
      </c>
      <c r="B397" s="12" t="s">
        <v>50</v>
      </c>
      <c r="C397" s="12" t="s">
        <v>49</v>
      </c>
      <c r="D397" s="12">
        <v>0.63700000000000001</v>
      </c>
      <c r="E397" s="12">
        <v>-9.7992017422064894E-3</v>
      </c>
      <c r="F397" s="12">
        <v>1.51566268280556E-3</v>
      </c>
      <c r="G397" s="14">
        <v>9.8900000000000002E-11</v>
      </c>
      <c r="H397" s="11">
        <f t="shared" si="6"/>
        <v>4.4407615162332183E-5</v>
      </c>
      <c r="I397" s="11">
        <f>VLOOKUP(A397,[3]Sheet1!$A$2:H390,5,0)</f>
        <v>41.8</v>
      </c>
      <c r="J397" s="12"/>
      <c r="K397" s="12"/>
      <c r="L397" s="11"/>
    </row>
    <row r="398" spans="1:12">
      <c r="A398" s="13" t="s">
        <v>613</v>
      </c>
      <c r="B398" s="12" t="s">
        <v>49</v>
      </c>
      <c r="C398" s="12" t="s">
        <v>54</v>
      </c>
      <c r="D398" s="12">
        <v>0.108</v>
      </c>
      <c r="E398" s="12">
        <v>1.6302271759547401E-2</v>
      </c>
      <c r="F398" s="12">
        <v>2.3505829971850901E-3</v>
      </c>
      <c r="G398" s="14">
        <v>4.1100000000000001E-12</v>
      </c>
      <c r="H398" s="11">
        <f t="shared" si="6"/>
        <v>5.1205293839609127E-5</v>
      </c>
      <c r="I398" s="11">
        <f>VLOOKUP(A398,[3]Sheet1!$A$2:H391,5,0)</f>
        <v>48.1</v>
      </c>
      <c r="J398" s="12"/>
      <c r="K398" s="12"/>
      <c r="L398" s="11"/>
    </row>
    <row r="399" spans="1:12">
      <c r="A399" s="13" t="s">
        <v>614</v>
      </c>
      <c r="B399" s="12" t="s">
        <v>58</v>
      </c>
      <c r="C399" s="12" t="s">
        <v>54</v>
      </c>
      <c r="D399" s="12">
        <v>0.55300000000000005</v>
      </c>
      <c r="E399" s="12">
        <v>8.7677402717344696E-3</v>
      </c>
      <c r="F399" s="12">
        <v>1.46741707444775E-3</v>
      </c>
      <c r="G399" s="14">
        <v>2.3100000000000001E-9</v>
      </c>
      <c r="H399" s="11">
        <f t="shared" si="6"/>
        <v>3.8004760708400172E-5</v>
      </c>
      <c r="I399" s="11">
        <f>VLOOKUP(A399,[3]Sheet1!$A$2:H392,5,0)</f>
        <v>35.700000000000003</v>
      </c>
      <c r="J399" s="12"/>
      <c r="K399" s="12"/>
      <c r="L399" s="11"/>
    </row>
    <row r="400" spans="1:12">
      <c r="A400" s="13" t="s">
        <v>615</v>
      </c>
      <c r="B400" s="12" t="s">
        <v>58</v>
      </c>
      <c r="C400" s="12" t="s">
        <v>54</v>
      </c>
      <c r="D400" s="12">
        <v>0.54500000000000004</v>
      </c>
      <c r="E400" s="12">
        <v>8.7571572945704997E-3</v>
      </c>
      <c r="F400" s="12">
        <v>1.46359742650337E-3</v>
      </c>
      <c r="G400" s="14">
        <v>2.1499999999999998E-9</v>
      </c>
      <c r="H400" s="11">
        <f t="shared" si="6"/>
        <v>3.803331633520317E-5</v>
      </c>
      <c r="I400" s="11">
        <f>VLOOKUP(A400,[3]Sheet1!$A$2:H393,5,0)</f>
        <v>35.799999999999997</v>
      </c>
      <c r="J400" s="12"/>
      <c r="K400" s="12"/>
      <c r="L400" s="11"/>
    </row>
    <row r="401" spans="1:12">
      <c r="A401" s="13" t="s">
        <v>616</v>
      </c>
      <c r="B401" s="12" t="s">
        <v>58</v>
      </c>
      <c r="C401" s="12" t="s">
        <v>49</v>
      </c>
      <c r="D401" s="12">
        <v>0.2</v>
      </c>
      <c r="E401" s="12">
        <v>-1.0181000894864799E-2</v>
      </c>
      <c r="F401" s="12">
        <v>1.8587879493659201E-3</v>
      </c>
      <c r="G401" s="14">
        <v>4.3100000000000002E-8</v>
      </c>
      <c r="H401" s="11">
        <f t="shared" si="6"/>
        <v>3.3168889350796117E-5</v>
      </c>
      <c r="I401" s="11">
        <f>VLOOKUP(A401,[3]Sheet1!$A$2:H394,5,0)</f>
        <v>30</v>
      </c>
      <c r="J401" s="12"/>
      <c r="K401" s="12"/>
      <c r="L401" s="11"/>
    </row>
    <row r="402" spans="1:12">
      <c r="A402" s="13" t="s">
        <v>617</v>
      </c>
      <c r="B402" s="12" t="s">
        <v>49</v>
      </c>
      <c r="C402" s="12" t="s">
        <v>54</v>
      </c>
      <c r="D402" s="12">
        <v>0.20899999999999999</v>
      </c>
      <c r="E402" s="12">
        <v>-9.9642230697618399E-3</v>
      </c>
      <c r="F402" s="12">
        <v>1.7925207918251299E-3</v>
      </c>
      <c r="G402" s="14">
        <v>2.6499999999999999E-8</v>
      </c>
      <c r="H402" s="11">
        <f t="shared" si="6"/>
        <v>3.2827638959714412E-5</v>
      </c>
      <c r="I402" s="11">
        <f>VLOOKUP(A402,[3]Sheet1!$A$2:H395,5,0)</f>
        <v>30.9</v>
      </c>
      <c r="J402" s="12"/>
      <c r="K402" s="12"/>
      <c r="L402" s="11"/>
    </row>
    <row r="403" spans="1:12" ht="13.8" thickBot="1">
      <c r="A403" s="13" t="s">
        <v>618</v>
      </c>
      <c r="B403" s="12" t="s">
        <v>50</v>
      </c>
      <c r="C403" s="12" t="s">
        <v>49</v>
      </c>
      <c r="D403" s="12">
        <v>0.39500000000000002</v>
      </c>
      <c r="E403" s="12">
        <v>-9.1176969371976405E-3</v>
      </c>
      <c r="F403" s="12">
        <v>1.4909028725450899E-3</v>
      </c>
      <c r="G403" s="14">
        <v>9.3800000000000007E-10</v>
      </c>
      <c r="H403" s="11">
        <f t="shared" si="6"/>
        <v>3.973312935577086E-5</v>
      </c>
      <c r="I403" s="11">
        <f>VLOOKUP(A403,[3]Sheet1!$A$2:H396,5,0)</f>
        <v>37.4</v>
      </c>
    </row>
    <row r="404" spans="1:12">
      <c r="A404" s="23"/>
      <c r="B404" s="24"/>
      <c r="C404" s="24"/>
      <c r="D404" s="24"/>
      <c r="E404" s="24"/>
      <c r="F404" s="24"/>
      <c r="G404" s="24"/>
      <c r="H404" s="10"/>
      <c r="I404" s="25"/>
    </row>
    <row r="405" spans="1:12" ht="13.8" thickBot="1">
      <c r="A405" s="5" t="s">
        <v>36</v>
      </c>
      <c r="H405" s="11"/>
      <c r="J405" s="12"/>
      <c r="K405" s="12"/>
      <c r="L405" s="11"/>
    </row>
    <row r="406" spans="1:12" ht="16.2" thickBot="1">
      <c r="A406" s="6" t="s">
        <v>773</v>
      </c>
      <c r="B406" s="6" t="s">
        <v>46</v>
      </c>
      <c r="C406" s="6" t="s">
        <v>774</v>
      </c>
      <c r="D406" s="6" t="s">
        <v>45</v>
      </c>
      <c r="E406" s="6" t="s">
        <v>43</v>
      </c>
      <c r="F406" s="6" t="s">
        <v>44</v>
      </c>
      <c r="G406" s="6" t="s">
        <v>47</v>
      </c>
      <c r="H406" s="7" t="s">
        <v>905</v>
      </c>
      <c r="I406" s="6" t="s">
        <v>760</v>
      </c>
      <c r="J406" s="12"/>
      <c r="K406" s="12"/>
      <c r="L406" s="11"/>
    </row>
    <row r="407" spans="1:12">
      <c r="A407" s="9" t="s">
        <v>619</v>
      </c>
      <c r="B407" s="26" t="s">
        <v>54</v>
      </c>
      <c r="C407" s="26" t="s">
        <v>58</v>
      </c>
      <c r="D407" s="26">
        <v>0.63900000000000001</v>
      </c>
      <c r="E407" s="26">
        <v>-1.7977732192874098E-2</v>
      </c>
      <c r="F407" s="26">
        <v>2.5348421151389099E-3</v>
      </c>
      <c r="G407" s="27">
        <v>1.3499999999999999E-12</v>
      </c>
      <c r="H407" s="10">
        <f t="shared" si="6"/>
        <v>1.4911037725221944E-4</v>
      </c>
      <c r="I407" s="28">
        <f>VLOOKUP(A407,[4]CigDay!$A$2:$K$56,10,0)</f>
        <v>50.3</v>
      </c>
      <c r="J407" s="12"/>
      <c r="K407" s="12"/>
      <c r="L407" s="11"/>
    </row>
    <row r="408" spans="1:12">
      <c r="A408" s="13" t="s">
        <v>620</v>
      </c>
      <c r="B408" s="12" t="s">
        <v>50</v>
      </c>
      <c r="C408" s="12" t="s">
        <v>49</v>
      </c>
      <c r="D408" s="12">
        <v>0.38200000000000001</v>
      </c>
      <c r="E408" s="12">
        <v>-1.44159418568668E-2</v>
      </c>
      <c r="F408" s="12">
        <v>2.5056997239017902E-3</v>
      </c>
      <c r="G408" s="14">
        <v>8.6599999999999995E-9</v>
      </c>
      <c r="H408" s="11">
        <f t="shared" si="6"/>
        <v>9.8122335726608616E-5</v>
      </c>
      <c r="I408" s="29">
        <f>VLOOKUP(A408,[4]CigDay!$A$2:$K$56,10,0)</f>
        <v>33.1</v>
      </c>
      <c r="J408" s="12"/>
      <c r="K408" s="12"/>
      <c r="L408" s="11"/>
    </row>
    <row r="409" spans="1:12">
      <c r="A409" s="13" t="s">
        <v>621</v>
      </c>
      <c r="B409" s="12" t="s">
        <v>50</v>
      </c>
      <c r="C409" s="12" t="s">
        <v>54</v>
      </c>
      <c r="D409" s="12">
        <v>0.253</v>
      </c>
      <c r="E409" s="12">
        <v>1.5841976758058401E-2</v>
      </c>
      <c r="F409" s="12">
        <v>2.8004922982557E-3</v>
      </c>
      <c r="G409" s="14">
        <v>1.5300000000000001E-8</v>
      </c>
      <c r="H409" s="11">
        <f t="shared" si="6"/>
        <v>9.4861472605785207E-5</v>
      </c>
      <c r="I409" s="29">
        <f>VLOOKUP(A409,[4]CigDay!$A$2:$K$56,10,0)</f>
        <v>32</v>
      </c>
      <c r="J409" s="12"/>
      <c r="K409" s="12"/>
      <c r="L409" s="11"/>
    </row>
    <row r="410" spans="1:12">
      <c r="A410" s="13" t="s">
        <v>622</v>
      </c>
      <c r="B410" s="12" t="s">
        <v>58</v>
      </c>
      <c r="C410" s="12" t="s">
        <v>54</v>
      </c>
      <c r="D410" s="12">
        <v>0.65500000000000003</v>
      </c>
      <c r="E410" s="12">
        <v>-9.3618044698210806E-2</v>
      </c>
      <c r="F410" s="12">
        <v>2.58656810753126E-3</v>
      </c>
      <c r="G410" s="14">
        <v>9.9999999999999998E-201</v>
      </c>
      <c r="H410" s="11">
        <f t="shared" si="6"/>
        <v>3.9610426915738647E-3</v>
      </c>
      <c r="I410" s="29">
        <f>VLOOKUP(A410,[4]CigDay!$A$2:$K$56,10,0)</f>
        <v>1310</v>
      </c>
      <c r="J410" s="12"/>
      <c r="K410" s="12"/>
      <c r="L410" s="11"/>
    </row>
    <row r="411" spans="1:12">
      <c r="A411" s="13" t="s">
        <v>623</v>
      </c>
      <c r="B411" s="12" t="s">
        <v>58</v>
      </c>
      <c r="C411" s="12" t="s">
        <v>54</v>
      </c>
      <c r="D411" s="12">
        <v>0.41499999999999998</v>
      </c>
      <c r="E411" s="12">
        <v>-1.34884204440649E-2</v>
      </c>
      <c r="F411" s="12">
        <v>2.4708874453618001E-3</v>
      </c>
      <c r="G411" s="14">
        <v>4.8300000000000002E-8</v>
      </c>
      <c r="H411" s="11">
        <f t="shared" si="6"/>
        <v>8.8339746364137685E-5</v>
      </c>
      <c r="I411" s="29">
        <f>VLOOKUP(A411,[4]CigDay!$A$2:$K$56,10,0)</f>
        <v>29.8</v>
      </c>
      <c r="J411" s="12"/>
      <c r="K411" s="12"/>
      <c r="L411" s="11"/>
    </row>
    <row r="412" spans="1:12">
      <c r="A412" s="13" t="s">
        <v>624</v>
      </c>
      <c r="B412" s="12" t="s">
        <v>54</v>
      </c>
      <c r="C412" s="12" t="s">
        <v>58</v>
      </c>
      <c r="D412" s="12">
        <v>0.876</v>
      </c>
      <c r="E412" s="12">
        <v>-2.2165930913155801E-2</v>
      </c>
      <c r="F412" s="12">
        <v>3.70462678118853E-3</v>
      </c>
      <c r="G412" s="14">
        <v>2.2200000000000002E-9</v>
      </c>
      <c r="H412" s="11">
        <f t="shared" si="6"/>
        <v>1.0674013250087994E-4</v>
      </c>
      <c r="I412" s="29">
        <f>VLOOKUP(A412,[4]CigDay!$A$2:$K$56,10,0)</f>
        <v>35.799999999999997</v>
      </c>
      <c r="J412" s="12"/>
      <c r="K412" s="12"/>
      <c r="L412" s="11"/>
    </row>
    <row r="413" spans="1:12">
      <c r="A413" s="13" t="s">
        <v>625</v>
      </c>
      <c r="B413" s="12" t="s">
        <v>50</v>
      </c>
      <c r="C413" s="12" t="s">
        <v>58</v>
      </c>
      <c r="D413" s="12">
        <v>6.6699999999999995E-2</v>
      </c>
      <c r="E413" s="12">
        <v>2.9801341224750501E-2</v>
      </c>
      <c r="F413" s="12">
        <v>4.8795682213336397E-3</v>
      </c>
      <c r="G413" s="14">
        <v>1.0399999999999999E-9</v>
      </c>
      <c r="H413" s="11">
        <f t="shared" si="6"/>
        <v>1.1057290400611882E-4</v>
      </c>
      <c r="I413" s="29">
        <f>VLOOKUP(A413,[4]CigDay!$A$2:$K$56,10,0)</f>
        <v>37.299999999999997</v>
      </c>
      <c r="J413" s="12"/>
      <c r="K413" s="12"/>
      <c r="L413" s="11"/>
    </row>
    <row r="414" spans="1:12">
      <c r="A414" s="13" t="s">
        <v>626</v>
      </c>
      <c r="B414" s="12" t="s">
        <v>58</v>
      </c>
      <c r="C414" s="12" t="s">
        <v>54</v>
      </c>
      <c r="D414" s="12">
        <v>0.32700000000000001</v>
      </c>
      <c r="E414" s="12">
        <v>1.51770228755148E-2</v>
      </c>
      <c r="F414" s="12">
        <v>2.5952161532298902E-3</v>
      </c>
      <c r="G414" s="14">
        <v>5.0300000000000002E-9</v>
      </c>
      <c r="H414" s="11">
        <f t="shared" si="6"/>
        <v>1.0138319884743348E-4</v>
      </c>
      <c r="I414" s="29">
        <f>VLOOKUP(A414,[4]CigDay!$A$2:$K$56,10,0)</f>
        <v>34.200000000000003</v>
      </c>
      <c r="J414" s="12"/>
      <c r="K414" s="12"/>
      <c r="L414" s="11"/>
    </row>
    <row r="415" spans="1:12">
      <c r="A415" s="13" t="s">
        <v>627</v>
      </c>
      <c r="B415" s="12" t="s">
        <v>58</v>
      </c>
      <c r="C415" s="12" t="s">
        <v>54</v>
      </c>
      <c r="D415" s="12">
        <v>0.71699999999999997</v>
      </c>
      <c r="E415" s="12">
        <v>-1.7157526234120701E-2</v>
      </c>
      <c r="F415" s="12">
        <v>2.7027268028019598E-3</v>
      </c>
      <c r="G415" s="14">
        <v>2.1999999999999999E-10</v>
      </c>
      <c r="H415" s="11">
        <f t="shared" si="6"/>
        <v>1.1946616706291081E-4</v>
      </c>
      <c r="I415" s="29">
        <f>VLOOKUP(A415,[4]CigDay!$A$2:$K$56,10,0)</f>
        <v>40.299999999999997</v>
      </c>
      <c r="J415" s="12"/>
      <c r="K415" s="12"/>
      <c r="L415" s="11"/>
    </row>
    <row r="416" spans="1:12">
      <c r="A416" s="13" t="s">
        <v>628</v>
      </c>
      <c r="B416" s="12" t="s">
        <v>50</v>
      </c>
      <c r="C416" s="12" t="s">
        <v>49</v>
      </c>
      <c r="D416" s="12">
        <v>0.46300000000000002</v>
      </c>
      <c r="E416" s="12">
        <v>-1.34119012350939E-2</v>
      </c>
      <c r="F416" s="12">
        <v>2.4486669484974398E-3</v>
      </c>
      <c r="G416" s="14">
        <v>4.3900000000000003E-8</v>
      </c>
      <c r="H416" s="11">
        <f t="shared" si="6"/>
        <v>8.9447038408558736E-5</v>
      </c>
      <c r="I416" s="29">
        <f>VLOOKUP(A416,[4]CigDay!$A$2:$K$56,10,0)</f>
        <v>30</v>
      </c>
      <c r="J416" s="12"/>
      <c r="K416" s="12"/>
      <c r="L416" s="11"/>
    </row>
    <row r="417" spans="1:12">
      <c r="A417" s="13" t="s">
        <v>629</v>
      </c>
      <c r="B417" s="12" t="s">
        <v>58</v>
      </c>
      <c r="C417" s="12" t="s">
        <v>49</v>
      </c>
      <c r="D417" s="12">
        <v>0.61099999999999999</v>
      </c>
      <c r="E417" s="12">
        <v>-1.6153201743014201E-2</v>
      </c>
      <c r="F417" s="12">
        <v>2.50444761370088E-3</v>
      </c>
      <c r="G417" s="14">
        <v>1.11E-10</v>
      </c>
      <c r="H417" s="11">
        <f t="shared" si="6"/>
        <v>1.2403322659320067E-4</v>
      </c>
      <c r="I417" s="29">
        <f>VLOOKUP(A417,[4]CigDay!$A$2:$K$56,10,0)</f>
        <v>41.6</v>
      </c>
      <c r="J417" s="12"/>
      <c r="K417" s="12"/>
      <c r="L417" s="11"/>
    </row>
    <row r="418" spans="1:12">
      <c r="A418" s="13" t="s">
        <v>630</v>
      </c>
      <c r="B418" s="12" t="s">
        <v>54</v>
      </c>
      <c r="C418" s="12" t="s">
        <v>49</v>
      </c>
      <c r="D418" s="12">
        <v>0.40799999999999997</v>
      </c>
      <c r="E418" s="12">
        <v>1.68559993065844E-2</v>
      </c>
      <c r="F418" s="12">
        <v>2.4772167576617198E-3</v>
      </c>
      <c r="G418" s="14">
        <v>9.8999999999999994E-12</v>
      </c>
      <c r="H418" s="11">
        <f t="shared" si="6"/>
        <v>1.3725269317649505E-4</v>
      </c>
      <c r="I418" s="29">
        <f>VLOOKUP(A418,[4]CigDay!$A$2:$K$56,10,0)</f>
        <v>46.3</v>
      </c>
      <c r="J418" s="12"/>
      <c r="K418" s="12"/>
      <c r="L418" s="11"/>
    </row>
    <row r="419" spans="1:12">
      <c r="A419" s="13" t="s">
        <v>631</v>
      </c>
      <c r="B419" s="12" t="s">
        <v>50</v>
      </c>
      <c r="C419" s="12" t="s">
        <v>54</v>
      </c>
      <c r="D419" s="12">
        <v>0.35499999999999998</v>
      </c>
      <c r="E419" s="12">
        <v>-1.55877700841708E-2</v>
      </c>
      <c r="F419" s="12">
        <v>2.5695678043213201E-3</v>
      </c>
      <c r="G419" s="14">
        <v>1.31E-9</v>
      </c>
      <c r="H419" s="11">
        <f t="shared" si="6"/>
        <v>1.1127203896940247E-4</v>
      </c>
      <c r="I419" s="29">
        <f>VLOOKUP(A419,[4]CigDay!$A$2:$K$56,10,0)</f>
        <v>36.799999999999997</v>
      </c>
      <c r="J419" s="12"/>
      <c r="K419" s="12"/>
      <c r="L419" s="11"/>
    </row>
    <row r="420" spans="1:12">
      <c r="A420" s="13" t="s">
        <v>632</v>
      </c>
      <c r="B420" s="12" t="s">
        <v>54</v>
      </c>
      <c r="C420" s="12" t="s">
        <v>49</v>
      </c>
      <c r="D420" s="12">
        <v>9.8599999999999993E-2</v>
      </c>
      <c r="E420" s="12">
        <v>-2.99842035972178E-2</v>
      </c>
      <c r="F420" s="12">
        <v>4.0955301111130597E-3</v>
      </c>
      <c r="G420" s="14">
        <v>2.5099999999999999E-13</v>
      </c>
      <c r="H420" s="11">
        <f t="shared" si="6"/>
        <v>1.598120419566243E-4</v>
      </c>
      <c r="I420" s="29">
        <f>VLOOKUP(A420,[4]CigDay!$A$2:$K$56,10,0)</f>
        <v>53.6</v>
      </c>
      <c r="J420" s="12"/>
      <c r="K420" s="12"/>
      <c r="L420" s="11"/>
    </row>
    <row r="421" spans="1:12">
      <c r="A421" s="13" t="s">
        <v>633</v>
      </c>
      <c r="B421" s="12" t="s">
        <v>50</v>
      </c>
      <c r="C421" s="12" t="s">
        <v>49</v>
      </c>
      <c r="D421" s="12">
        <v>0.32100000000000001</v>
      </c>
      <c r="E421" s="12">
        <v>1.6117557277208601E-2</v>
      </c>
      <c r="F421" s="12">
        <v>2.6077595275466798E-3</v>
      </c>
      <c r="G421" s="14">
        <v>6.5300000000000002E-10</v>
      </c>
      <c r="H421" s="11">
        <f t="shared" si="6"/>
        <v>1.1324088292315568E-4</v>
      </c>
      <c r="I421" s="29">
        <f>VLOOKUP(A421,[4]CigDay!$A$2:$K$56,10,0)</f>
        <v>38.200000000000003</v>
      </c>
      <c r="J421" s="12"/>
      <c r="K421" s="12"/>
      <c r="L421" s="11"/>
    </row>
    <row r="422" spans="1:12">
      <c r="A422" s="13" t="s">
        <v>634</v>
      </c>
      <c r="B422" s="12" t="s">
        <v>58</v>
      </c>
      <c r="C422" s="12" t="s">
        <v>54</v>
      </c>
      <c r="D422" s="12">
        <v>0.64500000000000002</v>
      </c>
      <c r="E422" s="12">
        <v>-2.40024687872437E-2</v>
      </c>
      <c r="F422" s="12">
        <v>2.5442566029397198E-3</v>
      </c>
      <c r="G422" s="14">
        <v>4.0200000000000001E-21</v>
      </c>
      <c r="H422" s="11">
        <f t="shared" si="6"/>
        <v>2.6383347068484033E-4</v>
      </c>
      <c r="I422" s="29">
        <f>VLOOKUP(A422,[4]CigDay!$A$2:$K$56,10,0)</f>
        <v>89</v>
      </c>
      <c r="J422" s="14"/>
      <c r="K422" s="12"/>
      <c r="L422" s="11"/>
    </row>
    <row r="423" spans="1:12">
      <c r="A423" s="13" t="s">
        <v>635</v>
      </c>
      <c r="B423" s="12" t="s">
        <v>49</v>
      </c>
      <c r="C423" s="12" t="s">
        <v>50</v>
      </c>
      <c r="D423" s="12">
        <v>0.14699999999999999</v>
      </c>
      <c r="E423" s="12">
        <v>3.63857031896926E-2</v>
      </c>
      <c r="F423" s="12">
        <v>3.43812578279058E-3</v>
      </c>
      <c r="G423" s="14">
        <v>3.4899999999999999E-26</v>
      </c>
      <c r="H423" s="11">
        <f t="shared" si="6"/>
        <v>3.3201515412024934E-4</v>
      </c>
      <c r="I423" s="29">
        <f>VLOOKUP(A423,[4]CigDay!$A$2:$K$56,10,0)</f>
        <v>112</v>
      </c>
      <c r="J423" s="12"/>
      <c r="K423" s="12"/>
      <c r="L423" s="11"/>
    </row>
    <row r="424" spans="1:12">
      <c r="A424" s="13" t="s">
        <v>636</v>
      </c>
      <c r="B424" s="12" t="s">
        <v>54</v>
      </c>
      <c r="C424" s="12" t="s">
        <v>58</v>
      </c>
      <c r="D424" s="12">
        <v>0.42899999999999999</v>
      </c>
      <c r="E424" s="12">
        <v>1.5796198616333999E-2</v>
      </c>
      <c r="F424" s="12">
        <v>2.4669517614524699E-3</v>
      </c>
      <c r="G424" s="14">
        <v>1.5299999999999999E-10</v>
      </c>
      <c r="H424" s="11">
        <f t="shared" si="6"/>
        <v>1.2224428582502975E-4</v>
      </c>
      <c r="I424" s="29">
        <f>VLOOKUP(A424,[4]CigDay!$A$2:$K$56,10,0)</f>
        <v>41</v>
      </c>
      <c r="J424" s="12"/>
      <c r="K424" s="12"/>
      <c r="L424" s="11"/>
    </row>
    <row r="425" spans="1:12">
      <c r="A425" s="13" t="s">
        <v>637</v>
      </c>
      <c r="B425" s="12" t="s">
        <v>58</v>
      </c>
      <c r="C425" s="12" t="s">
        <v>54</v>
      </c>
      <c r="D425" s="12">
        <v>0.498</v>
      </c>
      <c r="E425" s="12">
        <v>-1.54958686263309E-2</v>
      </c>
      <c r="F425" s="12">
        <v>2.43494084134543E-3</v>
      </c>
      <c r="G425" s="14">
        <v>1.95E-10</v>
      </c>
      <c r="H425" s="11">
        <f t="shared" si="6"/>
        <v>1.2005905126669726E-4</v>
      </c>
      <c r="I425" s="29">
        <f>VLOOKUP(A425,[4]CigDay!$A$2:$K$56,10,0)</f>
        <v>40.5</v>
      </c>
      <c r="J425" s="12"/>
      <c r="K425" s="12"/>
      <c r="L425" s="11"/>
    </row>
    <row r="426" spans="1:12">
      <c r="A426" s="13" t="s">
        <v>638</v>
      </c>
      <c r="B426" s="12" t="s">
        <v>49</v>
      </c>
      <c r="C426" s="12" t="s">
        <v>50</v>
      </c>
      <c r="D426" s="12">
        <v>0.187</v>
      </c>
      <c r="E426" s="12">
        <v>-3.1379755468437097E-2</v>
      </c>
      <c r="F426" s="12">
        <v>3.1224023710790202E-3</v>
      </c>
      <c r="G426" s="14">
        <v>9.7799999999999995E-24</v>
      </c>
      <c r="H426" s="11">
        <f t="shared" si="6"/>
        <v>2.9940652291201002E-4</v>
      </c>
      <c r="I426" s="29">
        <f>VLOOKUP(A426,[4]CigDay!$A$2:$K$56,10,0)</f>
        <v>101</v>
      </c>
      <c r="J426" s="12"/>
      <c r="K426" s="12"/>
      <c r="L426" s="11"/>
    </row>
    <row r="427" spans="1:12">
      <c r="A427" s="13" t="s">
        <v>639</v>
      </c>
      <c r="B427" s="12" t="s">
        <v>50</v>
      </c>
      <c r="C427" s="12" t="s">
        <v>49</v>
      </c>
      <c r="D427" s="12">
        <v>0.33400000000000002</v>
      </c>
      <c r="E427" s="12">
        <v>1.50729014188142E-2</v>
      </c>
      <c r="F427" s="12">
        <v>2.58879111650127E-3</v>
      </c>
      <c r="G427" s="14">
        <v>5.8500000000000003E-9</v>
      </c>
      <c r="H427" s="11">
        <f t="shared" si="6"/>
        <v>1.0107515340167024E-4</v>
      </c>
      <c r="I427" s="29">
        <f>VLOOKUP(A427,[4]CigDay!$A$2:$K$56,10,0)</f>
        <v>33.9</v>
      </c>
      <c r="J427" s="12"/>
      <c r="K427" s="12"/>
      <c r="L427" s="11"/>
    </row>
    <row r="428" spans="1:12">
      <c r="A428" s="13" t="s">
        <v>640</v>
      </c>
      <c r="B428" s="12" t="s">
        <v>58</v>
      </c>
      <c r="C428" s="12" t="s">
        <v>54</v>
      </c>
      <c r="D428" s="12">
        <v>0.16700000000000001</v>
      </c>
      <c r="E428" s="12">
        <v>-1.8551347859157099E-2</v>
      </c>
      <c r="F428" s="12">
        <v>3.2641808145120002E-3</v>
      </c>
      <c r="G428" s="14">
        <v>1.35E-8</v>
      </c>
      <c r="H428" s="11">
        <f t="shared" si="6"/>
        <v>9.5750798911464757E-5</v>
      </c>
      <c r="I428" s="29">
        <f>VLOOKUP(A428,[4]CigDay!$A$2:$K$56,10,0)</f>
        <v>32.299999999999997</v>
      </c>
      <c r="J428" s="12"/>
      <c r="K428" s="12"/>
      <c r="L428" s="11"/>
    </row>
    <row r="429" spans="1:12">
      <c r="A429" s="13" t="s">
        <v>641</v>
      </c>
      <c r="B429" s="12" t="s">
        <v>54</v>
      </c>
      <c r="C429" s="12" t="s">
        <v>50</v>
      </c>
      <c r="D429" s="12">
        <v>0.76600000000000001</v>
      </c>
      <c r="E429" s="12">
        <v>3.4267056670182601E-2</v>
      </c>
      <c r="F429" s="12">
        <v>2.8756275161313499E-3</v>
      </c>
      <c r="G429" s="14">
        <v>7.6599999999999998E-33</v>
      </c>
      <c r="H429" s="11">
        <f t="shared" si="6"/>
        <v>4.2094778468817177E-4</v>
      </c>
      <c r="I429" s="29">
        <f>VLOOKUP(A429,[4]CigDay!$A$2:$K$56,10,0)</f>
        <v>142</v>
      </c>
      <c r="J429" s="12"/>
      <c r="K429" s="12"/>
      <c r="L429" s="11"/>
    </row>
    <row r="430" spans="1:12">
      <c r="A430" s="13" t="s">
        <v>642</v>
      </c>
      <c r="B430" s="12" t="s">
        <v>58</v>
      </c>
      <c r="C430" s="12" t="s">
        <v>54</v>
      </c>
      <c r="D430" s="12">
        <v>0.59199999999999997</v>
      </c>
      <c r="E430" s="12">
        <v>-1.5270589669319301E-2</v>
      </c>
      <c r="F430" s="12">
        <v>2.4772167576617198E-3</v>
      </c>
      <c r="G430" s="14">
        <v>7.0500000000000005E-10</v>
      </c>
      <c r="H430" s="11">
        <f t="shared" si="6"/>
        <v>1.1264799871936951E-4</v>
      </c>
      <c r="I430" s="29">
        <f>VLOOKUP(A430,[4]CigDay!$A$2:$K$56,10,0)</f>
        <v>38</v>
      </c>
      <c r="J430" s="12"/>
      <c r="K430" s="12"/>
      <c r="L430" s="11"/>
    </row>
    <row r="431" spans="1:12">
      <c r="A431" s="13" t="s">
        <v>534</v>
      </c>
      <c r="B431" s="12" t="s">
        <v>49</v>
      </c>
      <c r="C431" s="12" t="s">
        <v>50</v>
      </c>
      <c r="D431" s="12">
        <v>0.55500000000000005</v>
      </c>
      <c r="E431" s="12">
        <v>5.2309597755630197E-2</v>
      </c>
      <c r="F431" s="12">
        <v>2.4741590745292999E-3</v>
      </c>
      <c r="G431" s="14">
        <v>4.0099999999999999E-99</v>
      </c>
      <c r="H431" s="11">
        <f t="shared" si="6"/>
        <v>1.3515924298729131E-3</v>
      </c>
      <c r="I431" s="29">
        <f>VLOOKUP(A431,[4]CigDay!$A$2:$K$56,10,0)</f>
        <v>447</v>
      </c>
      <c r="J431" s="12"/>
      <c r="K431" s="12"/>
      <c r="L431" s="11"/>
    </row>
    <row r="432" spans="1:12">
      <c r="A432" s="13" t="s">
        <v>643</v>
      </c>
      <c r="B432" s="12" t="s">
        <v>49</v>
      </c>
      <c r="C432" s="12" t="s">
        <v>54</v>
      </c>
      <c r="D432" s="12">
        <v>0.82899999999999996</v>
      </c>
      <c r="E432" s="12">
        <v>2.0476315377962202E-2</v>
      </c>
      <c r="F432" s="12">
        <v>3.2335503192738699E-3</v>
      </c>
      <c r="G432" s="14">
        <v>2.4499999999999998E-10</v>
      </c>
      <c r="H432" s="11">
        <f t="shared" ref="H432:H496" si="7">2*D432*(1-D432)*E432*E432</f>
        <v>1.1887328285912443E-4</v>
      </c>
      <c r="I432" s="29">
        <f>VLOOKUP(A432,[4]CigDay!$A$2:$K$56,10,0)</f>
        <v>40.1</v>
      </c>
      <c r="J432" s="12"/>
      <c r="K432" s="12"/>
      <c r="L432" s="15"/>
    </row>
    <row r="433" spans="1:12">
      <c r="A433" s="13" t="s">
        <v>644</v>
      </c>
      <c r="B433" s="12" t="s">
        <v>58</v>
      </c>
      <c r="C433" s="12" t="s">
        <v>54</v>
      </c>
      <c r="D433" s="12">
        <v>0.40200000000000002</v>
      </c>
      <c r="E433" s="12">
        <v>1.60730515309963E-2</v>
      </c>
      <c r="F433" s="12">
        <v>2.48308350879471E-3</v>
      </c>
      <c r="G433" s="14">
        <v>9.3999999999999999E-11</v>
      </c>
      <c r="H433" s="11">
        <f t="shared" si="7"/>
        <v>1.242092406932003E-4</v>
      </c>
      <c r="I433" s="29">
        <f>VLOOKUP(A433,[4]CigDay!$A$2:$K$56,10,0)</f>
        <v>41.9</v>
      </c>
      <c r="J433" s="12"/>
      <c r="K433" s="12"/>
      <c r="L433" s="11"/>
    </row>
    <row r="434" spans="1:12">
      <c r="A434" s="13" t="s">
        <v>645</v>
      </c>
      <c r="B434" s="12" t="s">
        <v>58</v>
      </c>
      <c r="C434" s="12" t="s">
        <v>54</v>
      </c>
      <c r="D434" s="12">
        <v>0.29799999999999999</v>
      </c>
      <c r="E434" s="12">
        <v>-1.52677909550186E-2</v>
      </c>
      <c r="F434" s="12">
        <v>2.6618173776881398E-3</v>
      </c>
      <c r="G434" s="14">
        <v>9.6799999999999997E-9</v>
      </c>
      <c r="H434" s="11">
        <f t="shared" si="7"/>
        <v>9.7529451522823058E-5</v>
      </c>
      <c r="I434" s="29">
        <f>VLOOKUP(A434,[4]CigDay!$A$2:$K$56,10,0)</f>
        <v>32.9</v>
      </c>
      <c r="J434" s="12"/>
      <c r="K434" s="12"/>
      <c r="L434" s="11"/>
    </row>
    <row r="435" spans="1:12">
      <c r="A435" s="13" t="s">
        <v>180</v>
      </c>
      <c r="B435" s="12" t="s">
        <v>54</v>
      </c>
      <c r="C435" s="12" t="s">
        <v>58</v>
      </c>
      <c r="D435" s="12">
        <v>0.33</v>
      </c>
      <c r="E435" s="12">
        <v>-1.77506258601446E-2</v>
      </c>
      <c r="F435" s="12">
        <v>2.7789682738967002E-3</v>
      </c>
      <c r="G435" s="14">
        <v>1.6699999999999999E-10</v>
      </c>
      <c r="H435" s="11">
        <f t="shared" si="7"/>
        <v>1.3933046248834608E-4</v>
      </c>
      <c r="I435" s="29">
        <f>VLOOKUP(A435,[4]CigDay!$A$2:$K$56,10,0)</f>
        <v>40.799999999999997</v>
      </c>
      <c r="J435" s="12"/>
      <c r="K435" s="12"/>
      <c r="L435" s="11"/>
    </row>
    <row r="436" spans="1:12">
      <c r="A436" s="13" t="s">
        <v>646</v>
      </c>
      <c r="B436" s="12" t="s">
        <v>54</v>
      </c>
      <c r="C436" s="12" t="s">
        <v>58</v>
      </c>
      <c r="D436" s="12">
        <v>0.745</v>
      </c>
      <c r="E436" s="12">
        <v>1.6118656278428501E-2</v>
      </c>
      <c r="F436" s="12">
        <v>2.79323012678957E-3</v>
      </c>
      <c r="G436" s="14">
        <v>8.09E-9</v>
      </c>
      <c r="H436" s="11">
        <f t="shared" si="7"/>
        <v>9.8715219930395462E-5</v>
      </c>
      <c r="I436" s="29">
        <f>VLOOKUP(A436,[4]CigDay!$A$2:$K$56,10,0)</f>
        <v>33.299999999999997</v>
      </c>
      <c r="J436" s="12"/>
      <c r="K436" s="12"/>
      <c r="L436" s="11"/>
    </row>
    <row r="437" spans="1:12">
      <c r="A437" s="13" t="s">
        <v>647</v>
      </c>
      <c r="B437" s="12" t="s">
        <v>54</v>
      </c>
      <c r="C437" s="12" t="s">
        <v>58</v>
      </c>
      <c r="D437" s="12">
        <v>0.42899999999999999</v>
      </c>
      <c r="E437" s="12">
        <v>-1.6899709652669102E-2</v>
      </c>
      <c r="F437" s="12">
        <v>2.45984784196181E-3</v>
      </c>
      <c r="G437" s="14">
        <v>6.5000000000000002E-12</v>
      </c>
      <c r="H437" s="11">
        <f t="shared" si="7"/>
        <v>1.3992067209353317E-4</v>
      </c>
      <c r="I437" s="29">
        <f>VLOOKUP(A437,[4]CigDay!$A$2:$K$56,10,0)</f>
        <v>47.2</v>
      </c>
      <c r="J437" s="12"/>
      <c r="K437" s="12"/>
      <c r="L437" s="11"/>
    </row>
    <row r="438" spans="1:12">
      <c r="A438" s="13" t="s">
        <v>648</v>
      </c>
      <c r="B438" s="12" t="s">
        <v>49</v>
      </c>
      <c r="C438" s="12" t="s">
        <v>58</v>
      </c>
      <c r="D438" s="12">
        <v>0.41299999999999998</v>
      </c>
      <c r="E438" s="12">
        <v>1.36779679233627E-2</v>
      </c>
      <c r="F438" s="12">
        <v>2.4726398697032998E-3</v>
      </c>
      <c r="G438" s="14">
        <v>3.1499999999999998E-8</v>
      </c>
      <c r="H438" s="11">
        <f t="shared" si="7"/>
        <v>9.0711283179282641E-5</v>
      </c>
      <c r="I438" s="29">
        <f>VLOOKUP(A438,[4]CigDay!$A$2:$K$56,10,0)</f>
        <v>30.6</v>
      </c>
      <c r="J438" s="12"/>
      <c r="K438" s="12"/>
      <c r="L438" s="11"/>
    </row>
    <row r="439" spans="1:12">
      <c r="A439" s="13" t="s">
        <v>649</v>
      </c>
      <c r="B439" s="12" t="s">
        <v>58</v>
      </c>
      <c r="C439" s="12" t="s">
        <v>49</v>
      </c>
      <c r="D439" s="12">
        <v>0.112</v>
      </c>
      <c r="E439" s="12">
        <v>2.6211381565107699E-2</v>
      </c>
      <c r="F439" s="12">
        <v>3.8604634935547198E-3</v>
      </c>
      <c r="G439" s="14">
        <v>1.1400000000000001E-11</v>
      </c>
      <c r="H439" s="11">
        <f t="shared" si="7"/>
        <v>1.3665980897270934E-4</v>
      </c>
      <c r="I439" s="29">
        <f>VLOOKUP(A439,[4]CigDay!$A$2:$K$56,10,0)</f>
        <v>46.1</v>
      </c>
      <c r="J439" s="12"/>
      <c r="K439" s="12"/>
      <c r="L439" s="11"/>
    </row>
    <row r="440" spans="1:12">
      <c r="A440" s="13" t="s">
        <v>650</v>
      </c>
      <c r="B440" s="12" t="s">
        <v>58</v>
      </c>
      <c r="C440" s="12" t="s">
        <v>54</v>
      </c>
      <c r="D440" s="12">
        <v>0.65400000000000003</v>
      </c>
      <c r="E440" s="12">
        <v>-1.8289817489946E-2</v>
      </c>
      <c r="F440" s="12">
        <v>2.5661232740821498E-3</v>
      </c>
      <c r="G440" s="14">
        <v>1.04E-12</v>
      </c>
      <c r="H440" s="11">
        <f t="shared" si="7"/>
        <v>1.5139188146134886E-4</v>
      </c>
      <c r="I440" s="29">
        <f>VLOOKUP(A440,[4]CigDay!$A$2:$K$56,10,0)</f>
        <v>50.8</v>
      </c>
      <c r="J440" s="12"/>
      <c r="K440" s="12"/>
      <c r="L440" s="11"/>
    </row>
    <row r="441" spans="1:12">
      <c r="A441" s="13" t="s">
        <v>651</v>
      </c>
      <c r="B441" s="12" t="s">
        <v>50</v>
      </c>
      <c r="C441" s="12" t="s">
        <v>49</v>
      </c>
      <c r="D441" s="12">
        <v>0.112</v>
      </c>
      <c r="E441" s="12">
        <v>3.5800465655014997E-2</v>
      </c>
      <c r="F441" s="12">
        <v>3.8604634935547198E-3</v>
      </c>
      <c r="G441" s="14">
        <v>1.84E-20</v>
      </c>
      <c r="H441" s="11">
        <f t="shared" si="7"/>
        <v>2.5494020762804756E-4</v>
      </c>
      <c r="I441" s="29">
        <f>VLOOKUP(A441,[4]CigDay!$A$2:$K$56,10,0)</f>
        <v>86</v>
      </c>
      <c r="J441" s="12"/>
      <c r="K441" s="12"/>
      <c r="L441" s="11"/>
    </row>
    <row r="442" spans="1:12">
      <c r="A442" s="13" t="s">
        <v>652</v>
      </c>
      <c r="B442" s="12" t="s">
        <v>50</v>
      </c>
      <c r="C442" s="12" t="s">
        <v>49</v>
      </c>
      <c r="D442" s="12">
        <v>0.437</v>
      </c>
      <c r="E442" s="12">
        <v>1.41212787223288E-2</v>
      </c>
      <c r="F442" s="12">
        <v>2.4544829985440699E-3</v>
      </c>
      <c r="G442" s="14">
        <v>8.9500000000000007E-9</v>
      </c>
      <c r="H442" s="11">
        <f t="shared" si="7"/>
        <v>9.8122335726609212E-5</v>
      </c>
      <c r="I442" s="29">
        <f>VLOOKUP(A442,[4]CigDay!$A$2:$K$56,10,0)</f>
        <v>33.1</v>
      </c>
      <c r="J442" s="12"/>
      <c r="K442" s="12"/>
      <c r="L442" s="11"/>
    </row>
    <row r="443" spans="1:12">
      <c r="A443" s="13" t="s">
        <v>653</v>
      </c>
      <c r="B443" s="12" t="s">
        <v>58</v>
      </c>
      <c r="C443" s="12" t="s">
        <v>54</v>
      </c>
      <c r="D443" s="12">
        <v>0.27200000000000002</v>
      </c>
      <c r="E443" s="12">
        <v>-1.7284210661595901E-2</v>
      </c>
      <c r="F443" s="12">
        <v>2.7431799478998499E-3</v>
      </c>
      <c r="G443" s="14">
        <v>2.9099999999999998E-10</v>
      </c>
      <c r="H443" s="11">
        <f t="shared" si="7"/>
        <v>1.1831215933101468E-4</v>
      </c>
      <c r="I443" s="29">
        <f>VLOOKUP(A443,[4]CigDay!$A$2:$K$56,10,0)</f>
        <v>39.700000000000003</v>
      </c>
      <c r="J443" s="12"/>
      <c r="K443" s="12"/>
      <c r="L443" s="11"/>
    </row>
    <row r="444" spans="1:12">
      <c r="A444" s="13" t="s">
        <v>654</v>
      </c>
      <c r="B444" s="12" t="s">
        <v>50</v>
      </c>
      <c r="C444" s="12" t="s">
        <v>49</v>
      </c>
      <c r="D444" s="12">
        <v>0.10199999999999999</v>
      </c>
      <c r="E444" s="12">
        <v>-2.1996434210203999E-2</v>
      </c>
      <c r="F444" s="12">
        <v>4.0226911488527202E-3</v>
      </c>
      <c r="G444" s="14">
        <v>4.51E-8</v>
      </c>
      <c r="H444" s="11">
        <f t="shared" si="7"/>
        <v>8.8636188466030457E-5</v>
      </c>
      <c r="I444" s="29">
        <f>VLOOKUP(A444,[4]CigDay!$A$2:$K$56,10,0)</f>
        <v>29.9</v>
      </c>
      <c r="J444" s="12"/>
      <c r="K444" s="12"/>
      <c r="L444" s="11"/>
    </row>
    <row r="445" spans="1:12">
      <c r="A445" s="13" t="s">
        <v>655</v>
      </c>
      <c r="B445" s="12" t="s">
        <v>49</v>
      </c>
      <c r="C445" s="12" t="s">
        <v>58</v>
      </c>
      <c r="D445" s="12">
        <v>0.72899999999999998</v>
      </c>
      <c r="E445" s="12">
        <v>-1.76240901281976E-2</v>
      </c>
      <c r="F445" s="12">
        <v>2.7390914642341502E-3</v>
      </c>
      <c r="G445" s="14">
        <v>1.2400000000000001E-10</v>
      </c>
      <c r="H445" s="11">
        <f t="shared" si="7"/>
        <v>1.2272703018373463E-4</v>
      </c>
      <c r="I445" s="29">
        <f>VLOOKUP(A445,[4]CigDay!$A$2:$K$56,10,0)</f>
        <v>41.4</v>
      </c>
    </row>
    <row r="446" spans="1:12" ht="13.8" thickBot="1">
      <c r="A446" s="13" t="s">
        <v>656</v>
      </c>
      <c r="B446" s="12" t="s">
        <v>49</v>
      </c>
      <c r="C446" s="12" t="s">
        <v>50</v>
      </c>
      <c r="D446" s="12">
        <v>0.31</v>
      </c>
      <c r="E446" s="12">
        <v>1.77564135053653E-2</v>
      </c>
      <c r="F446" s="12">
        <v>2.6323858754407898E-3</v>
      </c>
      <c r="G446" s="14">
        <v>1.5300000000000001E-11</v>
      </c>
      <c r="H446" s="11">
        <f t="shared" si="7"/>
        <v>1.3488115636135152E-4</v>
      </c>
      <c r="I446" s="29">
        <f>VLOOKUP(A446,[4]CigDay!$A$2:$K$56,10,0)</f>
        <v>45.5</v>
      </c>
    </row>
    <row r="447" spans="1:12">
      <c r="A447" s="23"/>
      <c r="B447" s="24"/>
      <c r="C447" s="24"/>
      <c r="D447" s="24"/>
      <c r="E447" s="24"/>
      <c r="F447" s="24"/>
      <c r="G447" s="24"/>
      <c r="H447" s="10"/>
      <c r="I447" s="25"/>
      <c r="J447" s="12"/>
      <c r="K447" s="12"/>
      <c r="L447" s="11"/>
    </row>
    <row r="448" spans="1:12" ht="13.8" thickBot="1">
      <c r="A448" s="5" t="s">
        <v>37</v>
      </c>
      <c r="H448" s="11"/>
      <c r="J448" s="12"/>
      <c r="K448" s="12"/>
      <c r="L448" s="11"/>
    </row>
    <row r="449" spans="1:12" ht="16.2" thickBot="1">
      <c r="A449" s="6" t="s">
        <v>773</v>
      </c>
      <c r="B449" s="6" t="s">
        <v>46</v>
      </c>
      <c r="C449" s="6" t="s">
        <v>774</v>
      </c>
      <c r="D449" s="6" t="s">
        <v>45</v>
      </c>
      <c r="E449" s="6" t="s">
        <v>43</v>
      </c>
      <c r="F449" s="6" t="s">
        <v>44</v>
      </c>
      <c r="G449" s="6" t="s">
        <v>47</v>
      </c>
      <c r="H449" s="7" t="s">
        <v>905</v>
      </c>
      <c r="I449" s="6" t="s">
        <v>760</v>
      </c>
      <c r="J449" s="12"/>
      <c r="K449" s="12"/>
      <c r="L449" s="11"/>
    </row>
    <row r="450" spans="1:12">
      <c r="A450" s="9" t="s">
        <v>657</v>
      </c>
      <c r="B450" s="26" t="s">
        <v>50</v>
      </c>
      <c r="C450" s="26" t="s">
        <v>49</v>
      </c>
      <c r="D450" s="26">
        <v>0.57335800000000003</v>
      </c>
      <c r="E450" s="26">
        <v>8.3997900000000007E-3</v>
      </c>
      <c r="F450" s="26">
        <v>1.40216E-3</v>
      </c>
      <c r="G450" s="27">
        <v>2.1000000000000002E-9</v>
      </c>
      <c r="H450" s="10">
        <f t="shared" si="7"/>
        <v>3.4518851366043017E-5</v>
      </c>
      <c r="I450" s="30">
        <f t="shared" ref="I450:I481" si="8">E450^2/F450^2</f>
        <v>35.887376405843938</v>
      </c>
      <c r="J450" s="12"/>
      <c r="K450" s="12"/>
      <c r="L450" s="11"/>
    </row>
    <row r="451" spans="1:12">
      <c r="A451" s="13" t="s">
        <v>658</v>
      </c>
      <c r="B451" s="12" t="s">
        <v>58</v>
      </c>
      <c r="C451" s="12" t="s">
        <v>54</v>
      </c>
      <c r="D451" s="12">
        <v>0.62963999999999998</v>
      </c>
      <c r="E451" s="12">
        <v>-1.1409900000000001E-2</v>
      </c>
      <c r="F451" s="12">
        <v>1.43702E-3</v>
      </c>
      <c r="G451" s="14">
        <v>2.0000000000000002E-15</v>
      </c>
      <c r="H451" s="11">
        <f t="shared" si="7"/>
        <v>6.0716965397229456E-5</v>
      </c>
      <c r="I451" s="31">
        <f t="shared" si="8"/>
        <v>63.04317123564573</v>
      </c>
      <c r="J451" s="12"/>
      <c r="K451" s="12"/>
      <c r="L451" s="11"/>
    </row>
    <row r="452" spans="1:12">
      <c r="A452" s="13" t="s">
        <v>659</v>
      </c>
      <c r="B452" s="12" t="s">
        <v>49</v>
      </c>
      <c r="C452" s="12" t="s">
        <v>50</v>
      </c>
      <c r="D452" s="12">
        <v>0.36183799999999999</v>
      </c>
      <c r="E452" s="12">
        <v>8.9621900000000001E-3</v>
      </c>
      <c r="F452" s="12">
        <v>1.4469000000000001E-3</v>
      </c>
      <c r="G452" s="14">
        <v>5.9000000000000003E-10</v>
      </c>
      <c r="H452" s="11">
        <f t="shared" si="7"/>
        <v>3.7093977451098704E-5</v>
      </c>
      <c r="I452" s="31">
        <f t="shared" si="8"/>
        <v>38.366418548188328</v>
      </c>
      <c r="J452" s="12"/>
      <c r="K452" s="12"/>
      <c r="L452" s="11"/>
    </row>
    <row r="453" spans="1:12">
      <c r="A453" s="13" t="s">
        <v>248</v>
      </c>
      <c r="B453" s="12" t="s">
        <v>49</v>
      </c>
      <c r="C453" s="12" t="s">
        <v>50</v>
      </c>
      <c r="D453" s="12">
        <v>0.42584499999999997</v>
      </c>
      <c r="E453" s="12">
        <v>7.9704600000000004E-3</v>
      </c>
      <c r="F453" s="12">
        <v>1.40503E-3</v>
      </c>
      <c r="G453" s="14">
        <v>1.4E-8</v>
      </c>
      <c r="H453" s="11">
        <f t="shared" si="7"/>
        <v>3.106543737439396E-5</v>
      </c>
      <c r="I453" s="31">
        <f t="shared" si="8"/>
        <v>32.180706804145728</v>
      </c>
      <c r="J453" s="14"/>
      <c r="K453" s="12"/>
      <c r="L453" s="11"/>
    </row>
    <row r="454" spans="1:12">
      <c r="A454" s="13" t="s">
        <v>660</v>
      </c>
      <c r="B454" s="12" t="s">
        <v>58</v>
      </c>
      <c r="C454" s="12" t="s">
        <v>50</v>
      </c>
      <c r="D454" s="12">
        <v>0.632969</v>
      </c>
      <c r="E454" s="12">
        <v>8.1354400000000007E-3</v>
      </c>
      <c r="F454" s="12">
        <v>1.45258E-3</v>
      </c>
      <c r="G454" s="14">
        <v>2.0999999999999999E-8</v>
      </c>
      <c r="H454" s="11">
        <f t="shared" si="7"/>
        <v>3.075227688401894E-5</v>
      </c>
      <c r="I454" s="31">
        <f t="shared" si="8"/>
        <v>31.367649201737201</v>
      </c>
      <c r="J454" s="12"/>
      <c r="K454" s="12"/>
      <c r="L454" s="11"/>
    </row>
    <row r="455" spans="1:12">
      <c r="A455" s="13" t="s">
        <v>661</v>
      </c>
      <c r="B455" s="12" t="s">
        <v>50</v>
      </c>
      <c r="C455" s="12" t="s">
        <v>54</v>
      </c>
      <c r="D455" s="12">
        <v>0.34343600000000002</v>
      </c>
      <c r="E455" s="12">
        <v>-9.5798800000000007E-3</v>
      </c>
      <c r="F455" s="12">
        <v>1.4580299999999999E-3</v>
      </c>
      <c r="G455" s="14">
        <v>5.0000000000000002E-11</v>
      </c>
      <c r="H455" s="11">
        <f t="shared" si="7"/>
        <v>4.1387864376468569E-5</v>
      </c>
      <c r="I455" s="31">
        <f t="shared" si="8"/>
        <v>43.170513857132939</v>
      </c>
      <c r="J455" s="12"/>
      <c r="K455" s="12"/>
      <c r="L455" s="11"/>
    </row>
    <row r="456" spans="1:12">
      <c r="A456" s="13" t="s">
        <v>662</v>
      </c>
      <c r="B456" s="12" t="s">
        <v>54</v>
      </c>
      <c r="C456" s="12" t="s">
        <v>58</v>
      </c>
      <c r="D456" s="12">
        <v>0.37224699999999999</v>
      </c>
      <c r="E456" s="12">
        <v>8.0238900000000005E-3</v>
      </c>
      <c r="F456" s="12">
        <v>1.43191E-3</v>
      </c>
      <c r="G456" s="14">
        <v>2.0999999999999999E-8</v>
      </c>
      <c r="H456" s="11">
        <f t="shared" si="7"/>
        <v>3.0089843675895174E-5</v>
      </c>
      <c r="I456" s="31">
        <f t="shared" si="8"/>
        <v>31.400639174470033</v>
      </c>
      <c r="J456" s="12"/>
      <c r="K456" s="12"/>
      <c r="L456" s="11"/>
    </row>
    <row r="457" spans="1:12">
      <c r="A457" s="13" t="s">
        <v>663</v>
      </c>
      <c r="B457" s="12" t="s">
        <v>58</v>
      </c>
      <c r="C457" s="12" t="s">
        <v>54</v>
      </c>
      <c r="D457" s="12">
        <v>0.38366600000000001</v>
      </c>
      <c r="E457" s="12">
        <v>1.1702000000000001E-2</v>
      </c>
      <c r="F457" s="12">
        <v>1.4227300000000001E-3</v>
      </c>
      <c r="G457" s="14">
        <v>2E-16</v>
      </c>
      <c r="H457" s="11">
        <f t="shared" si="7"/>
        <v>6.4761906260371081E-5</v>
      </c>
      <c r="I457" s="31">
        <f t="shared" si="8"/>
        <v>67.651153975259646</v>
      </c>
      <c r="J457" s="12"/>
      <c r="K457" s="12"/>
      <c r="L457" s="11"/>
    </row>
    <row r="458" spans="1:12">
      <c r="A458" s="13" t="s">
        <v>664</v>
      </c>
      <c r="B458" s="12" t="s">
        <v>54</v>
      </c>
      <c r="C458" s="12" t="s">
        <v>58</v>
      </c>
      <c r="D458" s="12">
        <v>0.95894900000000005</v>
      </c>
      <c r="E458" s="12">
        <v>-2.3166200000000001E-2</v>
      </c>
      <c r="F458" s="12">
        <v>3.50418E-3</v>
      </c>
      <c r="G458" s="14">
        <v>3.7999999999999998E-11</v>
      </c>
      <c r="H458" s="11">
        <f t="shared" si="7"/>
        <v>4.225312651566664E-5</v>
      </c>
      <c r="I458" s="31">
        <f t="shared" si="8"/>
        <v>43.705570107546947</v>
      </c>
      <c r="J458" s="12"/>
      <c r="K458" s="12"/>
      <c r="L458" s="11"/>
    </row>
    <row r="459" spans="1:12">
      <c r="A459" s="13" t="s">
        <v>665</v>
      </c>
      <c r="B459" s="12" t="s">
        <v>50</v>
      </c>
      <c r="C459" s="12" t="s">
        <v>54</v>
      </c>
      <c r="D459" s="12">
        <v>0.74348499999999995</v>
      </c>
      <c r="E459" s="12">
        <v>-1.00713E-2</v>
      </c>
      <c r="F459" s="12">
        <v>1.5880899999999999E-3</v>
      </c>
      <c r="G459" s="14">
        <v>2.3000000000000001E-10</v>
      </c>
      <c r="H459" s="11">
        <f t="shared" si="7"/>
        <v>3.8688869363651922E-5</v>
      </c>
      <c r="I459" s="31">
        <f t="shared" si="8"/>
        <v>40.218034598763481</v>
      </c>
      <c r="J459" s="12"/>
      <c r="K459" s="12"/>
      <c r="L459" s="11"/>
    </row>
    <row r="460" spans="1:12">
      <c r="A460" s="13" t="s">
        <v>666</v>
      </c>
      <c r="B460" s="12" t="s">
        <v>49</v>
      </c>
      <c r="C460" s="12" t="s">
        <v>58</v>
      </c>
      <c r="D460" s="12">
        <v>0.88932500000000003</v>
      </c>
      <c r="E460" s="12">
        <v>-2.8233899999999999E-2</v>
      </c>
      <c r="F460" s="12">
        <v>2.2137599999999999E-3</v>
      </c>
      <c r="G460" s="14">
        <v>3E-37</v>
      </c>
      <c r="H460" s="11">
        <f t="shared" si="7"/>
        <v>1.5692125460154533E-4</v>
      </c>
      <c r="I460" s="31">
        <f t="shared" si="8"/>
        <v>162.65996419229452</v>
      </c>
      <c r="J460" s="12"/>
      <c r="K460" s="12"/>
      <c r="L460" s="11"/>
    </row>
    <row r="461" spans="1:12">
      <c r="A461" s="13" t="s">
        <v>285</v>
      </c>
      <c r="B461" s="12" t="s">
        <v>49</v>
      </c>
      <c r="C461" s="12" t="s">
        <v>58</v>
      </c>
      <c r="D461" s="12">
        <v>0.66616799999999998</v>
      </c>
      <c r="E461" s="12">
        <v>9.0123800000000004E-3</v>
      </c>
      <c r="F461" s="12">
        <v>1.4746399999999999E-3</v>
      </c>
      <c r="G461" s="14">
        <v>9.900000000000001E-10</v>
      </c>
      <c r="H461" s="11">
        <f t="shared" si="7"/>
        <v>3.6126069855192234E-5</v>
      </c>
      <c r="I461" s="31">
        <f t="shared" si="8"/>
        <v>37.35140735111267</v>
      </c>
      <c r="J461" s="12"/>
      <c r="K461" s="12"/>
      <c r="L461" s="11"/>
    </row>
    <row r="462" spans="1:12">
      <c r="A462" s="13" t="s">
        <v>287</v>
      </c>
      <c r="B462" s="12" t="s">
        <v>49</v>
      </c>
      <c r="C462" s="12" t="s">
        <v>50</v>
      </c>
      <c r="D462" s="12">
        <v>0.83881099999999997</v>
      </c>
      <c r="E462" s="12">
        <v>1.5709999999999998E-2</v>
      </c>
      <c r="F462" s="12">
        <v>1.8965500000000001E-3</v>
      </c>
      <c r="G462" s="14">
        <v>1.2E-16</v>
      </c>
      <c r="H462" s="11">
        <f t="shared" si="7"/>
        <v>6.673933635758588E-5</v>
      </c>
      <c r="I462" s="31">
        <f t="shared" si="8"/>
        <v>68.615743962452967</v>
      </c>
      <c r="J462" s="12"/>
      <c r="K462" s="12"/>
      <c r="L462" s="11"/>
    </row>
    <row r="463" spans="1:12">
      <c r="A463" s="13" t="s">
        <v>667</v>
      </c>
      <c r="B463" s="12" t="s">
        <v>54</v>
      </c>
      <c r="C463" s="12" t="s">
        <v>50</v>
      </c>
      <c r="D463" s="12">
        <v>0.78364</v>
      </c>
      <c r="E463" s="12">
        <v>9.4507900000000006E-3</v>
      </c>
      <c r="F463" s="12">
        <v>1.6845499999999999E-3</v>
      </c>
      <c r="G463" s="14">
        <v>2E-8</v>
      </c>
      <c r="H463" s="11">
        <f t="shared" si="7"/>
        <v>3.0287246387661897E-5</v>
      </c>
      <c r="I463" s="31">
        <f t="shared" si="8"/>
        <v>31.475193893373213</v>
      </c>
      <c r="J463" s="12"/>
      <c r="K463" s="12"/>
      <c r="L463" s="11"/>
    </row>
    <row r="464" spans="1:12">
      <c r="A464" s="13" t="s">
        <v>668</v>
      </c>
      <c r="B464" s="12" t="s">
        <v>50</v>
      </c>
      <c r="C464" s="12" t="s">
        <v>49</v>
      </c>
      <c r="D464" s="12">
        <v>0.76824800000000004</v>
      </c>
      <c r="E464" s="12">
        <v>-1.02364E-2</v>
      </c>
      <c r="F464" s="12">
        <v>1.6452400000000001E-3</v>
      </c>
      <c r="G464" s="14">
        <v>4.8999999999999996E-10</v>
      </c>
      <c r="H464" s="11">
        <f t="shared" si="7"/>
        <v>3.7312076659489864E-5</v>
      </c>
      <c r="I464" s="31">
        <f t="shared" si="8"/>
        <v>38.7111414022365</v>
      </c>
      <c r="J464" s="12"/>
      <c r="K464" s="12"/>
      <c r="L464" s="11"/>
    </row>
    <row r="465" spans="1:12">
      <c r="A465" s="13" t="s">
        <v>669</v>
      </c>
      <c r="B465" s="12" t="s">
        <v>58</v>
      </c>
      <c r="C465" s="12" t="s">
        <v>54</v>
      </c>
      <c r="D465" s="12">
        <v>0.51275400000000004</v>
      </c>
      <c r="E465" s="12">
        <v>-8.2339100000000005E-3</v>
      </c>
      <c r="F465" s="12">
        <v>1.38601E-3</v>
      </c>
      <c r="G465" s="14">
        <v>2.7999999999999998E-9</v>
      </c>
      <c r="H465" s="11">
        <f t="shared" si="7"/>
        <v>3.3876580522563748E-5</v>
      </c>
      <c r="I465" s="31">
        <f t="shared" si="8"/>
        <v>35.292262754866336</v>
      </c>
      <c r="J465" s="12"/>
      <c r="K465" s="12"/>
      <c r="L465" s="11"/>
    </row>
    <row r="466" spans="1:12">
      <c r="A466" s="13" t="s">
        <v>670</v>
      </c>
      <c r="B466" s="12" t="s">
        <v>49</v>
      </c>
      <c r="C466" s="12" t="s">
        <v>54</v>
      </c>
      <c r="D466" s="12">
        <v>0.58706199999999997</v>
      </c>
      <c r="E466" s="12">
        <v>9.1650399999999993E-3</v>
      </c>
      <c r="F466" s="12">
        <v>1.40711E-3</v>
      </c>
      <c r="G466" s="14">
        <v>7.3000000000000006E-11</v>
      </c>
      <c r="H466" s="11">
        <f t="shared" si="7"/>
        <v>4.072560502382172E-5</v>
      </c>
      <c r="I466" s="31">
        <f t="shared" si="8"/>
        <v>42.424099288598434</v>
      </c>
      <c r="J466" s="12"/>
      <c r="K466" s="12"/>
      <c r="L466" s="11"/>
    </row>
    <row r="467" spans="1:12">
      <c r="A467" s="13" t="s">
        <v>297</v>
      </c>
      <c r="B467" s="12" t="s">
        <v>54</v>
      </c>
      <c r="C467" s="12" t="s">
        <v>58</v>
      </c>
      <c r="D467" s="12">
        <v>0.66112400000000004</v>
      </c>
      <c r="E467" s="12">
        <v>-1.32503E-2</v>
      </c>
      <c r="F467" s="12">
        <v>1.4641299999999999E-3</v>
      </c>
      <c r="G467" s="14">
        <v>1.4E-19</v>
      </c>
      <c r="H467" s="11">
        <f t="shared" si="7"/>
        <v>7.8669276018429333E-5</v>
      </c>
      <c r="I467" s="31">
        <f t="shared" si="8"/>
        <v>81.901554287527134</v>
      </c>
      <c r="J467" s="12"/>
      <c r="K467" s="12"/>
      <c r="L467" s="11"/>
    </row>
    <row r="468" spans="1:12">
      <c r="A468" s="13" t="s">
        <v>671</v>
      </c>
      <c r="B468" s="12" t="s">
        <v>50</v>
      </c>
      <c r="C468" s="12" t="s">
        <v>49</v>
      </c>
      <c r="D468" s="12">
        <v>0.30456</v>
      </c>
      <c r="E468" s="12">
        <v>-8.8652599999999998E-3</v>
      </c>
      <c r="F468" s="12">
        <v>1.5090699999999999E-3</v>
      </c>
      <c r="G468" s="14">
        <v>4.2000000000000004E-9</v>
      </c>
      <c r="H468" s="11">
        <f t="shared" si="7"/>
        <v>3.3292428850046802E-5</v>
      </c>
      <c r="I468" s="31">
        <f t="shared" si="8"/>
        <v>34.511527606251789</v>
      </c>
      <c r="J468" s="12"/>
      <c r="K468" s="12"/>
      <c r="L468" s="11"/>
    </row>
    <row r="469" spans="1:12">
      <c r="A469" s="13" t="s">
        <v>84</v>
      </c>
      <c r="B469" s="12" t="s">
        <v>54</v>
      </c>
      <c r="C469" s="12" t="s">
        <v>49</v>
      </c>
      <c r="D469" s="12">
        <v>0.72234299999999996</v>
      </c>
      <c r="E469" s="12">
        <v>-8.9435599999999997E-3</v>
      </c>
      <c r="F469" s="12">
        <v>1.5493499999999999E-3</v>
      </c>
      <c r="G469" s="14">
        <v>7.8000000000000004E-9</v>
      </c>
      <c r="H469" s="11">
        <f t="shared" si="7"/>
        <v>3.2085066291487594E-5</v>
      </c>
      <c r="I469" s="31">
        <f t="shared" si="8"/>
        <v>33.321287737834616</v>
      </c>
      <c r="J469" s="12"/>
      <c r="K469" s="12"/>
      <c r="L469" s="11"/>
    </row>
    <row r="470" spans="1:12">
      <c r="A470" s="13" t="s">
        <v>672</v>
      </c>
      <c r="B470" s="12" t="s">
        <v>58</v>
      </c>
      <c r="C470" s="12" t="s">
        <v>54</v>
      </c>
      <c r="D470" s="12">
        <v>0.613375</v>
      </c>
      <c r="E470" s="12">
        <v>-9.7723800000000006E-3</v>
      </c>
      <c r="F470" s="12">
        <v>1.4278699999999999E-3</v>
      </c>
      <c r="G470" s="14">
        <v>7.6999999999999999E-12</v>
      </c>
      <c r="H470" s="11">
        <f t="shared" si="7"/>
        <v>4.529462746819414E-5</v>
      </c>
      <c r="I470" s="31">
        <f t="shared" si="8"/>
        <v>46.840697596193252</v>
      </c>
      <c r="J470" s="12"/>
      <c r="K470" s="12"/>
      <c r="L470" s="11"/>
    </row>
    <row r="471" spans="1:12">
      <c r="A471" s="13" t="s">
        <v>673</v>
      </c>
      <c r="B471" s="12" t="s">
        <v>58</v>
      </c>
      <c r="C471" s="12" t="s">
        <v>54</v>
      </c>
      <c r="D471" s="12">
        <v>0.284632</v>
      </c>
      <c r="E471" s="12">
        <v>-9.0871000000000007E-3</v>
      </c>
      <c r="F471" s="12">
        <v>1.53886E-3</v>
      </c>
      <c r="G471" s="14">
        <v>3.4999999999999999E-9</v>
      </c>
      <c r="H471" s="11">
        <f t="shared" si="7"/>
        <v>3.362744290772621E-5</v>
      </c>
      <c r="I471" s="31">
        <f t="shared" si="8"/>
        <v>34.87003574059451</v>
      </c>
      <c r="J471" s="12"/>
      <c r="K471" s="12"/>
      <c r="L471" s="11"/>
    </row>
    <row r="472" spans="1:12">
      <c r="A472" s="13" t="s">
        <v>92</v>
      </c>
      <c r="B472" s="12" t="s">
        <v>49</v>
      </c>
      <c r="C472" s="12" t="s">
        <v>50</v>
      </c>
      <c r="D472" s="12">
        <v>0.76430500000000001</v>
      </c>
      <c r="E472" s="12">
        <v>-9.1845899999999994E-3</v>
      </c>
      <c r="F472" s="12">
        <v>1.6331399999999999E-3</v>
      </c>
      <c r="G472" s="14">
        <v>1.9000000000000001E-8</v>
      </c>
      <c r="H472" s="11">
        <f t="shared" si="7"/>
        <v>3.0392513219749572E-5</v>
      </c>
      <c r="I472" s="31">
        <f t="shared" si="8"/>
        <v>31.628071825634052</v>
      </c>
      <c r="J472" s="12"/>
      <c r="K472" s="12"/>
      <c r="L472" s="11"/>
    </row>
    <row r="473" spans="1:12">
      <c r="A473" s="13" t="s">
        <v>94</v>
      </c>
      <c r="B473" s="12" t="s">
        <v>58</v>
      </c>
      <c r="C473" s="12" t="s">
        <v>54</v>
      </c>
      <c r="D473" s="12">
        <v>0.33122499999999999</v>
      </c>
      <c r="E473" s="12">
        <v>8.1887000000000001E-3</v>
      </c>
      <c r="F473" s="12">
        <v>1.47934E-3</v>
      </c>
      <c r="G473" s="14">
        <v>3.1E-8</v>
      </c>
      <c r="H473" s="11">
        <f t="shared" si="7"/>
        <v>2.970729136708219E-5</v>
      </c>
      <c r="I473" s="31">
        <f t="shared" si="8"/>
        <v>30.64036402402062</v>
      </c>
      <c r="J473" s="12"/>
      <c r="K473" s="12"/>
      <c r="L473" s="11"/>
    </row>
    <row r="474" spans="1:12">
      <c r="A474" s="13" t="s">
        <v>674</v>
      </c>
      <c r="B474" s="12" t="s">
        <v>58</v>
      </c>
      <c r="C474" s="12" t="s">
        <v>54</v>
      </c>
      <c r="D474" s="12">
        <v>0.32771299999999998</v>
      </c>
      <c r="E474" s="12">
        <v>8.63272E-3</v>
      </c>
      <c r="F474" s="12">
        <v>1.4732899999999999E-3</v>
      </c>
      <c r="G474" s="14">
        <v>4.5999999999999998E-9</v>
      </c>
      <c r="H474" s="11">
        <f t="shared" si="7"/>
        <v>3.2837772411177524E-5</v>
      </c>
      <c r="I474" s="31">
        <f t="shared" si="8"/>
        <v>34.333559249997592</v>
      </c>
      <c r="J474" s="12"/>
      <c r="K474" s="12"/>
      <c r="L474" s="11"/>
    </row>
    <row r="475" spans="1:12">
      <c r="A475" s="13" t="s">
        <v>675</v>
      </c>
      <c r="B475" s="12" t="s">
        <v>58</v>
      </c>
      <c r="C475" s="12" t="s">
        <v>54</v>
      </c>
      <c r="D475" s="12">
        <v>0.88393699999999997</v>
      </c>
      <c r="E475" s="12">
        <v>-1.37451E-2</v>
      </c>
      <c r="F475" s="12">
        <v>2.17329E-3</v>
      </c>
      <c r="G475" s="14">
        <v>2.5000000000000002E-10</v>
      </c>
      <c r="H475" s="11">
        <f t="shared" si="7"/>
        <v>3.8765099979289617E-5</v>
      </c>
      <c r="I475" s="31">
        <f t="shared" si="8"/>
        <v>40.000041718843413</v>
      </c>
      <c r="J475" s="12"/>
      <c r="K475" s="12"/>
      <c r="L475" s="11"/>
    </row>
    <row r="476" spans="1:12">
      <c r="A476" s="13" t="s">
        <v>676</v>
      </c>
      <c r="B476" s="12" t="s">
        <v>54</v>
      </c>
      <c r="C476" s="12" t="s">
        <v>50</v>
      </c>
      <c r="D476" s="12">
        <v>0.60638499999999995</v>
      </c>
      <c r="E476" s="12">
        <v>-9.7012799999999996E-3</v>
      </c>
      <c r="F476" s="12">
        <v>1.41888E-3</v>
      </c>
      <c r="G476" s="14">
        <v>8.0999999999999998E-12</v>
      </c>
      <c r="H476" s="11">
        <f t="shared" si="7"/>
        <v>4.492707707189231E-5</v>
      </c>
      <c r="I476" s="31">
        <f t="shared" si="8"/>
        <v>46.74839927873127</v>
      </c>
      <c r="J476" s="12"/>
      <c r="K476" s="12"/>
      <c r="L476" s="11"/>
    </row>
    <row r="477" spans="1:12">
      <c r="A477" s="13" t="s">
        <v>677</v>
      </c>
      <c r="B477" s="12" t="s">
        <v>58</v>
      </c>
      <c r="C477" s="12" t="s">
        <v>54</v>
      </c>
      <c r="D477" s="12">
        <v>0.80908400000000003</v>
      </c>
      <c r="E477" s="12">
        <v>-9.9561400000000005E-3</v>
      </c>
      <c r="F477" s="12">
        <v>1.76918E-3</v>
      </c>
      <c r="G477" s="14">
        <v>1.7999999999999999E-8</v>
      </c>
      <c r="H477" s="11">
        <f t="shared" si="7"/>
        <v>3.06230134385155E-5</v>
      </c>
      <c r="I477" s="31">
        <f t="shared" si="8"/>
        <v>31.669262325598254</v>
      </c>
      <c r="J477" s="12"/>
      <c r="K477" s="12"/>
      <c r="L477" s="11"/>
    </row>
    <row r="478" spans="1:12">
      <c r="A478" s="13" t="s">
        <v>678</v>
      </c>
      <c r="B478" s="12" t="s">
        <v>54</v>
      </c>
      <c r="C478" s="12" t="s">
        <v>58</v>
      </c>
      <c r="D478" s="12">
        <v>0.85000900000000001</v>
      </c>
      <c r="E478" s="12">
        <v>-1.1572600000000001E-2</v>
      </c>
      <c r="F478" s="12">
        <v>1.9486499999999999E-3</v>
      </c>
      <c r="G478" s="14">
        <v>2.8999999999999999E-9</v>
      </c>
      <c r="H478" s="11">
        <f t="shared" si="7"/>
        <v>3.4149205566212565E-5</v>
      </c>
      <c r="I478" s="31">
        <f t="shared" si="8"/>
        <v>35.269085658931147</v>
      </c>
      <c r="J478" s="12"/>
      <c r="K478" s="12"/>
      <c r="L478" s="11"/>
    </row>
    <row r="479" spans="1:12">
      <c r="A479" s="13" t="s">
        <v>679</v>
      </c>
      <c r="B479" s="12" t="s">
        <v>54</v>
      </c>
      <c r="C479" s="12" t="s">
        <v>58</v>
      </c>
      <c r="D479" s="12">
        <v>0.74035700000000004</v>
      </c>
      <c r="E479" s="12">
        <v>-1.12899E-2</v>
      </c>
      <c r="F479" s="12">
        <v>1.58234E-3</v>
      </c>
      <c r="G479" s="14">
        <v>9.6999999999999991E-13</v>
      </c>
      <c r="H479" s="11">
        <f t="shared" si="7"/>
        <v>4.9003600593185724E-5</v>
      </c>
      <c r="I479" s="31">
        <f t="shared" si="8"/>
        <v>50.907360149722663</v>
      </c>
      <c r="J479" s="12"/>
      <c r="K479" s="12"/>
      <c r="L479" s="11"/>
    </row>
    <row r="480" spans="1:12">
      <c r="A480" s="13" t="s">
        <v>680</v>
      </c>
      <c r="B480" s="12" t="s">
        <v>58</v>
      </c>
      <c r="C480" s="12" t="s">
        <v>49</v>
      </c>
      <c r="D480" s="12">
        <v>0.88460499999999997</v>
      </c>
      <c r="E480" s="12">
        <v>-1.27323E-2</v>
      </c>
      <c r="F480" s="12">
        <v>2.18148E-3</v>
      </c>
      <c r="G480" s="14">
        <v>5.3000000000000003E-9</v>
      </c>
      <c r="H480" s="11">
        <f t="shared" si="7"/>
        <v>3.3096350168916693E-5</v>
      </c>
      <c r="I480" s="31">
        <f t="shared" si="8"/>
        <v>34.065224432563326</v>
      </c>
      <c r="J480" s="12"/>
      <c r="K480" s="12"/>
      <c r="L480" s="11"/>
    </row>
    <row r="481" spans="1:12">
      <c r="A481" s="13" t="s">
        <v>681</v>
      </c>
      <c r="B481" s="12" t="s">
        <v>54</v>
      </c>
      <c r="C481" s="12" t="s">
        <v>58</v>
      </c>
      <c r="D481" s="12">
        <v>0.72350000000000003</v>
      </c>
      <c r="E481" s="12">
        <v>1.09502E-2</v>
      </c>
      <c r="F481" s="12">
        <v>1.55159E-3</v>
      </c>
      <c r="G481" s="14">
        <v>1.7E-12</v>
      </c>
      <c r="H481" s="11">
        <f t="shared" si="7"/>
        <v>4.7974203123043821E-5</v>
      </c>
      <c r="I481" s="31">
        <f t="shared" si="8"/>
        <v>49.80697421314958</v>
      </c>
      <c r="J481" s="12"/>
      <c r="K481" s="12"/>
      <c r="L481" s="11"/>
    </row>
    <row r="482" spans="1:12">
      <c r="A482" s="13" t="s">
        <v>682</v>
      </c>
      <c r="B482" s="12" t="s">
        <v>49</v>
      </c>
      <c r="C482" s="12" t="s">
        <v>50</v>
      </c>
      <c r="D482" s="12">
        <v>0.36442200000000002</v>
      </c>
      <c r="E482" s="12">
        <v>1.00328E-2</v>
      </c>
      <c r="F482" s="12">
        <v>1.43771E-3</v>
      </c>
      <c r="G482" s="14">
        <v>3.0000000000000001E-12</v>
      </c>
      <c r="H482" s="11">
        <f t="shared" si="7"/>
        <v>4.6628103163283771E-5</v>
      </c>
      <c r="I482" s="31">
        <f t="shared" ref="I482:I509" si="9">E482^2/F482^2</f>
        <v>48.69694568118426</v>
      </c>
      <c r="J482" s="12"/>
      <c r="K482" s="12"/>
      <c r="L482" s="11"/>
    </row>
    <row r="483" spans="1:12">
      <c r="A483" s="13" t="s">
        <v>683</v>
      </c>
      <c r="B483" s="12" t="s">
        <v>54</v>
      </c>
      <c r="C483" s="12" t="s">
        <v>50</v>
      </c>
      <c r="D483" s="12">
        <v>0.51032100000000002</v>
      </c>
      <c r="E483" s="12">
        <v>-7.6087400000000001E-3</v>
      </c>
      <c r="F483" s="12">
        <v>1.3858E-3</v>
      </c>
      <c r="G483" s="14">
        <v>4.0000000000000001E-8</v>
      </c>
      <c r="H483" s="11">
        <f t="shared" si="7"/>
        <v>2.89341283330837E-5</v>
      </c>
      <c r="I483" s="31">
        <f t="shared" si="9"/>
        <v>30.145630662122077</v>
      </c>
      <c r="J483" s="12"/>
      <c r="K483" s="12"/>
      <c r="L483" s="11"/>
    </row>
    <row r="484" spans="1:12">
      <c r="A484" s="13" t="s">
        <v>684</v>
      </c>
      <c r="B484" s="12" t="s">
        <v>50</v>
      </c>
      <c r="C484" s="12" t="s">
        <v>54</v>
      </c>
      <c r="D484" s="12">
        <v>0.36372599999999999</v>
      </c>
      <c r="E484" s="12">
        <v>9.2183100000000004E-3</v>
      </c>
      <c r="F484" s="12">
        <v>1.43808E-3</v>
      </c>
      <c r="G484" s="14">
        <v>1.5E-10</v>
      </c>
      <c r="H484" s="11">
        <f t="shared" si="7"/>
        <v>3.9332462466611361E-5</v>
      </c>
      <c r="I484" s="31">
        <f t="shared" si="9"/>
        <v>41.090036287831516</v>
      </c>
      <c r="J484" s="12"/>
      <c r="K484" s="12"/>
      <c r="L484" s="11"/>
    </row>
    <row r="485" spans="1:12">
      <c r="A485" s="13" t="s">
        <v>685</v>
      </c>
      <c r="B485" s="12" t="s">
        <v>58</v>
      </c>
      <c r="C485" s="12" t="s">
        <v>54</v>
      </c>
      <c r="D485" s="12">
        <v>0.20293900000000001</v>
      </c>
      <c r="E485" s="12">
        <v>-1.01598E-2</v>
      </c>
      <c r="F485" s="12">
        <v>1.7249699999999999E-3</v>
      </c>
      <c r="G485" s="14">
        <v>3.9000000000000002E-9</v>
      </c>
      <c r="H485" s="11">
        <f t="shared" si="7"/>
        <v>3.339315004844687E-5</v>
      </c>
      <c r="I485" s="31">
        <f t="shared" si="9"/>
        <v>34.690233630904295</v>
      </c>
      <c r="J485" s="12"/>
      <c r="K485" s="12"/>
      <c r="L485" s="11"/>
    </row>
    <row r="486" spans="1:12">
      <c r="A486" s="13" t="s">
        <v>121</v>
      </c>
      <c r="B486" s="12" t="s">
        <v>49</v>
      </c>
      <c r="C486" s="12" t="s">
        <v>58</v>
      </c>
      <c r="D486" s="12">
        <v>0.23635600000000001</v>
      </c>
      <c r="E486" s="12">
        <v>8.9963600000000001E-3</v>
      </c>
      <c r="F486" s="12">
        <v>1.6308500000000001E-3</v>
      </c>
      <c r="G486" s="14">
        <v>3.5000000000000002E-8</v>
      </c>
      <c r="H486" s="11">
        <f t="shared" si="7"/>
        <v>2.9216031416778165E-5</v>
      </c>
      <c r="I486" s="31">
        <f t="shared" si="9"/>
        <v>30.430256698568929</v>
      </c>
      <c r="J486" s="12"/>
      <c r="K486" s="12"/>
      <c r="L486" s="11"/>
    </row>
    <row r="487" spans="1:12">
      <c r="A487" s="13" t="s">
        <v>686</v>
      </c>
      <c r="B487" s="12" t="s">
        <v>58</v>
      </c>
      <c r="C487" s="12" t="s">
        <v>54</v>
      </c>
      <c r="D487" s="12">
        <v>0.27169100000000002</v>
      </c>
      <c r="E487" s="12">
        <v>-9.0160099999999996E-3</v>
      </c>
      <c r="F487" s="12">
        <v>1.5597199999999999E-3</v>
      </c>
      <c r="G487" s="14">
        <v>7.4000000000000001E-9</v>
      </c>
      <c r="H487" s="11">
        <f t="shared" si="7"/>
        <v>3.2169898758056967E-5</v>
      </c>
      <c r="I487" s="31">
        <f t="shared" si="9"/>
        <v>33.414540040507667</v>
      </c>
      <c r="J487" s="12"/>
      <c r="K487" s="12"/>
      <c r="L487" s="11"/>
    </row>
    <row r="488" spans="1:12">
      <c r="A488" s="13" t="s">
        <v>687</v>
      </c>
      <c r="B488" s="12" t="s">
        <v>54</v>
      </c>
      <c r="C488" s="12" t="s">
        <v>58</v>
      </c>
      <c r="D488" s="12">
        <v>0.58057000000000003</v>
      </c>
      <c r="E488" s="12">
        <v>8.4985700000000004E-3</v>
      </c>
      <c r="F488" s="12">
        <v>1.4001700000000001E-3</v>
      </c>
      <c r="G488" s="14">
        <v>1.3000000000000001E-9</v>
      </c>
      <c r="H488" s="11">
        <f t="shared" si="7"/>
        <v>3.51751362657916E-5</v>
      </c>
      <c r="I488" s="31">
        <f t="shared" si="9"/>
        <v>36.840895262272085</v>
      </c>
      <c r="J488" s="12"/>
      <c r="K488" s="12"/>
      <c r="L488" s="11"/>
    </row>
    <row r="489" spans="1:12">
      <c r="A489" s="13" t="s">
        <v>688</v>
      </c>
      <c r="B489" s="12" t="s">
        <v>49</v>
      </c>
      <c r="C489" s="12" t="s">
        <v>50</v>
      </c>
      <c r="D489" s="12">
        <v>0.69945900000000005</v>
      </c>
      <c r="E489" s="12">
        <v>-9.3648900000000007E-3</v>
      </c>
      <c r="F489" s="12">
        <v>1.5148799999999999E-3</v>
      </c>
      <c r="G489" s="14">
        <v>6.3E-10</v>
      </c>
      <c r="H489" s="11">
        <f t="shared" si="7"/>
        <v>3.6872394906240218E-5</v>
      </c>
      <c r="I489" s="31">
        <f t="shared" si="9"/>
        <v>38.21632285147372</v>
      </c>
      <c r="J489" s="12"/>
      <c r="K489" s="12"/>
      <c r="L489" s="11"/>
    </row>
    <row r="490" spans="1:12">
      <c r="A490" s="13" t="s">
        <v>689</v>
      </c>
      <c r="B490" s="12" t="s">
        <v>49</v>
      </c>
      <c r="C490" s="12" t="s">
        <v>50</v>
      </c>
      <c r="D490" s="12">
        <v>0.63148199999999999</v>
      </c>
      <c r="E490" s="12">
        <v>8.0066600000000005E-3</v>
      </c>
      <c r="F490" s="12">
        <v>1.4388700000000001E-3</v>
      </c>
      <c r="G490" s="14">
        <v>2.6000000000000001E-8</v>
      </c>
      <c r="H490" s="11">
        <f t="shared" si="7"/>
        <v>2.9836814239252713E-5</v>
      </c>
      <c r="I490" s="31">
        <f t="shared" si="9"/>
        <v>30.964185311588455</v>
      </c>
      <c r="J490" s="12"/>
      <c r="K490" s="12"/>
      <c r="L490" s="11"/>
    </row>
    <row r="491" spans="1:12">
      <c r="A491" s="13" t="s">
        <v>690</v>
      </c>
      <c r="B491" s="12" t="s">
        <v>50</v>
      </c>
      <c r="C491" s="12" t="s">
        <v>54</v>
      </c>
      <c r="D491" s="12">
        <v>0.834596</v>
      </c>
      <c r="E491" s="12">
        <v>1.47832E-2</v>
      </c>
      <c r="F491" s="12">
        <v>1.88747E-3</v>
      </c>
      <c r="G491" s="14">
        <v>4.7999999999999999E-15</v>
      </c>
      <c r="H491" s="11">
        <f t="shared" si="7"/>
        <v>6.0337763367495343E-5</v>
      </c>
      <c r="I491" s="31">
        <f t="shared" si="9"/>
        <v>61.344663681193403</v>
      </c>
      <c r="J491" s="12"/>
      <c r="K491" s="12"/>
      <c r="L491" s="11"/>
    </row>
    <row r="492" spans="1:12">
      <c r="A492" s="13" t="s">
        <v>691</v>
      </c>
      <c r="B492" s="12" t="s">
        <v>54</v>
      </c>
      <c r="C492" s="12" t="s">
        <v>50</v>
      </c>
      <c r="D492" s="12">
        <v>0.41318100000000002</v>
      </c>
      <c r="E492" s="12">
        <v>-1.3697900000000001E-2</v>
      </c>
      <c r="F492" s="12">
        <v>1.40672E-3</v>
      </c>
      <c r="G492" s="14">
        <v>2.1000000000000001E-22</v>
      </c>
      <c r="H492" s="11">
        <f t="shared" si="7"/>
        <v>9.0987658258375354E-5</v>
      </c>
      <c r="I492" s="31">
        <f t="shared" si="9"/>
        <v>94.81840785722909</v>
      </c>
      <c r="J492" s="12"/>
      <c r="K492" s="12"/>
      <c r="L492" s="11"/>
    </row>
    <row r="493" spans="1:12">
      <c r="A493" s="13" t="s">
        <v>692</v>
      </c>
      <c r="B493" s="12" t="s">
        <v>50</v>
      </c>
      <c r="C493" s="12" t="s">
        <v>58</v>
      </c>
      <c r="D493" s="12">
        <v>0.92212099999999997</v>
      </c>
      <c r="E493" s="12">
        <v>-1.5298300000000001E-2</v>
      </c>
      <c r="F493" s="12">
        <v>2.5912000000000001E-3</v>
      </c>
      <c r="G493" s="14">
        <v>3.4999999999999999E-9</v>
      </c>
      <c r="H493" s="11">
        <f t="shared" si="7"/>
        <v>3.3614342512004965E-5</v>
      </c>
      <c r="I493" s="31">
        <f t="shared" si="9"/>
        <v>34.856556155021472</v>
      </c>
      <c r="J493" s="12"/>
      <c r="K493" s="12"/>
      <c r="L493" s="15"/>
    </row>
    <row r="494" spans="1:12">
      <c r="A494" s="13" t="s">
        <v>693</v>
      </c>
      <c r="B494" s="12" t="s">
        <v>50</v>
      </c>
      <c r="C494" s="12" t="s">
        <v>58</v>
      </c>
      <c r="D494" s="12">
        <v>0.81428699999999998</v>
      </c>
      <c r="E494" s="12">
        <v>-1.1566999999999999E-2</v>
      </c>
      <c r="F494" s="12">
        <v>1.79087E-3</v>
      </c>
      <c r="G494" s="14">
        <v>1.0999999999999999E-10</v>
      </c>
      <c r="H494" s="11">
        <f t="shared" si="7"/>
        <v>4.0466092864399921E-5</v>
      </c>
      <c r="I494" s="31">
        <f t="shared" si="9"/>
        <v>41.717026800882735</v>
      </c>
      <c r="J494" s="12"/>
      <c r="K494" s="12"/>
      <c r="L494" s="11"/>
    </row>
    <row r="495" spans="1:12">
      <c r="A495" s="13" t="s">
        <v>694</v>
      </c>
      <c r="B495" s="12" t="s">
        <v>54</v>
      </c>
      <c r="C495" s="12" t="s">
        <v>58</v>
      </c>
      <c r="D495" s="12">
        <v>0.52494300000000005</v>
      </c>
      <c r="E495" s="12">
        <v>9.4352199999999994E-3</v>
      </c>
      <c r="F495" s="12">
        <v>1.39247E-3</v>
      </c>
      <c r="G495" s="14">
        <v>1.2000000000000001E-11</v>
      </c>
      <c r="H495" s="11">
        <f t="shared" si="7"/>
        <v>4.4400915858411356E-5</v>
      </c>
      <c r="I495" s="31">
        <f t="shared" si="9"/>
        <v>45.912650759383361</v>
      </c>
      <c r="J495" s="12"/>
      <c r="K495" s="12"/>
      <c r="L495" s="11"/>
    </row>
    <row r="496" spans="1:12">
      <c r="A496" s="13" t="s">
        <v>695</v>
      </c>
      <c r="B496" s="12" t="s">
        <v>49</v>
      </c>
      <c r="C496" s="12" t="s">
        <v>50</v>
      </c>
      <c r="D496" s="12">
        <v>0.58067199999999997</v>
      </c>
      <c r="E496" s="12">
        <v>9.6570400000000004E-3</v>
      </c>
      <c r="F496" s="12">
        <v>1.4050899999999999E-3</v>
      </c>
      <c r="G496" s="14">
        <v>6.3000000000000002E-12</v>
      </c>
      <c r="H496" s="11">
        <f t="shared" si="7"/>
        <v>4.5415364465816832E-5</v>
      </c>
      <c r="I496" s="31">
        <f t="shared" si="9"/>
        <v>47.236724464667589</v>
      </c>
      <c r="J496" s="12"/>
      <c r="K496" s="12"/>
      <c r="L496" s="11"/>
    </row>
    <row r="497" spans="1:12">
      <c r="A497" s="13" t="s">
        <v>696</v>
      </c>
      <c r="B497" s="12" t="s">
        <v>58</v>
      </c>
      <c r="C497" s="12" t="s">
        <v>54</v>
      </c>
      <c r="D497" s="12">
        <v>0.68618699999999999</v>
      </c>
      <c r="E497" s="12">
        <v>-8.5719799999999999E-3</v>
      </c>
      <c r="F497" s="12">
        <v>1.5055800000000001E-3</v>
      </c>
      <c r="G497" s="14">
        <v>1.2E-8</v>
      </c>
      <c r="H497" s="11">
        <f t="shared" ref="H497:H560" si="10">2*D497*(1-D497)*E497*E497</f>
        <v>3.1645044482226692E-5</v>
      </c>
      <c r="I497" s="31">
        <f t="shared" si="9"/>
        <v>32.415641764830433</v>
      </c>
      <c r="J497" s="12"/>
      <c r="K497" s="12"/>
      <c r="L497" s="11"/>
    </row>
    <row r="498" spans="1:12">
      <c r="A498" s="13" t="s">
        <v>697</v>
      </c>
      <c r="B498" s="12" t="s">
        <v>58</v>
      </c>
      <c r="C498" s="12" t="s">
        <v>54</v>
      </c>
      <c r="D498" s="12">
        <v>0.34763699999999997</v>
      </c>
      <c r="E498" s="12">
        <v>-8.2838100000000008E-3</v>
      </c>
      <c r="F498" s="12">
        <v>1.4560199999999999E-3</v>
      </c>
      <c r="G498" s="14">
        <v>1.3000000000000001E-8</v>
      </c>
      <c r="H498" s="11">
        <f t="shared" si="10"/>
        <v>3.1124728285318996E-5</v>
      </c>
      <c r="I498" s="31">
        <f t="shared" si="9"/>
        <v>32.368723842925405</v>
      </c>
      <c r="J498" s="14"/>
      <c r="K498" s="12"/>
      <c r="L498" s="11"/>
    </row>
    <row r="499" spans="1:12">
      <c r="A499" s="13" t="s">
        <v>698</v>
      </c>
      <c r="B499" s="12" t="s">
        <v>50</v>
      </c>
      <c r="C499" s="12" t="s">
        <v>54</v>
      </c>
      <c r="D499" s="12">
        <v>0.61220399999999997</v>
      </c>
      <c r="E499" s="12">
        <v>8.7762699999999992E-3</v>
      </c>
      <c r="F499" s="12">
        <v>1.44385E-3</v>
      </c>
      <c r="G499" s="14">
        <v>1.2E-9</v>
      </c>
      <c r="H499" s="11">
        <f t="shared" si="10"/>
        <v>3.6572060973068291E-5</v>
      </c>
      <c r="I499" s="31">
        <f t="shared" si="9"/>
        <v>36.946712155612282</v>
      </c>
      <c r="J499" s="12"/>
      <c r="K499" s="12"/>
      <c r="L499" s="11"/>
    </row>
    <row r="500" spans="1:12">
      <c r="A500" s="13" t="s">
        <v>699</v>
      </c>
      <c r="B500" s="12" t="s">
        <v>54</v>
      </c>
      <c r="C500" s="12" t="s">
        <v>58</v>
      </c>
      <c r="D500" s="12">
        <v>0.78844000000000003</v>
      </c>
      <c r="E500" s="12">
        <v>-1.64032E-2</v>
      </c>
      <c r="F500" s="12">
        <v>1.6984700000000001E-3</v>
      </c>
      <c r="G500" s="14">
        <v>4.5999999999999996E-22</v>
      </c>
      <c r="H500" s="11">
        <f t="shared" si="10"/>
        <v>8.9761347502755138E-5</v>
      </c>
      <c r="I500" s="31">
        <f t="shared" si="9"/>
        <v>93.269876055289529</v>
      </c>
      <c r="J500" s="12"/>
      <c r="K500" s="12"/>
      <c r="L500" s="11"/>
    </row>
    <row r="501" spans="1:12">
      <c r="A501" s="13" t="s">
        <v>700</v>
      </c>
      <c r="B501" s="12" t="s">
        <v>49</v>
      </c>
      <c r="C501" s="12" t="s">
        <v>58</v>
      </c>
      <c r="D501" s="12">
        <v>0.73271299999999995</v>
      </c>
      <c r="E501" s="12">
        <v>9.1814400000000008E-3</v>
      </c>
      <c r="F501" s="12">
        <v>1.5959399999999999E-3</v>
      </c>
      <c r="G501" s="14">
        <v>8.7999999999999994E-9</v>
      </c>
      <c r="H501" s="11">
        <f t="shared" si="10"/>
        <v>3.3018955439680329E-5</v>
      </c>
      <c r="I501" s="31">
        <f t="shared" si="9"/>
        <v>33.096988669088439</v>
      </c>
      <c r="J501" s="12"/>
      <c r="K501" s="12"/>
      <c r="L501" s="11"/>
    </row>
    <row r="502" spans="1:12">
      <c r="A502" s="13" t="s">
        <v>701</v>
      </c>
      <c r="B502" s="12" t="s">
        <v>50</v>
      </c>
      <c r="C502" s="12" t="s">
        <v>49</v>
      </c>
      <c r="D502" s="12">
        <v>0.39288600000000001</v>
      </c>
      <c r="E502" s="12">
        <v>-8.7197500000000001E-3</v>
      </c>
      <c r="F502" s="12">
        <v>1.4253899999999999E-3</v>
      </c>
      <c r="G502" s="14">
        <v>9.5000000000000003E-10</v>
      </c>
      <c r="H502" s="11">
        <f t="shared" si="10"/>
        <v>3.627228075273937E-5</v>
      </c>
      <c r="I502" s="31">
        <f t="shared" si="9"/>
        <v>37.423176859024196</v>
      </c>
      <c r="J502" s="12"/>
      <c r="K502" s="12"/>
      <c r="L502" s="11"/>
    </row>
    <row r="503" spans="1:12">
      <c r="A503" s="13" t="s">
        <v>702</v>
      </c>
      <c r="B503" s="12" t="s">
        <v>54</v>
      </c>
      <c r="C503" s="12" t="s">
        <v>50</v>
      </c>
      <c r="D503" s="12">
        <v>0.30756499999999998</v>
      </c>
      <c r="E503" s="12">
        <v>-9.0888199999999992E-3</v>
      </c>
      <c r="F503" s="12">
        <v>1.511E-3</v>
      </c>
      <c r="G503" s="14">
        <v>1.8E-9</v>
      </c>
      <c r="H503" s="11">
        <f t="shared" si="10"/>
        <v>3.5185272987506633E-5</v>
      </c>
      <c r="I503" s="31">
        <f t="shared" si="9"/>
        <v>36.181459060820693</v>
      </c>
      <c r="J503" s="12"/>
      <c r="K503" s="12"/>
      <c r="L503" s="11"/>
    </row>
    <row r="504" spans="1:12">
      <c r="A504" s="13" t="s">
        <v>703</v>
      </c>
      <c r="B504" s="12" t="s">
        <v>50</v>
      </c>
      <c r="C504" s="12" t="s">
        <v>49</v>
      </c>
      <c r="D504" s="12">
        <v>0.595136</v>
      </c>
      <c r="E504" s="12">
        <v>-1.0792899999999999E-2</v>
      </c>
      <c r="F504" s="12">
        <v>1.4159000000000001E-3</v>
      </c>
      <c r="G504" s="14">
        <v>2.5000000000000001E-14</v>
      </c>
      <c r="H504" s="11">
        <f t="shared" si="10"/>
        <v>5.6134736101863452E-5</v>
      </c>
      <c r="I504" s="31">
        <f t="shared" si="9"/>
        <v>58.104683896825186</v>
      </c>
      <c r="J504" s="12"/>
      <c r="K504" s="12"/>
      <c r="L504" s="11"/>
    </row>
    <row r="505" spans="1:12">
      <c r="A505" s="13" t="s">
        <v>398</v>
      </c>
      <c r="B505" s="12" t="s">
        <v>50</v>
      </c>
      <c r="C505" s="12" t="s">
        <v>49</v>
      </c>
      <c r="D505" s="12">
        <v>0.72385200000000005</v>
      </c>
      <c r="E505" s="12">
        <v>-9.5446599999999999E-3</v>
      </c>
      <c r="F505" s="12">
        <v>1.5574499999999999E-3</v>
      </c>
      <c r="G505" s="14">
        <v>8.9000000000000003E-10</v>
      </c>
      <c r="H505" s="11">
        <f t="shared" si="10"/>
        <v>3.6420223086839333E-5</v>
      </c>
      <c r="I505" s="31">
        <f t="shared" si="9"/>
        <v>37.55715607904235</v>
      </c>
      <c r="J505" s="12"/>
      <c r="K505" s="12"/>
      <c r="L505" s="11"/>
    </row>
    <row r="506" spans="1:12">
      <c r="A506" s="13" t="s">
        <v>704</v>
      </c>
      <c r="B506" s="12" t="s">
        <v>58</v>
      </c>
      <c r="C506" s="12" t="s">
        <v>54</v>
      </c>
      <c r="D506" s="12">
        <v>0.58528599999999997</v>
      </c>
      <c r="E506" s="12">
        <v>9.6269600000000004E-3</v>
      </c>
      <c r="F506" s="12">
        <v>1.41792E-3</v>
      </c>
      <c r="G506" s="14">
        <v>1.1000000000000001E-11</v>
      </c>
      <c r="H506" s="11">
        <f t="shared" si="10"/>
        <v>4.4990949930487055E-5</v>
      </c>
      <c r="I506" s="31">
        <f t="shared" si="9"/>
        <v>46.097235168671972</v>
      </c>
      <c r="J506" s="12"/>
      <c r="K506" s="12"/>
      <c r="L506" s="11"/>
    </row>
    <row r="507" spans="1:12">
      <c r="A507" s="13" t="s">
        <v>705</v>
      </c>
      <c r="B507" s="12" t="s">
        <v>50</v>
      </c>
      <c r="C507" s="12" t="s">
        <v>49</v>
      </c>
      <c r="D507" s="12">
        <v>0.51902800000000004</v>
      </c>
      <c r="E507" s="12">
        <v>8.7074300000000004E-3</v>
      </c>
      <c r="F507" s="12">
        <v>1.38561E-3</v>
      </c>
      <c r="G507" s="14">
        <v>3.3E-10</v>
      </c>
      <c r="H507" s="11">
        <f t="shared" si="10"/>
        <v>3.7854765578553772E-5</v>
      </c>
      <c r="I507" s="31">
        <f t="shared" si="9"/>
        <v>39.490984943395929</v>
      </c>
      <c r="J507" s="12"/>
      <c r="K507" s="12"/>
      <c r="L507" s="11"/>
    </row>
    <row r="508" spans="1:12">
      <c r="A508" s="13" t="s">
        <v>706</v>
      </c>
      <c r="B508" s="12" t="s">
        <v>58</v>
      </c>
      <c r="C508" s="12" t="s">
        <v>54</v>
      </c>
      <c r="D508" s="12">
        <v>0.70746399999999998</v>
      </c>
      <c r="E508" s="12">
        <v>1.0319099999999999E-2</v>
      </c>
      <c r="F508" s="12">
        <v>1.5278900000000001E-3</v>
      </c>
      <c r="G508" s="14">
        <v>1.4E-11</v>
      </c>
      <c r="H508" s="11">
        <f t="shared" si="10"/>
        <v>4.4075505501728117E-5</v>
      </c>
      <c r="I508" s="31">
        <f t="shared" si="9"/>
        <v>45.614137284844588</v>
      </c>
      <c r="J508" s="12"/>
      <c r="K508" s="12"/>
      <c r="L508" s="11"/>
    </row>
    <row r="509" spans="1:12">
      <c r="A509" s="13" t="s">
        <v>707</v>
      </c>
      <c r="B509" s="12" t="s">
        <v>58</v>
      </c>
      <c r="C509" s="12" t="s">
        <v>50</v>
      </c>
      <c r="D509" s="12">
        <v>0.24997800000000001</v>
      </c>
      <c r="E509" s="12">
        <v>-1.04317E-2</v>
      </c>
      <c r="F509" s="12">
        <v>1.5967500000000001E-3</v>
      </c>
      <c r="G509" s="14">
        <v>6.3999999999999999E-11</v>
      </c>
      <c r="H509" s="11">
        <f t="shared" si="10"/>
        <v>4.0805242680384306E-5</v>
      </c>
      <c r="I509" s="31">
        <f t="shared" si="9"/>
        <v>42.681171191610169</v>
      </c>
      <c r="J509" s="12"/>
      <c r="K509" s="12"/>
      <c r="L509" s="11"/>
    </row>
    <row r="510" spans="1:12">
      <c r="A510" s="13" t="s">
        <v>708</v>
      </c>
      <c r="B510" s="12" t="s">
        <v>50</v>
      </c>
      <c r="C510" s="12" t="s">
        <v>49</v>
      </c>
      <c r="D510" s="12">
        <v>0.51991200000000004</v>
      </c>
      <c r="E510" s="12">
        <v>-8.6624300000000005E-3</v>
      </c>
      <c r="F510" s="12">
        <v>1.3891000000000001E-3</v>
      </c>
      <c r="G510" s="14">
        <v>4.5E-10</v>
      </c>
      <c r="H510" s="11">
        <f t="shared" si="10"/>
        <v>3.7459343700824564E-5</v>
      </c>
      <c r="I510" s="31">
        <f t="shared" ref="I510:I564" si="11">E510^2/F510^2</f>
        <v>38.887717548343637</v>
      </c>
      <c r="J510" s="12"/>
      <c r="K510" s="12"/>
      <c r="L510" s="11"/>
    </row>
    <row r="511" spans="1:12">
      <c r="A511" s="13" t="s">
        <v>709</v>
      </c>
      <c r="B511" s="12" t="s">
        <v>49</v>
      </c>
      <c r="C511" s="12" t="s">
        <v>50</v>
      </c>
      <c r="D511" s="12">
        <v>0.53952299999999997</v>
      </c>
      <c r="E511" s="12">
        <v>7.8770100000000003E-3</v>
      </c>
      <c r="F511" s="12">
        <v>1.3917199999999999E-3</v>
      </c>
      <c r="G511" s="14">
        <v>1.4999999999999999E-8</v>
      </c>
      <c r="H511" s="11">
        <f t="shared" si="10"/>
        <v>3.0829799166916304E-5</v>
      </c>
      <c r="I511" s="31">
        <f t="shared" si="11"/>
        <v>32.034581653826258</v>
      </c>
      <c r="J511" s="12"/>
      <c r="K511" s="12"/>
      <c r="L511" s="11"/>
    </row>
    <row r="512" spans="1:12">
      <c r="A512" s="13" t="s">
        <v>710</v>
      </c>
      <c r="B512" s="12" t="s">
        <v>50</v>
      </c>
      <c r="C512" s="12" t="s">
        <v>49</v>
      </c>
      <c r="D512" s="12">
        <v>0.51881900000000003</v>
      </c>
      <c r="E512" s="12">
        <v>-9.4417500000000005E-3</v>
      </c>
      <c r="F512" s="12">
        <v>1.3899100000000001E-3</v>
      </c>
      <c r="G512" s="14">
        <v>1.1000000000000001E-11</v>
      </c>
      <c r="H512" s="11">
        <f t="shared" si="10"/>
        <v>4.4510178115114501E-5</v>
      </c>
      <c r="I512" s="31">
        <f t="shared" si="11"/>
        <v>46.145742121731978</v>
      </c>
      <c r="J512" s="12"/>
      <c r="K512" s="12"/>
      <c r="L512" s="11"/>
    </row>
    <row r="513" spans="1:12">
      <c r="A513" s="13" t="s">
        <v>711</v>
      </c>
      <c r="B513" s="12" t="s">
        <v>49</v>
      </c>
      <c r="C513" s="12" t="s">
        <v>50</v>
      </c>
      <c r="D513" s="12">
        <v>0.31560700000000003</v>
      </c>
      <c r="E513" s="12">
        <v>-8.2923900000000002E-3</v>
      </c>
      <c r="F513" s="12">
        <v>1.49022E-3</v>
      </c>
      <c r="G513" s="14">
        <v>2.6000000000000001E-8</v>
      </c>
      <c r="H513" s="11">
        <f t="shared" si="10"/>
        <v>2.9705825127910518E-5</v>
      </c>
      <c r="I513" s="31">
        <f t="shared" si="11"/>
        <v>30.964114382256589</v>
      </c>
      <c r="J513" s="12"/>
      <c r="K513" s="12"/>
      <c r="L513" s="11"/>
    </row>
    <row r="514" spans="1:12">
      <c r="A514" s="13" t="s">
        <v>159</v>
      </c>
      <c r="B514" s="12" t="s">
        <v>49</v>
      </c>
      <c r="C514" s="12" t="s">
        <v>50</v>
      </c>
      <c r="D514" s="12">
        <v>0.76658999999999999</v>
      </c>
      <c r="E514" s="12">
        <v>9.7121399999999993E-3</v>
      </c>
      <c r="F514" s="12">
        <v>1.6363700000000001E-3</v>
      </c>
      <c r="G514" s="14">
        <v>2.8999999999999999E-9</v>
      </c>
      <c r="H514" s="11">
        <f t="shared" si="10"/>
        <v>3.3755338865656019E-5</v>
      </c>
      <c r="I514" s="31">
        <f t="shared" si="11"/>
        <v>35.22628548925789</v>
      </c>
      <c r="J514" s="12"/>
      <c r="K514" s="12"/>
      <c r="L514" s="11"/>
    </row>
    <row r="515" spans="1:12">
      <c r="A515" s="13" t="s">
        <v>712</v>
      </c>
      <c r="B515" s="12" t="s">
        <v>50</v>
      </c>
      <c r="C515" s="12" t="s">
        <v>49</v>
      </c>
      <c r="D515" s="12">
        <v>0.86955199999999999</v>
      </c>
      <c r="E515" s="12">
        <v>-1.1605499999999999E-2</v>
      </c>
      <c r="F515" s="12">
        <v>2.0578800000000002E-3</v>
      </c>
      <c r="G515" s="14">
        <v>1.7E-8</v>
      </c>
      <c r="H515" s="11">
        <f t="shared" si="10"/>
        <v>3.055559118421868E-5</v>
      </c>
      <c r="I515" s="31">
        <f t="shared" si="11"/>
        <v>31.804430182664813</v>
      </c>
      <c r="J515" s="12"/>
      <c r="K515" s="12"/>
      <c r="L515" s="11"/>
    </row>
    <row r="516" spans="1:12">
      <c r="A516" s="13" t="s">
        <v>163</v>
      </c>
      <c r="B516" s="12" t="s">
        <v>58</v>
      </c>
      <c r="C516" s="12" t="s">
        <v>49</v>
      </c>
      <c r="D516" s="12">
        <v>0.20849699999999999</v>
      </c>
      <c r="E516" s="12">
        <v>-1.01225E-2</v>
      </c>
      <c r="F516" s="12">
        <v>1.7221199999999999E-3</v>
      </c>
      <c r="G516" s="14">
        <v>4.2000000000000004E-9</v>
      </c>
      <c r="H516" s="11">
        <f t="shared" si="10"/>
        <v>3.3818780445910643E-5</v>
      </c>
      <c r="I516" s="31">
        <f t="shared" si="11"/>
        <v>34.550055544603389</v>
      </c>
      <c r="J516" s="12"/>
      <c r="K516" s="12"/>
      <c r="L516" s="11"/>
    </row>
    <row r="517" spans="1:12">
      <c r="A517" s="13" t="s">
        <v>713</v>
      </c>
      <c r="B517" s="12" t="s">
        <v>54</v>
      </c>
      <c r="C517" s="12" t="s">
        <v>58</v>
      </c>
      <c r="D517" s="12">
        <v>0.30116100000000001</v>
      </c>
      <c r="E517" s="12">
        <v>1.12613E-2</v>
      </c>
      <c r="F517" s="12">
        <v>1.5085700000000001E-3</v>
      </c>
      <c r="G517" s="14">
        <v>8.3E-14</v>
      </c>
      <c r="H517" s="11">
        <f t="shared" si="10"/>
        <v>5.3380534267533291E-5</v>
      </c>
      <c r="I517" s="31">
        <f t="shared" si="11"/>
        <v>55.724492580431978</v>
      </c>
      <c r="J517" s="12"/>
      <c r="K517" s="12"/>
      <c r="L517" s="11"/>
    </row>
    <row r="518" spans="1:12">
      <c r="A518" s="13" t="s">
        <v>169</v>
      </c>
      <c r="B518" s="12" t="s">
        <v>54</v>
      </c>
      <c r="C518" s="12" t="s">
        <v>58</v>
      </c>
      <c r="D518" s="12">
        <v>0.48457800000000001</v>
      </c>
      <c r="E518" s="12">
        <v>7.7434399999999999E-3</v>
      </c>
      <c r="F518" s="12">
        <v>1.41026E-3</v>
      </c>
      <c r="G518" s="14">
        <v>4.0000000000000001E-8</v>
      </c>
      <c r="H518" s="11">
        <f t="shared" si="10"/>
        <v>2.995190956324221E-5</v>
      </c>
      <c r="I518" s="31">
        <f t="shared" si="11"/>
        <v>30.148763101673691</v>
      </c>
      <c r="J518" s="12"/>
      <c r="K518" s="12"/>
      <c r="L518" s="11"/>
    </row>
    <row r="519" spans="1:12">
      <c r="A519" s="13" t="s">
        <v>430</v>
      </c>
      <c r="B519" s="12" t="s">
        <v>49</v>
      </c>
      <c r="C519" s="12" t="s">
        <v>50</v>
      </c>
      <c r="D519" s="12">
        <v>0.19123899999999999</v>
      </c>
      <c r="E519" s="12">
        <v>1.9115199999999999E-2</v>
      </c>
      <c r="F519" s="12">
        <v>1.7636399999999999E-3</v>
      </c>
      <c r="G519" s="14">
        <v>2.2999999999999999E-27</v>
      </c>
      <c r="H519" s="11">
        <f t="shared" si="10"/>
        <v>1.1302756018634432E-4</v>
      </c>
      <c r="I519" s="31">
        <f t="shared" si="11"/>
        <v>117.4729330366138</v>
      </c>
      <c r="J519" s="12"/>
      <c r="K519" s="12"/>
      <c r="L519" s="11"/>
    </row>
    <row r="520" spans="1:12">
      <c r="A520" s="13" t="s">
        <v>173</v>
      </c>
      <c r="B520" s="12" t="s">
        <v>50</v>
      </c>
      <c r="C520" s="12" t="s">
        <v>49</v>
      </c>
      <c r="D520" s="12">
        <v>0.90914899999999998</v>
      </c>
      <c r="E520" s="12">
        <v>1.34109E-2</v>
      </c>
      <c r="F520" s="12">
        <v>2.4193299999999999E-3</v>
      </c>
      <c r="G520" s="14">
        <v>2.9999999999999997E-8</v>
      </c>
      <c r="H520" s="11">
        <f t="shared" si="10"/>
        <v>2.97105451973084E-5</v>
      </c>
      <c r="I520" s="31">
        <f t="shared" si="11"/>
        <v>30.727386754019882</v>
      </c>
      <c r="J520" s="12"/>
      <c r="K520" s="12"/>
      <c r="L520" s="11"/>
    </row>
    <row r="521" spans="1:12">
      <c r="A521" s="13" t="s">
        <v>714</v>
      </c>
      <c r="B521" s="12" t="s">
        <v>54</v>
      </c>
      <c r="C521" s="12" t="s">
        <v>58</v>
      </c>
      <c r="D521" s="12">
        <v>0.76171599999999995</v>
      </c>
      <c r="E521" s="12">
        <v>-1.2803800000000001E-2</v>
      </c>
      <c r="F521" s="12">
        <v>1.62704E-3</v>
      </c>
      <c r="G521" s="14">
        <v>3.6000000000000001E-15</v>
      </c>
      <c r="H521" s="11">
        <f t="shared" si="10"/>
        <v>5.9510790480687219E-5</v>
      </c>
      <c r="I521" s="31">
        <f t="shared" si="11"/>
        <v>61.927179936896138</v>
      </c>
      <c r="J521" s="12"/>
      <c r="K521" s="12"/>
      <c r="L521" s="11"/>
    </row>
    <row r="522" spans="1:12">
      <c r="A522" s="13" t="s">
        <v>174</v>
      </c>
      <c r="B522" s="12" t="s">
        <v>58</v>
      </c>
      <c r="C522" s="12" t="s">
        <v>50</v>
      </c>
      <c r="D522" s="12">
        <v>0.91236499999999998</v>
      </c>
      <c r="E522" s="12">
        <v>-1.3416300000000001E-2</v>
      </c>
      <c r="F522" s="12">
        <v>2.4475199999999999E-3</v>
      </c>
      <c r="G522" s="14">
        <v>4.1999999999999999E-8</v>
      </c>
      <c r="H522" s="11">
        <f t="shared" si="10"/>
        <v>2.8783375609269835E-5</v>
      </c>
      <c r="I522" s="31">
        <f t="shared" si="11"/>
        <v>30.047823746444255</v>
      </c>
      <c r="J522" s="14"/>
      <c r="K522" s="12"/>
      <c r="L522" s="11"/>
    </row>
    <row r="523" spans="1:12">
      <c r="A523" s="13" t="s">
        <v>715</v>
      </c>
      <c r="B523" s="12" t="s">
        <v>49</v>
      </c>
      <c r="C523" s="12" t="s">
        <v>50</v>
      </c>
      <c r="D523" s="12">
        <v>0.96825600000000001</v>
      </c>
      <c r="E523" s="12">
        <v>2.4344399999999999E-2</v>
      </c>
      <c r="F523" s="12">
        <v>3.9616499999999997E-3</v>
      </c>
      <c r="G523" s="14">
        <v>8.0000000000000003E-10</v>
      </c>
      <c r="H523" s="11">
        <f t="shared" si="10"/>
        <v>3.6431746679180959E-5</v>
      </c>
      <c r="I523" s="31">
        <f t="shared" si="11"/>
        <v>37.761213461482356</v>
      </c>
      <c r="J523" s="12"/>
      <c r="K523" s="12"/>
      <c r="L523" s="11"/>
    </row>
    <row r="524" spans="1:12">
      <c r="A524" s="13" t="s">
        <v>716</v>
      </c>
      <c r="B524" s="12" t="s">
        <v>58</v>
      </c>
      <c r="C524" s="12" t="s">
        <v>54</v>
      </c>
      <c r="D524" s="12">
        <v>0.87336000000000003</v>
      </c>
      <c r="E524" s="12">
        <v>-1.69073E-2</v>
      </c>
      <c r="F524" s="12">
        <v>2.0854599999999999E-3</v>
      </c>
      <c r="G524" s="14">
        <v>5.1999999999999997E-16</v>
      </c>
      <c r="H524" s="11">
        <f t="shared" si="10"/>
        <v>6.3232843562818428E-5</v>
      </c>
      <c r="I524" s="31">
        <f t="shared" si="11"/>
        <v>65.72714813854266</v>
      </c>
      <c r="J524" s="12"/>
      <c r="K524" s="12"/>
      <c r="L524" s="11"/>
    </row>
    <row r="525" spans="1:12">
      <c r="A525" s="13" t="s">
        <v>717</v>
      </c>
      <c r="B525" s="12" t="s">
        <v>50</v>
      </c>
      <c r="C525" s="12" t="s">
        <v>49</v>
      </c>
      <c r="D525" s="12">
        <v>0.96593899999999999</v>
      </c>
      <c r="E525" s="12">
        <v>2.1746100000000001E-2</v>
      </c>
      <c r="F525" s="12">
        <v>3.8567800000000002E-3</v>
      </c>
      <c r="G525" s="14">
        <v>1.7E-8</v>
      </c>
      <c r="H525" s="11">
        <f t="shared" si="10"/>
        <v>3.111715282099162E-5</v>
      </c>
      <c r="I525" s="31">
        <f t="shared" si="11"/>
        <v>31.791647095334163</v>
      </c>
      <c r="J525" s="12"/>
      <c r="K525" s="12"/>
      <c r="L525" s="11"/>
    </row>
    <row r="526" spans="1:12">
      <c r="A526" s="13" t="s">
        <v>718</v>
      </c>
      <c r="B526" s="12" t="s">
        <v>50</v>
      </c>
      <c r="C526" s="12" t="s">
        <v>54</v>
      </c>
      <c r="D526" s="12">
        <v>0.69469700000000001</v>
      </c>
      <c r="E526" s="12">
        <v>9.2856699999999993E-3</v>
      </c>
      <c r="F526" s="12">
        <v>1.5036100000000001E-3</v>
      </c>
      <c r="G526" s="14">
        <v>6.6E-10</v>
      </c>
      <c r="H526" s="11">
        <f t="shared" si="10"/>
        <v>3.6574886041890031E-5</v>
      </c>
      <c r="I526" s="31">
        <f t="shared" si="11"/>
        <v>38.137838905521235</v>
      </c>
      <c r="J526" s="12"/>
      <c r="K526" s="12"/>
      <c r="L526" s="11"/>
    </row>
    <row r="527" spans="1:12">
      <c r="A527" s="13" t="s">
        <v>719</v>
      </c>
      <c r="B527" s="12" t="s">
        <v>49</v>
      </c>
      <c r="C527" s="12" t="s">
        <v>54</v>
      </c>
      <c r="D527" s="12">
        <v>0.65060600000000002</v>
      </c>
      <c r="E527" s="12">
        <v>8.3691400000000006E-3</v>
      </c>
      <c r="F527" s="12">
        <v>1.4610999999999999E-3</v>
      </c>
      <c r="G527" s="14">
        <v>1E-8</v>
      </c>
      <c r="H527" s="11">
        <f t="shared" si="10"/>
        <v>3.184382057568188E-5</v>
      </c>
      <c r="I527" s="31">
        <f t="shared" si="11"/>
        <v>32.809664101525783</v>
      </c>
      <c r="J527" s="12"/>
      <c r="K527" s="12"/>
      <c r="L527" s="11"/>
    </row>
    <row r="528" spans="1:12">
      <c r="A528" s="13" t="s">
        <v>720</v>
      </c>
      <c r="B528" s="12" t="s">
        <v>50</v>
      </c>
      <c r="C528" s="12" t="s">
        <v>49</v>
      </c>
      <c r="D528" s="12">
        <v>0.488672</v>
      </c>
      <c r="E528" s="12">
        <v>-8.1505599999999994E-3</v>
      </c>
      <c r="F528" s="12">
        <v>1.38941E-3</v>
      </c>
      <c r="G528" s="14">
        <v>4.4999999999999998E-9</v>
      </c>
      <c r="H528" s="11">
        <f t="shared" si="10"/>
        <v>3.3198764667527678E-5</v>
      </c>
      <c r="I528" s="31">
        <f t="shared" si="11"/>
        <v>34.412328262245353</v>
      </c>
      <c r="J528" s="12"/>
      <c r="K528" s="12"/>
      <c r="L528" s="11"/>
    </row>
    <row r="529" spans="1:12">
      <c r="A529" s="13" t="s">
        <v>721</v>
      </c>
      <c r="B529" s="12" t="s">
        <v>50</v>
      </c>
      <c r="C529" s="12" t="s">
        <v>49</v>
      </c>
      <c r="D529" s="12">
        <v>0.433309</v>
      </c>
      <c r="E529" s="12">
        <v>7.9328200000000001E-3</v>
      </c>
      <c r="F529" s="12">
        <v>1.4036299999999999E-3</v>
      </c>
      <c r="G529" s="14">
        <v>1.6000000000000001E-8</v>
      </c>
      <c r="H529" s="11">
        <f t="shared" si="10"/>
        <v>3.090503364136977E-5</v>
      </c>
      <c r="I529" s="31">
        <f t="shared" si="11"/>
        <v>31.941103516089569</v>
      </c>
      <c r="J529" s="12"/>
      <c r="K529" s="12"/>
      <c r="L529" s="11"/>
    </row>
    <row r="530" spans="1:12">
      <c r="A530" s="13" t="s">
        <v>722</v>
      </c>
      <c r="B530" s="12" t="s">
        <v>54</v>
      </c>
      <c r="C530" s="12" t="s">
        <v>58</v>
      </c>
      <c r="D530" s="12">
        <v>0.64881200000000006</v>
      </c>
      <c r="E530" s="12">
        <v>-8.8766599999999998E-3</v>
      </c>
      <c r="F530" s="12">
        <v>1.4584299999999999E-3</v>
      </c>
      <c r="G530" s="14">
        <v>1.2E-9</v>
      </c>
      <c r="H530" s="11">
        <f t="shared" si="10"/>
        <v>3.5907709931951402E-5</v>
      </c>
      <c r="I530" s="31">
        <f t="shared" si="11"/>
        <v>37.044862973133469</v>
      </c>
      <c r="J530" s="12"/>
      <c r="K530" s="12"/>
      <c r="L530" s="15"/>
    </row>
    <row r="531" spans="1:12">
      <c r="A531" s="13" t="s">
        <v>723</v>
      </c>
      <c r="B531" s="12" t="s">
        <v>50</v>
      </c>
      <c r="C531" s="12" t="s">
        <v>49</v>
      </c>
      <c r="D531" s="12">
        <v>0.267372</v>
      </c>
      <c r="E531" s="12">
        <v>1.11141E-2</v>
      </c>
      <c r="F531" s="12">
        <v>1.56621E-3</v>
      </c>
      <c r="G531" s="14">
        <v>1.2999999999999999E-12</v>
      </c>
      <c r="H531" s="11">
        <f t="shared" si="10"/>
        <v>4.83924971598279E-5</v>
      </c>
      <c r="I531" s="31">
        <f t="shared" si="11"/>
        <v>50.355697394678145</v>
      </c>
      <c r="J531" s="12"/>
      <c r="K531" s="12"/>
      <c r="L531" s="11"/>
    </row>
    <row r="532" spans="1:12">
      <c r="A532" s="13" t="s">
        <v>724</v>
      </c>
      <c r="B532" s="12" t="s">
        <v>54</v>
      </c>
      <c r="C532" s="12" t="s">
        <v>50</v>
      </c>
      <c r="D532" s="12">
        <v>0.63292099999999996</v>
      </c>
      <c r="E532" s="12">
        <v>-8.7525299999999997E-3</v>
      </c>
      <c r="F532" s="12">
        <v>1.4392000000000001E-3</v>
      </c>
      <c r="G532" s="14">
        <v>1.2E-9</v>
      </c>
      <c r="H532" s="11">
        <f t="shared" si="10"/>
        <v>3.5596414661651827E-5</v>
      </c>
      <c r="I532" s="31">
        <f t="shared" si="11"/>
        <v>36.984939733644325</v>
      </c>
      <c r="J532" s="12"/>
      <c r="K532" s="12"/>
      <c r="L532" s="11"/>
    </row>
    <row r="533" spans="1:12">
      <c r="A533" s="13" t="s">
        <v>725</v>
      </c>
      <c r="B533" s="12" t="s">
        <v>58</v>
      </c>
      <c r="C533" s="12" t="s">
        <v>54</v>
      </c>
      <c r="D533" s="12">
        <v>0.42110799999999998</v>
      </c>
      <c r="E533" s="12">
        <v>9.5817000000000003E-3</v>
      </c>
      <c r="F533" s="12">
        <v>1.4019200000000001E-3</v>
      </c>
      <c r="G533" s="14">
        <v>8.1999999999999998E-12</v>
      </c>
      <c r="H533" s="11">
        <f t="shared" si="10"/>
        <v>4.4761658935398298E-5</v>
      </c>
      <c r="I533" s="31">
        <f t="shared" si="11"/>
        <v>46.713098504730731</v>
      </c>
      <c r="J533" s="12"/>
      <c r="K533" s="12"/>
      <c r="L533" s="11"/>
    </row>
    <row r="534" spans="1:12">
      <c r="A534" s="13" t="s">
        <v>726</v>
      </c>
      <c r="B534" s="12" t="s">
        <v>49</v>
      </c>
      <c r="C534" s="12" t="s">
        <v>50</v>
      </c>
      <c r="D534" s="12">
        <v>0.50326099999999996</v>
      </c>
      <c r="E534" s="12">
        <v>-7.5843400000000002E-3</v>
      </c>
      <c r="F534" s="12">
        <v>1.3869500000000001E-3</v>
      </c>
      <c r="G534" s="14">
        <v>4.4999999999999999E-8</v>
      </c>
      <c r="H534" s="11">
        <f t="shared" si="10"/>
        <v>2.8759883221448533E-5</v>
      </c>
      <c r="I534" s="31">
        <f t="shared" si="11"/>
        <v>29.902946091482669</v>
      </c>
      <c r="J534" s="12"/>
      <c r="K534" s="12"/>
      <c r="L534" s="11"/>
    </row>
    <row r="535" spans="1:12">
      <c r="A535" s="13" t="s">
        <v>727</v>
      </c>
      <c r="B535" s="12" t="s">
        <v>58</v>
      </c>
      <c r="C535" s="12" t="s">
        <v>54</v>
      </c>
      <c r="D535" s="12">
        <v>0.84555100000000005</v>
      </c>
      <c r="E535" s="12">
        <v>1.1063999999999999E-2</v>
      </c>
      <c r="F535" s="12">
        <v>1.9164500000000001E-3</v>
      </c>
      <c r="G535" s="14">
        <v>7.8000000000000004E-9</v>
      </c>
      <c r="H535" s="11">
        <f t="shared" si="10"/>
        <v>3.1972694508773989E-5</v>
      </c>
      <c r="I535" s="31">
        <f t="shared" si="11"/>
        <v>33.329542177574154</v>
      </c>
      <c r="J535" s="12"/>
      <c r="K535" s="12"/>
      <c r="L535" s="11"/>
    </row>
    <row r="536" spans="1:12">
      <c r="A536" s="13" t="s">
        <v>192</v>
      </c>
      <c r="B536" s="12" t="s">
        <v>54</v>
      </c>
      <c r="C536" s="12" t="s">
        <v>58</v>
      </c>
      <c r="D536" s="12">
        <v>0.42730699999999999</v>
      </c>
      <c r="E536" s="12">
        <v>8.7343300000000002E-3</v>
      </c>
      <c r="F536" s="12">
        <v>1.4050099999999999E-3</v>
      </c>
      <c r="G536" s="14">
        <v>5.1E-10</v>
      </c>
      <c r="H536" s="11">
        <f t="shared" si="10"/>
        <v>3.7338001650342366E-5</v>
      </c>
      <c r="I536" s="31">
        <f t="shared" si="11"/>
        <v>38.645627387143463</v>
      </c>
      <c r="J536" s="12"/>
      <c r="K536" s="12"/>
      <c r="L536" s="11"/>
    </row>
    <row r="537" spans="1:12">
      <c r="A537" s="13" t="s">
        <v>728</v>
      </c>
      <c r="B537" s="12" t="s">
        <v>49</v>
      </c>
      <c r="C537" s="12" t="s">
        <v>50</v>
      </c>
      <c r="D537" s="12">
        <v>0.62342900000000001</v>
      </c>
      <c r="E537" s="12">
        <v>8.5502500000000006E-3</v>
      </c>
      <c r="F537" s="12">
        <v>1.43575E-3</v>
      </c>
      <c r="G537" s="14">
        <v>2.6000000000000001E-9</v>
      </c>
      <c r="H537" s="11">
        <f t="shared" si="10"/>
        <v>3.4325865321322017E-5</v>
      </c>
      <c r="I537" s="31">
        <f t="shared" si="11"/>
        <v>35.465001007062966</v>
      </c>
      <c r="J537" s="12"/>
      <c r="K537" s="12"/>
      <c r="L537" s="11"/>
    </row>
    <row r="538" spans="1:12">
      <c r="A538" s="13" t="s">
        <v>729</v>
      </c>
      <c r="B538" s="12" t="s">
        <v>54</v>
      </c>
      <c r="C538" s="12" t="s">
        <v>58</v>
      </c>
      <c r="D538" s="12">
        <v>0.79053300000000004</v>
      </c>
      <c r="E538" s="12">
        <v>-1.0319699999999999E-2</v>
      </c>
      <c r="F538" s="12">
        <v>1.7038000000000001E-3</v>
      </c>
      <c r="G538" s="14">
        <v>1.3999999999999999E-9</v>
      </c>
      <c r="H538" s="11">
        <f t="shared" si="10"/>
        <v>3.5269536859921587E-5</v>
      </c>
      <c r="I538" s="31">
        <f t="shared" si="11"/>
        <v>36.685708992449719</v>
      </c>
      <c r="J538" s="12"/>
      <c r="K538" s="12"/>
      <c r="L538" s="22"/>
    </row>
    <row r="539" spans="1:12">
      <c r="A539" s="13" t="s">
        <v>730</v>
      </c>
      <c r="B539" s="12" t="s">
        <v>58</v>
      </c>
      <c r="C539" s="12" t="s">
        <v>49</v>
      </c>
      <c r="D539" s="12">
        <v>0.67428200000000005</v>
      </c>
      <c r="E539" s="12">
        <v>-8.8516199999999993E-3</v>
      </c>
      <c r="F539" s="12">
        <v>1.48508E-3</v>
      </c>
      <c r="G539" s="14">
        <v>2.5000000000000001E-9</v>
      </c>
      <c r="H539" s="11">
        <f t="shared" si="10"/>
        <v>3.4415877261502958E-5</v>
      </c>
      <c r="I539" s="31">
        <f t="shared" si="11"/>
        <v>35.525960130556669</v>
      </c>
      <c r="J539" s="12"/>
      <c r="K539" s="12"/>
      <c r="L539" s="11"/>
    </row>
    <row r="540" spans="1:12">
      <c r="A540" s="13" t="s">
        <v>731</v>
      </c>
      <c r="B540" s="12" t="s">
        <v>54</v>
      </c>
      <c r="C540" s="12" t="s">
        <v>58</v>
      </c>
      <c r="D540" s="12">
        <v>0.88881100000000002</v>
      </c>
      <c r="E540" s="12">
        <v>1.32566E-2</v>
      </c>
      <c r="F540" s="12">
        <v>2.19871E-3</v>
      </c>
      <c r="G540" s="14">
        <v>1.6000000000000001E-9</v>
      </c>
      <c r="H540" s="11">
        <f t="shared" si="10"/>
        <v>3.4734859401431932E-5</v>
      </c>
      <c r="I540" s="31">
        <f t="shared" si="11"/>
        <v>36.352007657456156</v>
      </c>
      <c r="J540" s="12"/>
      <c r="K540" s="12"/>
      <c r="L540" s="11"/>
    </row>
    <row r="541" spans="1:12">
      <c r="A541" s="13" t="s">
        <v>732</v>
      </c>
      <c r="B541" s="12" t="s">
        <v>58</v>
      </c>
      <c r="C541" s="12" t="s">
        <v>50</v>
      </c>
      <c r="D541" s="12">
        <v>0.76456800000000003</v>
      </c>
      <c r="E541" s="12">
        <v>8.9876599999999997E-3</v>
      </c>
      <c r="F541" s="12">
        <v>1.6339600000000001E-3</v>
      </c>
      <c r="G541" s="14">
        <v>3.8000000000000003E-8</v>
      </c>
      <c r="H541" s="11">
        <f t="shared" si="10"/>
        <v>2.9080701230992627E-5</v>
      </c>
      <c r="I541" s="31">
        <f t="shared" si="11"/>
        <v>30.255924547688196</v>
      </c>
      <c r="J541" s="12"/>
      <c r="K541" s="12"/>
      <c r="L541" s="11"/>
    </row>
    <row r="542" spans="1:12">
      <c r="A542" s="13" t="s">
        <v>733</v>
      </c>
      <c r="B542" s="12" t="s">
        <v>54</v>
      </c>
      <c r="C542" s="12" t="s">
        <v>58</v>
      </c>
      <c r="D542" s="12">
        <v>0.82859099999999997</v>
      </c>
      <c r="E542" s="12">
        <v>1.2382900000000001E-2</v>
      </c>
      <c r="F542" s="12">
        <v>1.8387E-3</v>
      </c>
      <c r="G542" s="14">
        <v>1.6E-11</v>
      </c>
      <c r="H542" s="11">
        <f t="shared" si="10"/>
        <v>4.3556057265900898E-5</v>
      </c>
      <c r="I542" s="31">
        <f t="shared" si="11"/>
        <v>45.354771084979745</v>
      </c>
      <c r="J542" s="14"/>
      <c r="K542" s="12"/>
      <c r="L542" s="11"/>
    </row>
    <row r="543" spans="1:12">
      <c r="A543" s="13" t="s">
        <v>734</v>
      </c>
      <c r="B543" s="12" t="s">
        <v>50</v>
      </c>
      <c r="C543" s="12" t="s">
        <v>49</v>
      </c>
      <c r="D543" s="12">
        <v>0.43135499999999999</v>
      </c>
      <c r="E543" s="12">
        <v>-8.1164900000000005E-3</v>
      </c>
      <c r="F543" s="12">
        <v>1.3992E-3</v>
      </c>
      <c r="G543" s="14">
        <v>6.6000000000000004E-9</v>
      </c>
      <c r="H543" s="11">
        <f t="shared" si="10"/>
        <v>3.2317858327013613E-5</v>
      </c>
      <c r="I543" s="31">
        <f t="shared" si="11"/>
        <v>33.64936886263073</v>
      </c>
      <c r="J543" s="12"/>
      <c r="K543" s="12"/>
      <c r="L543" s="11"/>
    </row>
    <row r="544" spans="1:12">
      <c r="A544" s="13" t="s">
        <v>735</v>
      </c>
      <c r="B544" s="12" t="s">
        <v>54</v>
      </c>
      <c r="C544" s="12" t="s">
        <v>58</v>
      </c>
      <c r="D544" s="12">
        <v>0.33336199999999999</v>
      </c>
      <c r="E544" s="12">
        <v>8.3482299999999999E-3</v>
      </c>
      <c r="F544" s="12">
        <v>1.4731099999999999E-3</v>
      </c>
      <c r="G544" s="14">
        <v>1.4999999999999999E-8</v>
      </c>
      <c r="H544" s="11">
        <f t="shared" si="10"/>
        <v>3.0975973631899205E-5</v>
      </c>
      <c r="I544" s="31">
        <f t="shared" si="11"/>
        <v>32.115778654877268</v>
      </c>
      <c r="J544" s="12"/>
      <c r="K544" s="12"/>
      <c r="L544" s="11"/>
    </row>
    <row r="545" spans="1:12">
      <c r="A545" s="13" t="s">
        <v>736</v>
      </c>
      <c r="B545" s="12" t="s">
        <v>58</v>
      </c>
      <c r="C545" s="12" t="s">
        <v>49</v>
      </c>
      <c r="D545" s="12">
        <v>0.84229500000000002</v>
      </c>
      <c r="E545" s="12">
        <v>-1.0818899999999999E-2</v>
      </c>
      <c r="F545" s="12">
        <v>1.9126E-3</v>
      </c>
      <c r="G545" s="14">
        <v>1.4999999999999999E-8</v>
      </c>
      <c r="H545" s="11">
        <f t="shared" si="10"/>
        <v>3.1096097852660702E-5</v>
      </c>
      <c r="I545" s="31">
        <f t="shared" si="11"/>
        <v>31.997637228425646</v>
      </c>
      <c r="J545" s="12"/>
      <c r="K545" s="12"/>
      <c r="L545" s="11"/>
    </row>
    <row r="546" spans="1:12">
      <c r="A546" s="13" t="s">
        <v>483</v>
      </c>
      <c r="B546" s="12" t="s">
        <v>54</v>
      </c>
      <c r="C546" s="12" t="s">
        <v>58</v>
      </c>
      <c r="D546" s="12">
        <v>0.21171100000000001</v>
      </c>
      <c r="E546" s="12">
        <v>1.074E-2</v>
      </c>
      <c r="F546" s="12">
        <v>1.7071600000000001E-3</v>
      </c>
      <c r="G546" s="14">
        <v>3.1999999999999998E-10</v>
      </c>
      <c r="H546" s="11">
        <f t="shared" si="10"/>
        <v>3.8500595617533397E-5</v>
      </c>
      <c r="I546" s="31">
        <f t="shared" si="11"/>
        <v>39.578571020033834</v>
      </c>
      <c r="J546" s="12"/>
      <c r="K546" s="12"/>
      <c r="L546" s="11"/>
    </row>
    <row r="547" spans="1:12">
      <c r="A547" s="13" t="s">
        <v>737</v>
      </c>
      <c r="B547" s="12" t="s">
        <v>54</v>
      </c>
      <c r="C547" s="12" t="s">
        <v>58</v>
      </c>
      <c r="D547" s="12">
        <v>0.92545900000000003</v>
      </c>
      <c r="E547" s="12">
        <v>1.48021E-2</v>
      </c>
      <c r="F547" s="12">
        <v>2.64197E-3</v>
      </c>
      <c r="G547" s="14">
        <v>2.0999999999999999E-8</v>
      </c>
      <c r="H547" s="11">
        <f t="shared" si="10"/>
        <v>3.0229367571672171E-5</v>
      </c>
      <c r="I547" s="31">
        <f t="shared" si="11"/>
        <v>31.389970252824074</v>
      </c>
      <c r="J547" s="12"/>
      <c r="K547" s="12"/>
      <c r="L547" s="11"/>
    </row>
    <row r="548" spans="1:12">
      <c r="A548" s="13" t="s">
        <v>738</v>
      </c>
      <c r="B548" s="12" t="s">
        <v>49</v>
      </c>
      <c r="C548" s="12" t="s">
        <v>50</v>
      </c>
      <c r="D548" s="12">
        <v>0.32367600000000002</v>
      </c>
      <c r="E548" s="12">
        <v>8.4201499999999995E-3</v>
      </c>
      <c r="F548" s="12">
        <v>1.47893E-3</v>
      </c>
      <c r="G548" s="14">
        <v>1.2E-8</v>
      </c>
      <c r="H548" s="11">
        <f t="shared" si="10"/>
        <v>3.1040946099502731E-5</v>
      </c>
      <c r="I548" s="31">
        <f t="shared" si="11"/>
        <v>32.414880076187494</v>
      </c>
      <c r="J548" s="12"/>
      <c r="K548" s="12"/>
      <c r="L548" s="11"/>
    </row>
    <row r="549" spans="1:12">
      <c r="A549" s="13" t="s">
        <v>739</v>
      </c>
      <c r="B549" s="12" t="s">
        <v>54</v>
      </c>
      <c r="C549" s="12" t="s">
        <v>58</v>
      </c>
      <c r="D549" s="12">
        <v>0.56561300000000003</v>
      </c>
      <c r="E549" s="12">
        <v>9.6526900000000002E-3</v>
      </c>
      <c r="F549" s="12">
        <v>1.4014100000000001E-3</v>
      </c>
      <c r="G549" s="14">
        <v>5.7000000000000003E-12</v>
      </c>
      <c r="H549" s="11">
        <f t="shared" si="10"/>
        <v>4.5784968069399763E-5</v>
      </c>
      <c r="I549" s="31">
        <f t="shared" si="11"/>
        <v>47.442360956574291</v>
      </c>
      <c r="J549" s="12"/>
      <c r="K549" s="12"/>
      <c r="L549" s="11"/>
    </row>
    <row r="550" spans="1:12">
      <c r="A550" s="13" t="s">
        <v>740</v>
      </c>
      <c r="B550" s="12" t="s">
        <v>54</v>
      </c>
      <c r="C550" s="12" t="s">
        <v>58</v>
      </c>
      <c r="D550" s="12">
        <v>0.43765599999999999</v>
      </c>
      <c r="E550" s="12">
        <v>9.6339900000000003E-3</v>
      </c>
      <c r="F550" s="12">
        <v>1.3964299999999999E-3</v>
      </c>
      <c r="G550" s="14">
        <v>5.1999999999999997E-12</v>
      </c>
      <c r="H550" s="11">
        <f t="shared" si="10"/>
        <v>4.5685389353449716E-5</v>
      </c>
      <c r="I550" s="31">
        <f t="shared" si="11"/>
        <v>47.596392986286716</v>
      </c>
      <c r="J550" s="12"/>
      <c r="K550" s="12"/>
      <c r="L550" s="11"/>
    </row>
    <row r="551" spans="1:12">
      <c r="A551" s="13" t="s">
        <v>741</v>
      </c>
      <c r="B551" s="12" t="s">
        <v>58</v>
      </c>
      <c r="C551" s="12" t="s">
        <v>49</v>
      </c>
      <c r="D551" s="12">
        <v>0.68872500000000003</v>
      </c>
      <c r="E551" s="12">
        <v>-1.07595E-2</v>
      </c>
      <c r="F551" s="12">
        <v>1.5001999999999999E-3</v>
      </c>
      <c r="G551" s="14">
        <v>7.3999999999999998E-13</v>
      </c>
      <c r="H551" s="11">
        <f t="shared" si="10"/>
        <v>4.9636855940212883E-5</v>
      </c>
      <c r="I551" s="31">
        <f t="shared" si="11"/>
        <v>51.438211229215121</v>
      </c>
      <c r="J551" s="12"/>
      <c r="K551" s="12"/>
      <c r="L551" s="11"/>
    </row>
    <row r="552" spans="1:12">
      <c r="A552" s="13" t="s">
        <v>742</v>
      </c>
      <c r="B552" s="12" t="s">
        <v>54</v>
      </c>
      <c r="C552" s="12" t="s">
        <v>58</v>
      </c>
      <c r="D552" s="12">
        <v>0.73885400000000001</v>
      </c>
      <c r="E552" s="12">
        <v>9.6194799999999997E-3</v>
      </c>
      <c r="F552" s="12">
        <v>1.58486E-3</v>
      </c>
      <c r="G552" s="14">
        <v>1.3000000000000001E-9</v>
      </c>
      <c r="H552" s="11">
        <f t="shared" si="10"/>
        <v>3.5708794963726389E-5</v>
      </c>
      <c r="I552" s="31">
        <f t="shared" si="11"/>
        <v>36.840149431938201</v>
      </c>
      <c r="J552" s="12"/>
      <c r="K552" s="12"/>
      <c r="L552" s="11"/>
    </row>
    <row r="553" spans="1:12">
      <c r="A553" s="13" t="s">
        <v>493</v>
      </c>
      <c r="B553" s="12" t="s">
        <v>49</v>
      </c>
      <c r="C553" s="12" t="s">
        <v>58</v>
      </c>
      <c r="D553" s="12">
        <v>0.95301100000000005</v>
      </c>
      <c r="E553" s="12">
        <v>2.16317E-2</v>
      </c>
      <c r="F553" s="12">
        <v>3.4400300000000002E-3</v>
      </c>
      <c r="G553" s="14">
        <v>3.1999999999999998E-10</v>
      </c>
      <c r="H553" s="11">
        <f t="shared" si="10"/>
        <v>4.1908818211269225E-5</v>
      </c>
      <c r="I553" s="31">
        <f t="shared" si="11"/>
        <v>39.54183709262071</v>
      </c>
      <c r="J553" s="12"/>
      <c r="K553" s="12"/>
      <c r="L553" s="11"/>
    </row>
    <row r="554" spans="1:12">
      <c r="A554" s="13" t="s">
        <v>743</v>
      </c>
      <c r="B554" s="12" t="s">
        <v>49</v>
      </c>
      <c r="C554" s="12" t="s">
        <v>58</v>
      </c>
      <c r="D554" s="12">
        <v>0.18263399999999999</v>
      </c>
      <c r="E554" s="12">
        <v>1.25839E-2</v>
      </c>
      <c r="F554" s="12">
        <v>1.79283E-3</v>
      </c>
      <c r="G554" s="14">
        <v>2.1999999999999999E-12</v>
      </c>
      <c r="H554" s="11">
        <f t="shared" si="10"/>
        <v>4.7277958157178424E-5</v>
      </c>
      <c r="I554" s="31">
        <f t="shared" si="11"/>
        <v>49.266566383178422</v>
      </c>
      <c r="J554" s="12"/>
      <c r="K554" s="12"/>
      <c r="L554" s="11"/>
    </row>
    <row r="555" spans="1:12">
      <c r="A555" s="13" t="s">
        <v>744</v>
      </c>
      <c r="B555" s="12" t="s">
        <v>58</v>
      </c>
      <c r="C555" s="12" t="s">
        <v>54</v>
      </c>
      <c r="D555" s="12">
        <v>0.540327</v>
      </c>
      <c r="E555" s="12">
        <v>-1.0421100000000001E-2</v>
      </c>
      <c r="F555" s="12">
        <v>1.39062E-3</v>
      </c>
      <c r="G555" s="14">
        <v>6.7000000000000005E-14</v>
      </c>
      <c r="H555" s="11">
        <f t="shared" si="10"/>
        <v>5.3946439622798534E-5</v>
      </c>
      <c r="I555" s="31">
        <f t="shared" si="11"/>
        <v>56.157812751347535</v>
      </c>
      <c r="J555" s="12"/>
      <c r="K555" s="12"/>
      <c r="L555" s="11"/>
    </row>
    <row r="556" spans="1:12">
      <c r="A556" s="13" t="s">
        <v>745</v>
      </c>
      <c r="B556" s="12" t="s">
        <v>50</v>
      </c>
      <c r="C556" s="12" t="s">
        <v>54</v>
      </c>
      <c r="D556" s="12">
        <v>0.54108299999999998</v>
      </c>
      <c r="E556" s="12">
        <v>-9.9413599999999998E-3</v>
      </c>
      <c r="F556" s="12">
        <v>1.4011E-3</v>
      </c>
      <c r="G556" s="14">
        <v>1.2999999999999999E-12</v>
      </c>
      <c r="H556" s="11">
        <f t="shared" si="10"/>
        <v>4.9081704073318202E-5</v>
      </c>
      <c r="I556" s="31">
        <f t="shared" si="11"/>
        <v>50.344651126073394</v>
      </c>
      <c r="J556" s="12"/>
      <c r="K556" s="12"/>
      <c r="L556" s="11"/>
    </row>
    <row r="557" spans="1:12">
      <c r="A557" s="13" t="s">
        <v>746</v>
      </c>
      <c r="B557" s="12" t="s">
        <v>49</v>
      </c>
      <c r="C557" s="12" t="s">
        <v>50</v>
      </c>
      <c r="D557" s="12">
        <v>0.34228999999999998</v>
      </c>
      <c r="E557" s="12">
        <v>1.9216400000000002E-2</v>
      </c>
      <c r="F557" s="12">
        <v>1.4618299999999999E-3</v>
      </c>
      <c r="G557" s="14">
        <v>1.8E-39</v>
      </c>
      <c r="H557" s="11">
        <f t="shared" si="10"/>
        <v>1.6626571817377405E-4</v>
      </c>
      <c r="I557" s="31">
        <f t="shared" si="11"/>
        <v>172.80261877819802</v>
      </c>
      <c r="J557" s="12"/>
      <c r="K557" s="12"/>
      <c r="L557" s="11"/>
    </row>
    <row r="558" spans="1:12">
      <c r="A558" s="13" t="s">
        <v>747</v>
      </c>
      <c r="B558" s="12" t="s">
        <v>49</v>
      </c>
      <c r="C558" s="12" t="s">
        <v>50</v>
      </c>
      <c r="D558" s="12">
        <v>0.42769600000000002</v>
      </c>
      <c r="E558" s="12">
        <v>8.3380799999999995E-3</v>
      </c>
      <c r="F558" s="12">
        <v>1.4023E-3</v>
      </c>
      <c r="G558" s="14">
        <v>2.7000000000000002E-9</v>
      </c>
      <c r="H558" s="11">
        <f t="shared" si="10"/>
        <v>3.4034868807109595E-5</v>
      </c>
      <c r="I558" s="31">
        <f t="shared" si="11"/>
        <v>35.354951617494521</v>
      </c>
      <c r="J558" s="14"/>
      <c r="K558" s="12"/>
      <c r="L558" s="11"/>
    </row>
    <row r="559" spans="1:12">
      <c r="A559" s="13" t="s">
        <v>748</v>
      </c>
      <c r="B559" s="12" t="s">
        <v>49</v>
      </c>
      <c r="C559" s="12" t="s">
        <v>58</v>
      </c>
      <c r="D559" s="12">
        <v>0.81748900000000002</v>
      </c>
      <c r="E559" s="12">
        <v>-1.14612E-2</v>
      </c>
      <c r="F559" s="12">
        <v>1.7967899999999999E-3</v>
      </c>
      <c r="G559" s="14">
        <v>1.8E-10</v>
      </c>
      <c r="H559" s="11">
        <f t="shared" si="10"/>
        <v>3.9197750129392085E-5</v>
      </c>
      <c r="I559" s="31">
        <f t="shared" si="11"/>
        <v>40.687924643436801</v>
      </c>
      <c r="J559" s="12"/>
      <c r="K559" s="12"/>
      <c r="L559" s="11"/>
    </row>
    <row r="560" spans="1:12">
      <c r="A560" s="13" t="s">
        <v>749</v>
      </c>
      <c r="B560" s="12" t="s">
        <v>49</v>
      </c>
      <c r="C560" s="12" t="s">
        <v>50</v>
      </c>
      <c r="D560" s="12">
        <v>0.588005</v>
      </c>
      <c r="E560" s="12">
        <v>9.2406999999999993E-3</v>
      </c>
      <c r="F560" s="12">
        <v>1.4136699999999999E-3</v>
      </c>
      <c r="G560" s="14">
        <v>6.3000000000000002E-11</v>
      </c>
      <c r="H560" s="11">
        <f t="shared" si="10"/>
        <v>4.1372589324229122E-5</v>
      </c>
      <c r="I560" s="31">
        <f t="shared" si="11"/>
        <v>42.728107596515379</v>
      </c>
      <c r="J560" s="12"/>
      <c r="K560" s="12"/>
      <c r="L560" s="11"/>
    </row>
    <row r="561" spans="1:12">
      <c r="A561" s="13" t="s">
        <v>750</v>
      </c>
      <c r="B561" s="12" t="s">
        <v>50</v>
      </c>
      <c r="C561" s="12" t="s">
        <v>58</v>
      </c>
      <c r="D561" s="12">
        <v>0.34423399999999998</v>
      </c>
      <c r="E561" s="12">
        <v>8.3477299999999994E-3</v>
      </c>
      <c r="F561" s="12">
        <v>1.4642399999999999E-3</v>
      </c>
      <c r="G561" s="14">
        <v>1.2E-8</v>
      </c>
      <c r="H561" s="11">
        <f t="shared" ref="H561:H564" si="12">2*D561*(1-D561)*E561*E561</f>
        <v>3.1460776847188418E-5</v>
      </c>
      <c r="I561" s="31">
        <f t="shared" si="11"/>
        <v>32.502162259115266</v>
      </c>
      <c r="J561" s="12"/>
      <c r="K561" s="12"/>
      <c r="L561" s="11"/>
    </row>
    <row r="562" spans="1:12">
      <c r="A562" s="13" t="s">
        <v>751</v>
      </c>
      <c r="B562" s="12" t="s">
        <v>49</v>
      </c>
      <c r="C562" s="12" t="s">
        <v>50</v>
      </c>
      <c r="D562" s="12">
        <v>0.32616499999999998</v>
      </c>
      <c r="E562" s="12">
        <v>-8.7718899999999992E-3</v>
      </c>
      <c r="F562" s="12">
        <v>1.48073E-3</v>
      </c>
      <c r="G562" s="14">
        <v>3.1E-9</v>
      </c>
      <c r="H562" s="11">
        <f t="shared" si="12"/>
        <v>3.3822621908969468E-5</v>
      </c>
      <c r="I562" s="31">
        <f t="shared" si="11"/>
        <v>35.094139907286873</v>
      </c>
    </row>
    <row r="563" spans="1:12">
      <c r="A563" s="13" t="s">
        <v>752</v>
      </c>
      <c r="B563" s="12" t="s">
        <v>54</v>
      </c>
      <c r="C563" s="12" t="s">
        <v>58</v>
      </c>
      <c r="D563" s="12">
        <v>0.36655500000000002</v>
      </c>
      <c r="E563" s="12">
        <v>1.1138800000000001E-2</v>
      </c>
      <c r="F563" s="12">
        <v>1.4379E-3</v>
      </c>
      <c r="G563" s="14">
        <v>9.3999999999999997E-15</v>
      </c>
      <c r="H563" s="11">
        <f t="shared" si="12"/>
        <v>5.7617560737241071E-5</v>
      </c>
      <c r="I563" s="31">
        <f t="shared" si="11"/>
        <v>60.009422156467316</v>
      </c>
    </row>
    <row r="564" spans="1:12" ht="13.8" thickBot="1">
      <c r="A564" s="13" t="s">
        <v>753</v>
      </c>
      <c r="B564" s="12" t="s">
        <v>54</v>
      </c>
      <c r="C564" s="12" t="s">
        <v>58</v>
      </c>
      <c r="D564" s="12">
        <v>0.61218499999999998</v>
      </c>
      <c r="E564" s="12">
        <v>-1.52438E-2</v>
      </c>
      <c r="F564" s="12">
        <v>1.42114E-3</v>
      </c>
      <c r="G564" s="14">
        <v>7.6E-27</v>
      </c>
      <c r="H564" s="11">
        <f t="shared" si="12"/>
        <v>1.1033765937987751E-4</v>
      </c>
      <c r="I564" s="31">
        <f t="shared" si="11"/>
        <v>115.05692353520364</v>
      </c>
    </row>
    <row r="565" spans="1:12">
      <c r="A565" s="23"/>
      <c r="B565" s="24"/>
      <c r="C565" s="24"/>
      <c r="D565" s="24"/>
      <c r="E565" s="24"/>
      <c r="F565" s="24"/>
      <c r="G565" s="24"/>
      <c r="H565" s="25"/>
      <c r="I565" s="25"/>
    </row>
    <row r="566" spans="1:12">
      <c r="A566" s="21" t="s">
        <v>906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6DE9-49D5-4AE3-A4DC-BD0121B6C7E5}">
  <dimension ref="A1:F15"/>
  <sheetViews>
    <sheetView workbookViewId="0">
      <selection activeCell="C1" sqref="C1:D1048576"/>
    </sheetView>
  </sheetViews>
  <sheetFormatPr defaultRowHeight="13.2"/>
  <cols>
    <col min="1" max="1" width="17.77734375" style="3" customWidth="1"/>
    <col min="2" max="2" width="18" style="3" customWidth="1"/>
    <col min="3" max="4" width="12.5546875" style="3" customWidth="1"/>
    <col min="5" max="5" width="23.21875" style="3" customWidth="1"/>
    <col min="6" max="6" width="16.77734375" style="4" customWidth="1"/>
    <col min="7" max="16384" width="8.88671875" style="3"/>
  </cols>
  <sheetData>
    <row r="1" spans="1:6" ht="13.8" thickBot="1">
      <c r="A1" s="8" t="s">
        <v>901</v>
      </c>
    </row>
    <row r="2" spans="1:6" ht="14.4" customHeight="1" thickBot="1">
      <c r="A2" s="1" t="s">
        <v>0</v>
      </c>
      <c r="B2" s="1" t="s">
        <v>31</v>
      </c>
      <c r="C2" s="33" t="s">
        <v>908</v>
      </c>
      <c r="D2" s="33" t="s">
        <v>909</v>
      </c>
      <c r="E2" s="1" t="s">
        <v>895</v>
      </c>
      <c r="F2" s="33" t="s">
        <v>897</v>
      </c>
    </row>
    <row r="3" spans="1:6" ht="14.4" customHeight="1">
      <c r="A3" s="24" t="s">
        <v>38</v>
      </c>
      <c r="B3" s="35" t="s">
        <v>32</v>
      </c>
      <c r="C3" s="36">
        <v>1.0999999999999999E-2</v>
      </c>
      <c r="D3" s="36">
        <v>1.4300000000000001E-3</v>
      </c>
      <c r="E3" s="24" t="b">
        <v>1</v>
      </c>
      <c r="F3" s="25">
        <v>0</v>
      </c>
    </row>
    <row r="4" spans="1:6" ht="14.4" customHeight="1">
      <c r="A4" s="3" t="s">
        <v>34</v>
      </c>
      <c r="B4" s="37"/>
      <c r="C4" s="38">
        <v>1.8500000000000001E-3</v>
      </c>
      <c r="D4" s="38">
        <v>2.3499999999999999E-4</v>
      </c>
      <c r="E4" s="3" t="b">
        <v>1</v>
      </c>
      <c r="F4" s="38">
        <v>3.5699999999999999E-44</v>
      </c>
    </row>
    <row r="5" spans="1:6" ht="14.4" customHeight="1">
      <c r="A5" s="3" t="s">
        <v>36</v>
      </c>
      <c r="B5" s="37"/>
      <c r="C5" s="38">
        <v>9.4900000000000002E-3</v>
      </c>
      <c r="D5" s="38">
        <v>2.3800000000000001E-4</v>
      </c>
      <c r="E5" s="3" t="b">
        <v>1</v>
      </c>
      <c r="F5" s="38">
        <v>6.5699999999999994E-291</v>
      </c>
    </row>
    <row r="6" spans="1:6" ht="14.4" customHeight="1">
      <c r="A6" s="3" t="s">
        <v>35</v>
      </c>
      <c r="B6" s="37"/>
      <c r="C6" s="38">
        <v>4.2900000000000004E-3</v>
      </c>
      <c r="D6" s="38">
        <v>5.3200000000000003E-4</v>
      </c>
      <c r="E6" s="3" t="b">
        <v>1</v>
      </c>
      <c r="F6" s="38">
        <v>1.2899999999999999E-125</v>
      </c>
    </row>
    <row r="7" spans="1:6" ht="14.4" customHeight="1" thickBot="1">
      <c r="A7" s="3" t="s">
        <v>896</v>
      </c>
      <c r="B7" s="37"/>
      <c r="C7" s="38">
        <v>1.17E-2</v>
      </c>
      <c r="D7" s="38">
        <v>7.8299999999999995E-4</v>
      </c>
      <c r="E7" s="3" t="b">
        <v>1</v>
      </c>
      <c r="F7" s="4">
        <v>0</v>
      </c>
    </row>
    <row r="8" spans="1:6" ht="16.8" customHeight="1">
      <c r="A8" s="24"/>
      <c r="B8" s="10"/>
      <c r="C8" s="36"/>
      <c r="D8" s="36"/>
      <c r="E8" s="24"/>
      <c r="F8" s="25"/>
    </row>
    <row r="9" spans="1:6" ht="18.600000000000001" customHeight="1">
      <c r="A9" s="8"/>
      <c r="B9" s="11"/>
      <c r="C9" s="38"/>
      <c r="D9" s="38"/>
    </row>
    <row r="10" spans="1:6" ht="19.2" customHeight="1">
      <c r="A10" s="8"/>
      <c r="B10" s="8"/>
      <c r="C10" s="39"/>
      <c r="D10" s="39"/>
      <c r="E10" s="8"/>
      <c r="F10" s="39"/>
    </row>
    <row r="11" spans="1:6" ht="16.8" customHeight="1">
      <c r="A11" s="12"/>
      <c r="C11" s="40"/>
      <c r="D11" s="40"/>
    </row>
    <row r="12" spans="1:6" ht="16.8" customHeight="1">
      <c r="A12" s="12"/>
      <c r="C12" s="40"/>
      <c r="D12" s="40"/>
    </row>
    <row r="13" spans="1:6" ht="16.8" customHeight="1">
      <c r="A13" s="12"/>
      <c r="C13" s="40"/>
      <c r="D13" s="40"/>
    </row>
    <row r="14" spans="1:6" ht="16.8" customHeight="1">
      <c r="A14" s="12"/>
      <c r="C14" s="40"/>
      <c r="D14" s="40"/>
    </row>
    <row r="15" spans="1:6" ht="16.8" customHeight="1">
      <c r="A15" s="12"/>
      <c r="C15" s="40"/>
      <c r="D15" s="40"/>
    </row>
  </sheetData>
  <mergeCells count="1">
    <mergeCell ref="B3:B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76C7D-7BED-4D60-A58C-6BFC84C527DE}">
  <dimension ref="A1:M28"/>
  <sheetViews>
    <sheetView zoomScale="85" zoomScaleNormal="85" workbookViewId="0">
      <selection activeCell="A3" sqref="A3"/>
    </sheetView>
  </sheetViews>
  <sheetFormatPr defaultRowHeight="13.2"/>
  <cols>
    <col min="1" max="1" width="18.21875" style="3" customWidth="1"/>
    <col min="2" max="2" width="31.5546875" style="3" customWidth="1"/>
    <col min="3" max="3" width="15.21875" style="3" customWidth="1"/>
    <col min="4" max="4" width="8.109375" style="3" customWidth="1"/>
    <col min="5" max="5" width="6.88671875" style="3" customWidth="1"/>
    <col min="6" max="6" width="6.5546875" style="3" customWidth="1"/>
    <col min="7" max="8" width="8.88671875" style="3"/>
    <col min="9" max="9" width="11.77734375" style="3" customWidth="1"/>
    <col min="10" max="10" width="16.6640625" style="3" customWidth="1"/>
    <col min="11" max="11" width="8.88671875" style="41" customWidth="1"/>
    <col min="12" max="13" width="20.5546875" style="3" customWidth="1"/>
    <col min="14" max="16384" width="8.88671875" style="3"/>
  </cols>
  <sheetData>
    <row r="1" spans="1:13" ht="19.2" customHeight="1" thickBot="1">
      <c r="A1" s="8" t="s">
        <v>902</v>
      </c>
    </row>
    <row r="2" spans="1:13" s="8" customFormat="1" ht="16.8" customHeight="1" thickBot="1">
      <c r="A2" s="42" t="s">
        <v>10</v>
      </c>
      <c r="B2" s="42" t="s">
        <v>9</v>
      </c>
      <c r="C2" s="42" t="s">
        <v>31</v>
      </c>
      <c r="D2" s="42" t="s">
        <v>11</v>
      </c>
      <c r="E2" s="42" t="s">
        <v>12</v>
      </c>
      <c r="F2" s="42" t="s">
        <v>1</v>
      </c>
      <c r="G2" s="42" t="s">
        <v>13</v>
      </c>
      <c r="H2" s="42"/>
      <c r="I2" s="42"/>
      <c r="J2" s="42" t="s">
        <v>759</v>
      </c>
      <c r="K2" s="43" t="s">
        <v>14</v>
      </c>
      <c r="L2" s="1" t="s">
        <v>770</v>
      </c>
      <c r="M2" s="1" t="s">
        <v>771</v>
      </c>
    </row>
    <row r="3" spans="1:13">
      <c r="A3" s="23" t="s">
        <v>33</v>
      </c>
      <c r="B3" s="23" t="s">
        <v>30</v>
      </c>
      <c r="C3" s="23" t="s">
        <v>32</v>
      </c>
      <c r="D3" s="23">
        <v>249171</v>
      </c>
      <c r="E3" s="23">
        <v>58</v>
      </c>
      <c r="F3" s="23">
        <v>22.7</v>
      </c>
      <c r="G3" s="23" t="s">
        <v>3</v>
      </c>
      <c r="H3" s="23"/>
      <c r="I3" s="23"/>
      <c r="J3" s="44" t="s">
        <v>15</v>
      </c>
      <c r="K3" s="45">
        <v>0.1</v>
      </c>
      <c r="L3" s="24" t="s">
        <v>762</v>
      </c>
      <c r="M3" s="46"/>
    </row>
    <row r="4" spans="1:13">
      <c r="A4" s="21"/>
      <c r="B4" s="21"/>
      <c r="C4" s="21"/>
      <c r="D4" s="21"/>
      <c r="E4" s="21"/>
      <c r="F4" s="21"/>
      <c r="G4" s="21" t="s">
        <v>5</v>
      </c>
      <c r="H4" s="21"/>
      <c r="I4" s="21"/>
      <c r="J4" s="47" t="s">
        <v>16</v>
      </c>
      <c r="K4" s="48">
        <v>0.53500000000000003</v>
      </c>
      <c r="M4" s="49" t="s">
        <v>763</v>
      </c>
    </row>
    <row r="5" spans="1:13">
      <c r="A5" s="21"/>
      <c r="B5" s="21"/>
      <c r="C5" s="21"/>
      <c r="D5" s="21"/>
      <c r="E5" s="21"/>
      <c r="F5" s="21"/>
      <c r="G5" s="21" t="s">
        <v>4</v>
      </c>
      <c r="H5" s="21"/>
      <c r="I5" s="21"/>
      <c r="J5" s="47" t="s">
        <v>17</v>
      </c>
      <c r="K5" s="48">
        <v>0.752</v>
      </c>
    </row>
    <row r="6" spans="1:13">
      <c r="A6" s="21"/>
      <c r="B6" s="21"/>
      <c r="C6" s="21"/>
      <c r="D6" s="21"/>
      <c r="E6" s="21"/>
      <c r="F6" s="21"/>
      <c r="G6" s="21" t="s">
        <v>6</v>
      </c>
      <c r="H6" s="21"/>
      <c r="I6" s="21"/>
      <c r="J6" s="47" t="s">
        <v>18</v>
      </c>
      <c r="K6" s="48">
        <v>0.85799999999999998</v>
      </c>
    </row>
    <row r="7" spans="1:13">
      <c r="A7" s="21"/>
      <c r="B7" s="21"/>
      <c r="C7" s="21"/>
      <c r="D7" s="21"/>
      <c r="E7" s="21"/>
      <c r="F7" s="21"/>
      <c r="G7" s="21" t="s">
        <v>7</v>
      </c>
      <c r="H7" s="21"/>
      <c r="I7" s="21"/>
      <c r="J7" s="47" t="s">
        <v>19</v>
      </c>
      <c r="K7" s="48">
        <v>0.19600000000000001</v>
      </c>
    </row>
    <row r="8" spans="1:13">
      <c r="A8" s="21"/>
      <c r="B8" s="21"/>
      <c r="C8" s="21"/>
      <c r="D8" s="21"/>
      <c r="E8" s="21"/>
      <c r="F8" s="21"/>
      <c r="G8" s="21"/>
      <c r="H8" s="21"/>
      <c r="I8" s="21"/>
      <c r="J8" s="21"/>
      <c r="K8" s="48"/>
    </row>
    <row r="9" spans="1:13">
      <c r="A9" s="4" t="s">
        <v>34</v>
      </c>
      <c r="B9" s="21" t="s">
        <v>30</v>
      </c>
      <c r="C9" s="21" t="s">
        <v>32</v>
      </c>
      <c r="D9" s="21">
        <v>143851</v>
      </c>
      <c r="E9" s="21">
        <v>22</v>
      </c>
      <c r="F9" s="21">
        <v>26.8</v>
      </c>
      <c r="G9" s="21" t="s">
        <v>3</v>
      </c>
      <c r="H9" s="21"/>
      <c r="I9" s="21"/>
      <c r="J9" s="47" t="s">
        <v>20</v>
      </c>
      <c r="K9" s="50">
        <v>1.7999999999999999E-2</v>
      </c>
      <c r="L9" s="3" t="s">
        <v>764</v>
      </c>
    </row>
    <row r="10" spans="1:13">
      <c r="A10" s="21"/>
      <c r="B10" s="21"/>
      <c r="C10" s="21"/>
      <c r="D10" s="21"/>
      <c r="E10" s="21"/>
      <c r="F10" s="21"/>
      <c r="G10" s="21" t="s">
        <v>5</v>
      </c>
      <c r="H10" s="21"/>
      <c r="I10" s="21"/>
      <c r="J10" s="47" t="s">
        <v>21</v>
      </c>
      <c r="K10" s="48">
        <v>0.63700000000000001</v>
      </c>
      <c r="M10" s="49" t="s">
        <v>765</v>
      </c>
    </row>
    <row r="11" spans="1:13">
      <c r="A11" s="21"/>
      <c r="B11" s="21"/>
      <c r="C11" s="21"/>
      <c r="D11" s="21"/>
      <c r="E11" s="21"/>
      <c r="F11" s="21"/>
      <c r="G11" s="21" t="s">
        <v>4</v>
      </c>
      <c r="H11" s="21"/>
      <c r="I11" s="21"/>
      <c r="J11" s="47" t="s">
        <v>22</v>
      </c>
      <c r="K11" s="48">
        <v>3.4000000000000002E-2</v>
      </c>
    </row>
    <row r="12" spans="1:13">
      <c r="A12" s="21"/>
      <c r="B12" s="21"/>
      <c r="C12" s="21"/>
      <c r="D12" s="21"/>
      <c r="E12" s="21"/>
      <c r="F12" s="21"/>
      <c r="G12" s="21" t="s">
        <v>6</v>
      </c>
      <c r="H12" s="21"/>
      <c r="I12" s="21"/>
      <c r="J12" s="47" t="s">
        <v>23</v>
      </c>
      <c r="K12" s="48">
        <v>0.32900000000000001</v>
      </c>
    </row>
    <row r="13" spans="1:13">
      <c r="A13" s="21"/>
      <c r="B13" s="21"/>
      <c r="C13" s="21"/>
      <c r="D13" s="21"/>
      <c r="E13" s="21"/>
      <c r="F13" s="21"/>
      <c r="G13" s="21" t="s">
        <v>7</v>
      </c>
      <c r="H13" s="21"/>
      <c r="I13" s="21"/>
      <c r="J13" s="47" t="s">
        <v>24</v>
      </c>
      <c r="K13" s="48">
        <v>4.4999999999999998E-2</v>
      </c>
    </row>
    <row r="14" spans="1:1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48"/>
    </row>
    <row r="15" spans="1:13">
      <c r="A15" s="4" t="s">
        <v>36</v>
      </c>
      <c r="B15" s="21" t="s">
        <v>30</v>
      </c>
      <c r="C15" s="21" t="s">
        <v>32</v>
      </c>
      <c r="D15" s="21">
        <v>143210</v>
      </c>
      <c r="E15" s="21">
        <v>32</v>
      </c>
      <c r="F15" s="21">
        <v>45.1</v>
      </c>
      <c r="G15" s="21" t="s">
        <v>3</v>
      </c>
      <c r="H15" s="21"/>
      <c r="I15" s="21"/>
      <c r="J15" s="47" t="s">
        <v>26</v>
      </c>
      <c r="K15" s="50">
        <v>8.9999999999999993E-3</v>
      </c>
      <c r="L15" s="3" t="s">
        <v>766</v>
      </c>
    </row>
    <row r="16" spans="1:13">
      <c r="A16" s="21"/>
      <c r="B16" s="21"/>
      <c r="C16" s="21"/>
      <c r="D16" s="21"/>
      <c r="E16" s="21"/>
      <c r="F16" s="21"/>
      <c r="G16" s="21" t="s">
        <v>5</v>
      </c>
      <c r="H16" s="21"/>
      <c r="I16" s="47"/>
      <c r="J16" s="21" t="s">
        <v>27</v>
      </c>
      <c r="K16" s="48">
        <v>3.5000000000000003E-2</v>
      </c>
      <c r="M16" s="3" t="s">
        <v>767</v>
      </c>
    </row>
    <row r="17" spans="1:13">
      <c r="A17" s="21"/>
      <c r="B17" s="21"/>
      <c r="C17" s="21"/>
      <c r="D17" s="21"/>
      <c r="E17" s="21"/>
      <c r="F17" s="21"/>
      <c r="G17" s="21" t="s">
        <v>4</v>
      </c>
      <c r="H17" s="21"/>
      <c r="I17" s="47"/>
      <c r="J17" s="21" t="s">
        <v>28</v>
      </c>
      <c r="K17" s="48">
        <v>2.1000000000000001E-2</v>
      </c>
    </row>
    <row r="18" spans="1:13">
      <c r="A18" s="21"/>
      <c r="B18" s="21"/>
      <c r="C18" s="21"/>
      <c r="D18" s="21"/>
      <c r="E18" s="21"/>
      <c r="F18" s="21"/>
      <c r="G18" s="21" t="s">
        <v>6</v>
      </c>
      <c r="H18" s="21"/>
      <c r="I18" s="47"/>
      <c r="J18" s="21" t="s">
        <v>29</v>
      </c>
      <c r="K18" s="48">
        <v>2.3E-2</v>
      </c>
    </row>
    <row r="19" spans="1:13">
      <c r="A19" s="21"/>
      <c r="B19" s="21"/>
      <c r="C19" s="21"/>
      <c r="D19" s="21"/>
      <c r="E19" s="21"/>
      <c r="F19" s="21"/>
      <c r="G19" s="21" t="s">
        <v>7</v>
      </c>
      <c r="H19" s="21"/>
      <c r="I19" s="47"/>
      <c r="J19" s="21" t="s">
        <v>25</v>
      </c>
      <c r="K19" s="48">
        <v>2.4E-2</v>
      </c>
    </row>
    <row r="20" spans="1:13">
      <c r="A20" s="21"/>
      <c r="B20" s="21"/>
      <c r="C20" s="21"/>
      <c r="D20" s="21"/>
      <c r="E20" s="21"/>
      <c r="F20" s="21"/>
      <c r="G20" s="21"/>
      <c r="H20" s="21"/>
      <c r="I20" s="47"/>
      <c r="J20" s="21"/>
      <c r="K20" s="48"/>
    </row>
    <row r="21" spans="1:13">
      <c r="A21" s="4" t="s">
        <v>35</v>
      </c>
      <c r="B21" s="21" t="s">
        <v>30</v>
      </c>
      <c r="C21" s="21" t="s">
        <v>32</v>
      </c>
      <c r="D21" s="21">
        <v>226223</v>
      </c>
      <c r="E21" s="21">
        <v>32</v>
      </c>
      <c r="F21" s="21">
        <v>34.1</v>
      </c>
      <c r="G21" s="21" t="s">
        <v>3</v>
      </c>
      <c r="J21" s="49" t="s">
        <v>754</v>
      </c>
      <c r="K21" s="48">
        <v>0.14399999999999999</v>
      </c>
      <c r="L21" s="3" t="s">
        <v>768</v>
      </c>
    </row>
    <row r="22" spans="1:13">
      <c r="G22" s="21" t="s">
        <v>5</v>
      </c>
      <c r="J22" s="49" t="s">
        <v>756</v>
      </c>
      <c r="K22" s="48">
        <v>0.378</v>
      </c>
      <c r="M22" s="3" t="s">
        <v>769</v>
      </c>
    </row>
    <row r="23" spans="1:13">
      <c r="G23" s="21" t="s">
        <v>4</v>
      </c>
      <c r="J23" s="49" t="s">
        <v>757</v>
      </c>
      <c r="K23" s="48">
        <v>3.6999999999999998E-2</v>
      </c>
    </row>
    <row r="24" spans="1:13">
      <c r="G24" s="21" t="s">
        <v>6</v>
      </c>
      <c r="J24" s="49" t="s">
        <v>758</v>
      </c>
      <c r="K24" s="48">
        <v>2.7E-2</v>
      </c>
    </row>
    <row r="25" spans="1:13" ht="13.8" thickBot="1">
      <c r="G25" s="21" t="s">
        <v>7</v>
      </c>
      <c r="J25" s="3" t="s">
        <v>755</v>
      </c>
      <c r="K25" s="41" t="s">
        <v>755</v>
      </c>
    </row>
    <row r="26" spans="1:1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51"/>
      <c r="L26" s="24"/>
      <c r="M26" s="24"/>
    </row>
    <row r="27" spans="1:13">
      <c r="A27" s="3" t="s">
        <v>910</v>
      </c>
    </row>
    <row r="28" spans="1:13">
      <c r="A28" s="1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6E36-4F36-4109-A8AD-85C40D37C278}">
  <dimension ref="A1:S185"/>
  <sheetViews>
    <sheetView workbookViewId="0">
      <selection activeCell="B2" sqref="B1:C1048576"/>
    </sheetView>
  </sheetViews>
  <sheetFormatPr defaultRowHeight="13.2"/>
  <cols>
    <col min="1" max="1" width="11.5546875" style="4" customWidth="1"/>
    <col min="2" max="3" width="6" style="4" customWidth="1"/>
    <col min="4" max="4" width="7.77734375" style="4" customWidth="1"/>
    <col min="5" max="16384" width="8.88671875" style="4"/>
  </cols>
  <sheetData>
    <row r="1" spans="1:19" ht="13.8" thickBot="1">
      <c r="A1" s="52" t="s">
        <v>903</v>
      </c>
      <c r="B1" s="52"/>
      <c r="C1" s="52"/>
      <c r="D1" s="52"/>
      <c r="E1" s="52"/>
      <c r="F1" s="52"/>
      <c r="G1" s="52"/>
      <c r="H1" s="53"/>
      <c r="I1" s="53"/>
      <c r="J1" s="54"/>
      <c r="K1" s="53"/>
      <c r="L1" s="53"/>
      <c r="M1" s="53"/>
      <c r="N1" s="53"/>
      <c r="O1" s="53"/>
      <c r="P1" s="53"/>
      <c r="Q1" s="53"/>
      <c r="R1" s="53"/>
      <c r="S1" s="53"/>
    </row>
    <row r="2" spans="1:19" s="39" customFormat="1">
      <c r="A2" s="55" t="s">
        <v>773</v>
      </c>
      <c r="B2" s="55" t="s">
        <v>46</v>
      </c>
      <c r="C2" s="55" t="s">
        <v>774</v>
      </c>
      <c r="D2" s="55" t="s">
        <v>45</v>
      </c>
      <c r="E2" s="33"/>
      <c r="F2" s="33" t="s">
        <v>42</v>
      </c>
      <c r="G2" s="33"/>
      <c r="H2" s="33"/>
      <c r="I2" s="33" t="s">
        <v>38</v>
      </c>
      <c r="J2" s="33"/>
      <c r="K2" s="33"/>
      <c r="L2" s="33" t="s">
        <v>39</v>
      </c>
      <c r="M2" s="33"/>
      <c r="N2" s="33"/>
      <c r="O2" s="33" t="s">
        <v>40</v>
      </c>
      <c r="P2" s="33"/>
      <c r="Q2" s="33"/>
      <c r="R2" s="33" t="s">
        <v>41</v>
      </c>
      <c r="S2" s="33"/>
    </row>
    <row r="3" spans="1:19" s="39" customFormat="1" ht="13.8" thickBot="1">
      <c r="A3" s="56"/>
      <c r="B3" s="56"/>
      <c r="C3" s="56"/>
      <c r="D3" s="56"/>
      <c r="E3" s="57" t="s">
        <v>43</v>
      </c>
      <c r="F3" s="57" t="s">
        <v>44</v>
      </c>
      <c r="G3" s="57" t="s">
        <v>47</v>
      </c>
      <c r="H3" s="57" t="s">
        <v>43</v>
      </c>
      <c r="I3" s="57" t="s">
        <v>44</v>
      </c>
      <c r="J3" s="57" t="s">
        <v>47</v>
      </c>
      <c r="K3" s="57" t="s">
        <v>43</v>
      </c>
      <c r="L3" s="57" t="s">
        <v>44</v>
      </c>
      <c r="M3" s="57" t="s">
        <v>47</v>
      </c>
      <c r="N3" s="57" t="s">
        <v>43</v>
      </c>
      <c r="O3" s="57" t="s">
        <v>44</v>
      </c>
      <c r="P3" s="57" t="s">
        <v>47</v>
      </c>
      <c r="Q3" s="57" t="s">
        <v>43</v>
      </c>
      <c r="R3" s="57" t="s">
        <v>44</v>
      </c>
      <c r="S3" s="57" t="s">
        <v>47</v>
      </c>
    </row>
    <row r="4" spans="1:19">
      <c r="A4" s="4" t="s">
        <v>48</v>
      </c>
      <c r="B4" s="4" t="s">
        <v>49</v>
      </c>
      <c r="C4" s="4" t="s">
        <v>50</v>
      </c>
      <c r="D4" s="4">
        <v>0.25700000000000001</v>
      </c>
      <c r="E4" s="4">
        <v>1.973364E-3</v>
      </c>
      <c r="F4" s="4">
        <v>2.2160040000000002E-3</v>
      </c>
      <c r="G4" s="4">
        <v>0.373</v>
      </c>
      <c r="H4" s="4">
        <v>2.3461283999999999E-2</v>
      </c>
      <c r="I4" s="4">
        <v>4.0840850000000003E-3</v>
      </c>
      <c r="J4" s="4">
        <v>9.3600000000000008E-9</v>
      </c>
      <c r="K4" s="4">
        <v>5.4346739999999996E-3</v>
      </c>
      <c r="L4" s="4">
        <v>5.898202E-3</v>
      </c>
      <c r="M4" s="4">
        <v>0.35699999999999998</v>
      </c>
      <c r="N4" s="4">
        <v>-4.2490870000000003E-3</v>
      </c>
      <c r="O4" s="4">
        <v>6.2992650000000001E-3</v>
      </c>
      <c r="P4" s="4">
        <v>0.5</v>
      </c>
      <c r="Q4" s="4">
        <v>-6.0874700000000002E-3</v>
      </c>
      <c r="R4" s="4">
        <v>1.5881999999999999E-3</v>
      </c>
      <c r="S4" s="4">
        <v>1.2999999999999999E-4</v>
      </c>
    </row>
    <row r="5" spans="1:19">
      <c r="A5" s="4" t="s">
        <v>51</v>
      </c>
      <c r="B5" s="4" t="s">
        <v>50</v>
      </c>
      <c r="C5" s="4" t="s">
        <v>49</v>
      </c>
      <c r="D5" s="4">
        <v>0.41399999999999998</v>
      </c>
      <c r="E5" s="4">
        <v>4.018303E-3</v>
      </c>
      <c r="F5" s="4">
        <v>1.970135E-3</v>
      </c>
      <c r="G5" s="4">
        <v>4.1500000000000002E-2</v>
      </c>
      <c r="H5" s="4">
        <v>2.2233682000000001E-2</v>
      </c>
      <c r="I5" s="4">
        <v>3.625914E-3</v>
      </c>
      <c r="J5" s="4">
        <v>8.6100000000000003E-10</v>
      </c>
      <c r="K5" s="4">
        <v>7.7415519999999996E-3</v>
      </c>
      <c r="L5" s="4">
        <v>5.2674590000000004E-3</v>
      </c>
      <c r="M5" s="4">
        <v>0.14199999999999999</v>
      </c>
      <c r="N5" s="4">
        <v>1.2023236E-2</v>
      </c>
      <c r="O5" s="4">
        <v>5.6303960000000002E-3</v>
      </c>
      <c r="P5" s="4">
        <v>3.27E-2</v>
      </c>
      <c r="Q5" s="4">
        <v>-9.2244900000000001E-3</v>
      </c>
      <c r="R5" s="4">
        <v>1.4199099999999999E-3</v>
      </c>
      <c r="S5" s="4">
        <v>8.2000000000000001E-11</v>
      </c>
    </row>
    <row r="6" spans="1:19">
      <c r="A6" s="4" t="s">
        <v>52</v>
      </c>
      <c r="B6" s="4" t="s">
        <v>50</v>
      </c>
      <c r="C6" s="4" t="s">
        <v>49</v>
      </c>
      <c r="D6" s="4">
        <v>0.38800000000000001</v>
      </c>
      <c r="E6" s="4">
        <v>-5.2310539999999997E-3</v>
      </c>
      <c r="F6" s="4">
        <v>1.9715280000000002E-3</v>
      </c>
      <c r="G6" s="4">
        <v>7.9699999999999997E-3</v>
      </c>
      <c r="H6" s="4">
        <v>-2.4707909E-2</v>
      </c>
      <c r="I6" s="4">
        <v>3.6350890000000002E-3</v>
      </c>
      <c r="J6" s="4">
        <v>1.0899999999999999E-11</v>
      </c>
      <c r="K6" s="4">
        <v>-1.0168155E-2</v>
      </c>
      <c r="L6" s="4">
        <v>5.2790429999999998E-3</v>
      </c>
      <c r="M6" s="4">
        <v>5.4199999999999998E-2</v>
      </c>
      <c r="N6" s="4">
        <v>-1.1688343E-2</v>
      </c>
      <c r="O6" s="4">
        <v>5.6235570000000004E-3</v>
      </c>
      <c r="P6" s="4">
        <v>3.7699999999999997E-2</v>
      </c>
      <c r="Q6" s="4">
        <v>5.9064399999999998E-3</v>
      </c>
      <c r="R6" s="4">
        <v>1.4363900000000001E-3</v>
      </c>
      <c r="S6" s="4">
        <v>3.8999999999999999E-5</v>
      </c>
    </row>
    <row r="7" spans="1:19">
      <c r="A7" s="4" t="s">
        <v>53</v>
      </c>
      <c r="B7" s="4" t="s">
        <v>54</v>
      </c>
      <c r="C7" s="4" t="s">
        <v>49</v>
      </c>
      <c r="D7" s="4">
        <v>0.375</v>
      </c>
      <c r="E7" s="4">
        <v>-3.0599999999999998E-5</v>
      </c>
      <c r="F7" s="4">
        <v>2.0171529999999998E-3</v>
      </c>
      <c r="G7" s="4">
        <v>0.98799999999999999</v>
      </c>
      <c r="H7" s="4">
        <v>2.6250115000000001E-2</v>
      </c>
      <c r="I7" s="4">
        <v>3.7272659999999999E-3</v>
      </c>
      <c r="J7" s="4">
        <v>1.8399999999999998E-12</v>
      </c>
      <c r="K7" s="4">
        <v>8.8288629999999993E-3</v>
      </c>
      <c r="L7" s="4">
        <v>5.3930870000000004E-3</v>
      </c>
      <c r="M7" s="4">
        <v>0.10199999999999999</v>
      </c>
      <c r="N7" s="4">
        <v>-3.1986549999999999E-3</v>
      </c>
      <c r="O7" s="4">
        <v>5.7635760000000003E-3</v>
      </c>
      <c r="P7" s="4">
        <v>0.57899999999999996</v>
      </c>
      <c r="Q7" s="4">
        <v>-5.5028500000000001E-3</v>
      </c>
      <c r="R7" s="4">
        <v>1.46054E-3</v>
      </c>
      <c r="S7" s="4">
        <v>1.6000000000000001E-4</v>
      </c>
    </row>
    <row r="8" spans="1:19">
      <c r="A8" s="4" t="s">
        <v>55</v>
      </c>
      <c r="B8" s="4" t="s">
        <v>49</v>
      </c>
      <c r="C8" s="4" t="s">
        <v>50</v>
      </c>
      <c r="D8" s="4">
        <v>0.33400000000000002</v>
      </c>
      <c r="E8" s="4">
        <v>-9.822539999999999E-4</v>
      </c>
      <c r="F8" s="4">
        <v>2.0661859999999998E-3</v>
      </c>
      <c r="G8" s="4">
        <v>0.63400000000000001</v>
      </c>
      <c r="H8" s="4">
        <v>-2.2930097999999999E-2</v>
      </c>
      <c r="I8" s="4">
        <v>3.8111109999999998E-3</v>
      </c>
      <c r="J8" s="4">
        <v>1.8199999999999999E-9</v>
      </c>
      <c r="K8" s="4">
        <v>-1.0358493E-2</v>
      </c>
      <c r="L8" s="4">
        <v>5.5368470000000001E-3</v>
      </c>
      <c r="M8" s="4">
        <v>6.13E-2</v>
      </c>
      <c r="N8" s="4">
        <v>9.0727299999999993E-3</v>
      </c>
      <c r="O8" s="4">
        <v>5.9058440000000004E-3</v>
      </c>
      <c r="P8" s="4">
        <v>0.125</v>
      </c>
      <c r="Q8" s="4">
        <v>7.8514299999999995E-3</v>
      </c>
      <c r="R8" s="4">
        <v>1.49376E-3</v>
      </c>
      <c r="S8" s="4">
        <v>1.4999999999999999E-7</v>
      </c>
    </row>
    <row r="9" spans="1:19">
      <c r="A9" s="4" t="s">
        <v>56</v>
      </c>
      <c r="B9" s="4" t="s">
        <v>49</v>
      </c>
      <c r="C9" s="4" t="s">
        <v>50</v>
      </c>
      <c r="D9" s="4">
        <v>0.55600000000000005</v>
      </c>
      <c r="E9" s="4">
        <v>2.1355739999999999E-3</v>
      </c>
      <c r="F9" s="4">
        <v>1.9334580000000001E-3</v>
      </c>
      <c r="G9" s="4">
        <v>0.27</v>
      </c>
      <c r="H9" s="4">
        <v>1.7124633E-2</v>
      </c>
      <c r="I9" s="4">
        <v>3.7369009999999999E-3</v>
      </c>
      <c r="J9" s="4">
        <v>4.5600000000000004E-6</v>
      </c>
      <c r="K9" s="4">
        <v>2.7703760000000002E-3</v>
      </c>
      <c r="L9" s="4">
        <v>5.1712759999999998E-3</v>
      </c>
      <c r="M9" s="4">
        <v>0.59199999999999997</v>
      </c>
      <c r="N9" s="4">
        <v>1.4252819999999999E-2</v>
      </c>
      <c r="O9" s="4">
        <v>5.5145819999999996E-3</v>
      </c>
      <c r="P9" s="4">
        <v>9.7300000000000008E-3</v>
      </c>
      <c r="Q9" s="4">
        <v>-7.9515300000000001E-3</v>
      </c>
      <c r="R9" s="4">
        <v>1.3920600000000001E-3</v>
      </c>
      <c r="S9" s="4">
        <v>1.0999999999999999E-8</v>
      </c>
    </row>
    <row r="10" spans="1:19">
      <c r="A10" s="4" t="s">
        <v>57</v>
      </c>
      <c r="B10" s="4" t="s">
        <v>58</v>
      </c>
      <c r="C10" s="4" t="s">
        <v>54</v>
      </c>
      <c r="D10" s="4">
        <v>0.61899999999999999</v>
      </c>
      <c r="E10" s="4">
        <v>-5.3399570000000002E-3</v>
      </c>
      <c r="F10" s="4">
        <v>1.9873260000000002E-3</v>
      </c>
      <c r="G10" s="4">
        <v>7.2100000000000003E-3</v>
      </c>
      <c r="H10" s="4">
        <v>-2.1419359999999998E-2</v>
      </c>
      <c r="I10" s="4">
        <v>3.6626330000000002E-3</v>
      </c>
      <c r="J10" s="4">
        <v>5.0000000000000001E-9</v>
      </c>
      <c r="K10" s="4">
        <v>1.6871360000000001E-3</v>
      </c>
      <c r="L10" s="4">
        <v>5.3087159999999998E-3</v>
      </c>
      <c r="M10" s="4">
        <v>0.75</v>
      </c>
      <c r="N10" s="4">
        <v>-1.1585157E-2</v>
      </c>
      <c r="O10" s="4">
        <v>5.6597189999999997E-3</v>
      </c>
      <c r="P10" s="4">
        <v>4.0599999999999997E-2</v>
      </c>
      <c r="Q10" s="4">
        <v>6.8641300000000004E-3</v>
      </c>
      <c r="R10" s="4">
        <v>1.4298500000000001E-3</v>
      </c>
      <c r="S10" s="4">
        <v>1.5999999999999999E-6</v>
      </c>
    </row>
    <row r="11" spans="1:19">
      <c r="A11" s="4" t="s">
        <v>59</v>
      </c>
      <c r="B11" s="4" t="s">
        <v>49</v>
      </c>
      <c r="C11" s="4" t="s">
        <v>50</v>
      </c>
      <c r="D11" s="4">
        <v>0.4</v>
      </c>
      <c r="E11" s="4">
        <v>-2.828901E-3</v>
      </c>
      <c r="F11" s="4">
        <v>1.9904079999999999E-3</v>
      </c>
      <c r="G11" s="4">
        <v>0.156</v>
      </c>
      <c r="H11" s="4">
        <v>-1.2074523E-2</v>
      </c>
      <c r="I11" s="4">
        <v>3.6741600000000001E-3</v>
      </c>
      <c r="J11" s="4">
        <v>9.9400000000000009E-4</v>
      </c>
      <c r="K11" s="4">
        <v>-1.0866555E-2</v>
      </c>
      <c r="L11" s="4">
        <v>5.3277669999999997E-3</v>
      </c>
      <c r="M11" s="4">
        <v>4.1500000000000002E-2</v>
      </c>
      <c r="N11" s="4">
        <v>-1.0231224000000001E-2</v>
      </c>
      <c r="O11" s="4">
        <v>5.7646420000000004E-3</v>
      </c>
      <c r="P11" s="4">
        <v>7.5700000000000003E-2</v>
      </c>
      <c r="Q11" s="4">
        <v>8.3907200000000008E-3</v>
      </c>
      <c r="R11" s="4">
        <v>1.4348200000000001E-3</v>
      </c>
      <c r="S11" s="4">
        <v>5.0000000000000001E-9</v>
      </c>
    </row>
    <row r="12" spans="1:19">
      <c r="A12" s="4" t="s">
        <v>60</v>
      </c>
      <c r="B12" s="4" t="s">
        <v>54</v>
      </c>
      <c r="C12" s="4" t="s">
        <v>58</v>
      </c>
      <c r="D12" s="4">
        <v>0.38800000000000001</v>
      </c>
      <c r="E12" s="4">
        <v>4.0662709999999998E-3</v>
      </c>
      <c r="F12" s="4">
        <v>1.9563860000000001E-3</v>
      </c>
      <c r="G12" s="4">
        <v>3.7600000000000001E-2</v>
      </c>
      <c r="H12" s="4">
        <v>2.0574801E-2</v>
      </c>
      <c r="I12" s="4">
        <v>3.6146239999999999E-3</v>
      </c>
      <c r="J12" s="4">
        <v>1.24E-8</v>
      </c>
      <c r="K12" s="4">
        <v>8.6568619999999995E-3</v>
      </c>
      <c r="L12" s="4">
        <v>5.2489939999999999E-3</v>
      </c>
      <c r="M12" s="4">
        <v>9.8900000000000002E-2</v>
      </c>
      <c r="N12" s="4">
        <v>3.2884770000000002E-3</v>
      </c>
      <c r="O12" s="4">
        <v>5.590579E-3</v>
      </c>
      <c r="P12" s="4">
        <v>0.55600000000000005</v>
      </c>
      <c r="Q12" s="4">
        <v>-6.3165699999999997E-3</v>
      </c>
      <c r="R12" s="4">
        <v>1.55758E-3</v>
      </c>
      <c r="S12" s="4">
        <v>5.0000000000000002E-5</v>
      </c>
    </row>
    <row r="13" spans="1:19">
      <c r="A13" s="4" t="s">
        <v>61</v>
      </c>
      <c r="B13" s="4" t="s">
        <v>50</v>
      </c>
      <c r="C13" s="4" t="s">
        <v>49</v>
      </c>
      <c r="D13" s="4">
        <v>0.47299999999999998</v>
      </c>
      <c r="E13" s="4">
        <v>5.6544610000000004E-3</v>
      </c>
      <c r="F13" s="4">
        <v>1.9292770000000001E-3</v>
      </c>
      <c r="G13" s="4">
        <v>3.3800000000000002E-3</v>
      </c>
      <c r="H13" s="4">
        <v>2.0610294000000001E-2</v>
      </c>
      <c r="I13" s="4">
        <v>3.555613E-3</v>
      </c>
      <c r="J13" s="4">
        <v>6.6199999999999999E-9</v>
      </c>
      <c r="K13" s="4">
        <v>-3.7718439999999999E-3</v>
      </c>
      <c r="L13" s="4">
        <v>5.1615860000000001E-3</v>
      </c>
      <c r="M13" s="4">
        <v>0.46500000000000002</v>
      </c>
      <c r="N13" s="4">
        <v>9.5674950000000005E-3</v>
      </c>
      <c r="O13" s="4">
        <v>5.5054750000000001E-3</v>
      </c>
      <c r="P13" s="4">
        <v>8.2199999999999995E-2</v>
      </c>
      <c r="Q13" s="4">
        <v>-6.9251800000000004E-3</v>
      </c>
      <c r="R13" s="4">
        <v>1.3900900000000001E-3</v>
      </c>
      <c r="S13" s="4">
        <v>6.3E-7</v>
      </c>
    </row>
    <row r="14" spans="1:19">
      <c r="A14" s="4" t="s">
        <v>62</v>
      </c>
      <c r="B14" s="4" t="s">
        <v>58</v>
      </c>
      <c r="C14" s="4" t="s">
        <v>54</v>
      </c>
      <c r="D14" s="4">
        <v>0.70199999999999996</v>
      </c>
      <c r="E14" s="4">
        <v>-1.1365553E-2</v>
      </c>
      <c r="F14" s="4">
        <v>2.0750569999999999E-3</v>
      </c>
      <c r="G14" s="4">
        <v>4.2400000000000002E-8</v>
      </c>
      <c r="H14" s="4">
        <v>-8.5275760000000003E-3</v>
      </c>
      <c r="I14" s="4">
        <v>3.8174670000000002E-3</v>
      </c>
      <c r="J14" s="4">
        <v>2.5399999999999999E-2</v>
      </c>
      <c r="K14" s="4">
        <v>-7.2456159999999999E-3</v>
      </c>
      <c r="L14" s="4">
        <v>5.623688E-3</v>
      </c>
      <c r="M14" s="4">
        <v>0.19700000000000001</v>
      </c>
      <c r="N14" s="4">
        <v>-1.5293065999999999E-2</v>
      </c>
      <c r="O14" s="4">
        <v>5.9082270000000003E-3</v>
      </c>
      <c r="P14" s="4">
        <v>9.6399999999999993E-3</v>
      </c>
      <c r="Q14" s="4">
        <v>5.0463299999999999E-3</v>
      </c>
      <c r="R14" s="4">
        <v>1.4928599999999999E-3</v>
      </c>
      <c r="S14" s="4">
        <v>7.2000000000000005E-4</v>
      </c>
    </row>
    <row r="15" spans="1:19">
      <c r="A15" s="4" t="s">
        <v>63</v>
      </c>
      <c r="B15" s="4" t="s">
        <v>50</v>
      </c>
      <c r="C15" s="4" t="s">
        <v>58</v>
      </c>
      <c r="D15" s="4">
        <v>0.48199999999999998</v>
      </c>
      <c r="E15" s="4">
        <v>-7.8622299999999996E-4</v>
      </c>
      <c r="F15" s="4">
        <v>1.9297089999999999E-3</v>
      </c>
      <c r="G15" s="4">
        <v>0.68400000000000005</v>
      </c>
      <c r="H15" s="4">
        <v>-1.4922367000000001E-2</v>
      </c>
      <c r="I15" s="4">
        <v>3.55698E-3</v>
      </c>
      <c r="J15" s="4">
        <v>2.6699999999999998E-5</v>
      </c>
      <c r="K15" s="4">
        <v>-1.3009883E-2</v>
      </c>
      <c r="L15" s="4">
        <v>5.1628150000000003E-3</v>
      </c>
      <c r="M15" s="4">
        <v>1.18E-2</v>
      </c>
      <c r="N15" s="4">
        <v>-1.5627924000000001E-2</v>
      </c>
      <c r="O15" s="4">
        <v>5.5081189999999997E-3</v>
      </c>
      <c r="P15" s="4">
        <v>4.5599999999999998E-3</v>
      </c>
      <c r="Q15" s="4">
        <v>8.1033000000000008E-3</v>
      </c>
      <c r="R15" s="4">
        <v>1.3939200000000001E-3</v>
      </c>
      <c r="S15" s="4">
        <v>6.1E-9</v>
      </c>
    </row>
    <row r="16" spans="1:19">
      <c r="A16" s="4" t="s">
        <v>64</v>
      </c>
      <c r="B16" s="4" t="s">
        <v>54</v>
      </c>
      <c r="C16" s="4" t="s">
        <v>58</v>
      </c>
      <c r="D16" s="4">
        <v>0.41199999999999998</v>
      </c>
      <c r="E16" s="4">
        <v>-4.3843119999999996E-3</v>
      </c>
      <c r="F16" s="4">
        <v>1.999074E-3</v>
      </c>
      <c r="G16" s="4">
        <v>2.8299999999999999E-2</v>
      </c>
      <c r="H16" s="4">
        <v>-7.125068E-3</v>
      </c>
      <c r="I16" s="4">
        <v>3.6842849999999998E-3</v>
      </c>
      <c r="J16" s="4">
        <v>5.3100000000000001E-2</v>
      </c>
      <c r="K16" s="4">
        <v>-2.083925E-2</v>
      </c>
      <c r="L16" s="4">
        <v>5.3451549999999999E-3</v>
      </c>
      <c r="M16" s="4">
        <v>9.6100000000000005E-5</v>
      </c>
      <c r="N16" s="4">
        <v>-2.1252559999999998E-3</v>
      </c>
      <c r="O16" s="4">
        <v>5.7209959999999999E-3</v>
      </c>
      <c r="P16" s="4">
        <v>0.71</v>
      </c>
      <c r="Q16" s="4">
        <v>8.02019E-3</v>
      </c>
      <c r="R16" s="4">
        <v>1.4486799999999999E-3</v>
      </c>
      <c r="S16" s="4">
        <v>3.1E-8</v>
      </c>
    </row>
    <row r="17" spans="1:19">
      <c r="A17" s="4" t="s">
        <v>65</v>
      </c>
      <c r="B17" s="4" t="s">
        <v>50</v>
      </c>
      <c r="C17" s="4" t="s">
        <v>49</v>
      </c>
      <c r="D17" s="4">
        <v>0.7</v>
      </c>
      <c r="E17" s="4">
        <v>-1.8194839999999999E-3</v>
      </c>
      <c r="F17" s="4">
        <v>2.0748429999999998E-3</v>
      </c>
      <c r="G17" s="4">
        <v>0.38</v>
      </c>
      <c r="H17" s="4">
        <v>-1.5660143000000001E-2</v>
      </c>
      <c r="I17" s="4">
        <v>3.820684E-3</v>
      </c>
      <c r="J17" s="4">
        <v>4.18E-5</v>
      </c>
      <c r="K17" s="4">
        <v>-1.2467130999999999E-2</v>
      </c>
      <c r="L17" s="4">
        <v>5.5368470000000001E-3</v>
      </c>
      <c r="M17" s="4">
        <v>2.4299999999999999E-2</v>
      </c>
      <c r="N17" s="4">
        <v>-6.8450239999999999E-3</v>
      </c>
      <c r="O17" s="4">
        <v>5.8912590000000003E-3</v>
      </c>
      <c r="P17" s="4">
        <v>0.246</v>
      </c>
      <c r="Q17" s="4">
        <v>8.4258600000000003E-3</v>
      </c>
      <c r="R17" s="4">
        <v>1.50483E-3</v>
      </c>
      <c r="S17" s="4">
        <v>2.1999999999999998E-8</v>
      </c>
    </row>
    <row r="18" spans="1:19">
      <c r="A18" s="4" t="s">
        <v>66</v>
      </c>
      <c r="B18" s="4" t="s">
        <v>50</v>
      </c>
      <c r="C18" s="4" t="s">
        <v>58</v>
      </c>
      <c r="D18" s="4">
        <v>0.58199999999999996</v>
      </c>
      <c r="E18" s="4">
        <v>7.6037220000000003E-3</v>
      </c>
      <c r="F18" s="4">
        <v>1.96985E-3</v>
      </c>
      <c r="G18" s="4">
        <v>1.1400000000000001E-4</v>
      </c>
      <c r="H18" s="4">
        <v>2.0106878000000002E-2</v>
      </c>
      <c r="I18" s="4">
        <v>3.6289040000000001E-3</v>
      </c>
      <c r="J18" s="4">
        <v>2.9700000000000001E-8</v>
      </c>
      <c r="K18" s="4">
        <v>2.2899495999999998E-2</v>
      </c>
      <c r="L18" s="4">
        <v>5.2813749999999996E-3</v>
      </c>
      <c r="M18" s="4">
        <v>1.47E-5</v>
      </c>
      <c r="N18" s="4">
        <v>1.5079103999999999E-2</v>
      </c>
      <c r="O18" s="4">
        <v>5.6235570000000004E-3</v>
      </c>
      <c r="P18" s="4">
        <v>7.3400000000000002E-3</v>
      </c>
      <c r="Q18" s="4">
        <v>-9.0534199999999995E-3</v>
      </c>
      <c r="R18" s="4">
        <v>1.4179800000000001E-3</v>
      </c>
      <c r="S18" s="4">
        <v>1.7000000000000001E-10</v>
      </c>
    </row>
    <row r="19" spans="1:19">
      <c r="A19" s="4" t="s">
        <v>67</v>
      </c>
      <c r="B19" s="4" t="s">
        <v>54</v>
      </c>
      <c r="C19" s="4" t="s">
        <v>58</v>
      </c>
      <c r="D19" s="4">
        <v>0.43</v>
      </c>
      <c r="E19" s="4">
        <v>-3.756335E-3</v>
      </c>
      <c r="F19" s="4">
        <v>1.942355E-3</v>
      </c>
      <c r="G19" s="4">
        <v>5.3100000000000001E-2</v>
      </c>
      <c r="H19" s="4">
        <v>-2.0929779999999999E-2</v>
      </c>
      <c r="I19" s="4">
        <v>3.578917E-3</v>
      </c>
      <c r="J19" s="4">
        <v>4.8499999999999996E-9</v>
      </c>
      <c r="K19" s="4">
        <v>-1.5773789999999999E-2</v>
      </c>
      <c r="L19" s="4">
        <v>5.1976399999999999E-3</v>
      </c>
      <c r="M19" s="4">
        <v>2.3999999999999998E-3</v>
      </c>
      <c r="N19" s="4">
        <v>-2.2112053999999999E-2</v>
      </c>
      <c r="O19" s="4">
        <v>5.54537E-3</v>
      </c>
      <c r="P19" s="4">
        <v>6.7999999999999999E-5</v>
      </c>
      <c r="Q19" s="4">
        <v>6.9956699999999998E-3</v>
      </c>
      <c r="R19" s="4">
        <v>1.4049900000000001E-3</v>
      </c>
      <c r="S19" s="4">
        <v>6.4000000000000001E-7</v>
      </c>
    </row>
    <row r="20" spans="1:19">
      <c r="A20" s="4" t="s">
        <v>68</v>
      </c>
      <c r="B20" s="4" t="s">
        <v>54</v>
      </c>
      <c r="C20" s="4" t="s">
        <v>58</v>
      </c>
      <c r="D20" s="4">
        <v>0.36499999999999999</v>
      </c>
      <c r="E20" s="4">
        <v>3.6660690000000001E-3</v>
      </c>
      <c r="F20" s="4">
        <v>2.0120170000000001E-3</v>
      </c>
      <c r="G20" s="4">
        <v>6.8599999999999994E-2</v>
      </c>
      <c r="H20" s="4">
        <v>-2.0298571000000001E-2</v>
      </c>
      <c r="I20" s="4">
        <v>3.7059950000000001E-3</v>
      </c>
      <c r="J20" s="4">
        <v>4.3700000000000001E-8</v>
      </c>
      <c r="K20" s="4">
        <v>2.3388700000000001E-4</v>
      </c>
      <c r="L20" s="4">
        <v>5.7931119999999996E-3</v>
      </c>
      <c r="M20" s="4">
        <v>0.96799999999999997</v>
      </c>
      <c r="N20" s="4">
        <v>-8.7414610000000007E-3</v>
      </c>
      <c r="O20" s="4">
        <v>6.3250989999999998E-3</v>
      </c>
      <c r="P20" s="4">
        <v>0.16700000000000001</v>
      </c>
      <c r="Q20" s="4">
        <v>3.5519900000000001E-3</v>
      </c>
      <c r="R20" s="4">
        <v>1.44775E-3</v>
      </c>
      <c r="S20" s="4">
        <v>1.4E-2</v>
      </c>
    </row>
    <row r="21" spans="1:19">
      <c r="A21" s="4" t="s">
        <v>69</v>
      </c>
      <c r="B21" s="4" t="s">
        <v>50</v>
      </c>
      <c r="C21" s="4" t="s">
        <v>49</v>
      </c>
      <c r="D21" s="4">
        <v>0.57399999999999995</v>
      </c>
      <c r="E21" s="4">
        <v>-3.3701220000000001E-3</v>
      </c>
      <c r="F21" s="4">
        <v>1.9489920000000001E-3</v>
      </c>
      <c r="G21" s="4">
        <v>8.3900000000000002E-2</v>
      </c>
      <c r="H21" s="4">
        <v>1.4727051999999999E-2</v>
      </c>
      <c r="I21" s="4">
        <v>3.5930329999999998E-3</v>
      </c>
      <c r="J21" s="4">
        <v>4.0899999999999998E-5</v>
      </c>
      <c r="K21" s="4">
        <v>-4.0872699999999996E-3</v>
      </c>
      <c r="L21" s="4">
        <v>5.2203909999999996E-3</v>
      </c>
      <c r="M21" s="4">
        <v>0.434</v>
      </c>
      <c r="N21" s="4">
        <v>-5.7233559999999998E-3</v>
      </c>
      <c r="O21" s="4">
        <v>5.6393900000000002E-3</v>
      </c>
      <c r="P21" s="4">
        <v>0.309</v>
      </c>
      <c r="Q21" s="4">
        <v>-8.0801299999999996E-3</v>
      </c>
      <c r="R21" s="4">
        <v>1.39802E-3</v>
      </c>
      <c r="S21" s="4">
        <v>7.4999999999999993E-9</v>
      </c>
    </row>
    <row r="22" spans="1:19">
      <c r="A22" s="4" t="s">
        <v>70</v>
      </c>
      <c r="B22" s="4" t="s">
        <v>50</v>
      </c>
      <c r="C22" s="4" t="s">
        <v>58</v>
      </c>
      <c r="D22" s="4">
        <v>0.113</v>
      </c>
      <c r="E22" s="4">
        <v>3.9223440000000004E-3</v>
      </c>
      <c r="F22" s="4">
        <v>3.035201E-3</v>
      </c>
      <c r="G22" s="4">
        <v>0.19700000000000001</v>
      </c>
      <c r="H22" s="4">
        <v>3.4615597999999997E-2</v>
      </c>
      <c r="I22" s="4">
        <v>5.6153920000000003E-3</v>
      </c>
      <c r="J22" s="4">
        <v>7.2499999999999998E-10</v>
      </c>
      <c r="K22" s="4">
        <v>-4.6220499999999999E-3</v>
      </c>
      <c r="L22" s="4">
        <v>8.1201139999999995E-3</v>
      </c>
      <c r="M22" s="4">
        <v>0.56899999999999995</v>
      </c>
      <c r="N22" s="4">
        <v>2.7190599999999998E-4</v>
      </c>
      <c r="O22" s="4">
        <v>8.6946049999999993E-3</v>
      </c>
      <c r="P22" s="4">
        <v>0.97499999999999998</v>
      </c>
      <c r="Q22" s="4">
        <v>-1.26254E-2</v>
      </c>
      <c r="R22" s="4">
        <v>2.1849899999999999E-3</v>
      </c>
      <c r="S22" s="4">
        <v>7.4999999999999993E-9</v>
      </c>
    </row>
    <row r="23" spans="1:19">
      <c r="A23" s="4" t="s">
        <v>71</v>
      </c>
      <c r="B23" s="4" t="s">
        <v>50</v>
      </c>
      <c r="C23" s="4" t="s">
        <v>49</v>
      </c>
      <c r="D23" s="4">
        <v>0.189</v>
      </c>
      <c r="E23" s="4">
        <v>-5.9865659999999996E-3</v>
      </c>
      <c r="F23" s="4">
        <v>2.562014E-3</v>
      </c>
      <c r="G23" s="4">
        <v>1.95E-2</v>
      </c>
      <c r="H23" s="4">
        <v>1.7750116999999999E-2</v>
      </c>
      <c r="I23" s="4">
        <v>4.7439179999999997E-3</v>
      </c>
      <c r="J23" s="4">
        <v>1.8000000000000001E-4</v>
      </c>
      <c r="K23" s="4">
        <v>2.8557692999999999E-2</v>
      </c>
      <c r="L23" s="4">
        <v>6.8071729999999997E-3</v>
      </c>
      <c r="M23" s="4">
        <v>2.6599999999999999E-5</v>
      </c>
      <c r="N23" s="4">
        <v>3.4096914999999998E-2</v>
      </c>
      <c r="O23" s="4">
        <v>7.3535299999999996E-3</v>
      </c>
      <c r="P23" s="4">
        <v>3.5899999999999999E-6</v>
      </c>
      <c r="Q23" s="4">
        <v>-1.12973E-2</v>
      </c>
      <c r="R23" s="4">
        <v>1.8736600000000001E-3</v>
      </c>
      <c r="S23" s="4">
        <v>1.6000000000000001E-9</v>
      </c>
    </row>
    <row r="24" spans="1:19">
      <c r="A24" s="4" t="s">
        <v>72</v>
      </c>
      <c r="B24" s="4" t="s">
        <v>50</v>
      </c>
      <c r="C24" s="4" t="s">
        <v>54</v>
      </c>
      <c r="D24" s="4">
        <v>1.5599999999999999E-2</v>
      </c>
      <c r="E24" s="4">
        <v>-4.6906128999999998E-2</v>
      </c>
      <c r="F24" s="4">
        <v>7.0473810000000001E-3</v>
      </c>
      <c r="G24" s="4">
        <v>2.8699999999999998E-11</v>
      </c>
      <c r="H24" s="4">
        <v>-1.2982565999999999E-2</v>
      </c>
      <c r="I24" s="4">
        <v>1.3074409E-2</v>
      </c>
      <c r="J24" s="4">
        <v>0.32100000000000001</v>
      </c>
      <c r="K24" s="4">
        <v>-4.1294803999999997E-2</v>
      </c>
      <c r="L24" s="4">
        <v>1.9253802E-2</v>
      </c>
      <c r="M24" s="4">
        <v>3.1899999999999998E-2</v>
      </c>
      <c r="N24" s="4">
        <v>3.6258596999999997E-2</v>
      </c>
      <c r="O24" s="4">
        <v>2.0933910999999999E-2</v>
      </c>
      <c r="P24" s="4">
        <v>8.3500000000000005E-2</v>
      </c>
      <c r="Q24" s="4">
        <v>1.6008399999999999E-2</v>
      </c>
      <c r="R24" s="4">
        <v>4.8887599999999998E-3</v>
      </c>
      <c r="S24" s="4">
        <v>1.1000000000000001E-3</v>
      </c>
    </row>
    <row r="25" spans="1:19">
      <c r="A25" s="4" t="s">
        <v>73</v>
      </c>
      <c r="B25" s="4" t="s">
        <v>49</v>
      </c>
      <c r="C25" s="4" t="s">
        <v>50</v>
      </c>
      <c r="D25" s="4">
        <v>0.28499999999999998</v>
      </c>
      <c r="E25" s="4">
        <v>6.0626990000000004E-3</v>
      </c>
      <c r="F25" s="4">
        <v>2.1236710000000002E-3</v>
      </c>
      <c r="G25" s="4">
        <v>4.3E-3</v>
      </c>
      <c r="H25" s="4">
        <v>-2.2613268999999998E-2</v>
      </c>
      <c r="I25" s="4">
        <v>3.9424430000000003E-3</v>
      </c>
      <c r="J25" s="4">
        <v>9.6299999999999992E-9</v>
      </c>
      <c r="K25" s="4">
        <v>-5.5574300000000004E-4</v>
      </c>
      <c r="L25" s="4">
        <v>5.7108310000000004E-3</v>
      </c>
      <c r="M25" s="4">
        <v>0.92200000000000004</v>
      </c>
      <c r="N25" s="4">
        <v>1.7748950000000001E-3</v>
      </c>
      <c r="O25" s="4">
        <v>6.0914230000000003E-3</v>
      </c>
      <c r="P25" s="4">
        <v>0.77100000000000002</v>
      </c>
      <c r="Q25" s="4">
        <v>6.60934E-3</v>
      </c>
      <c r="R25" s="4">
        <v>1.5655300000000001E-3</v>
      </c>
      <c r="S25" s="4">
        <v>2.4000000000000001E-5</v>
      </c>
    </row>
    <row r="26" spans="1:19">
      <c r="A26" s="4" t="s">
        <v>74</v>
      </c>
      <c r="B26" s="4" t="s">
        <v>50</v>
      </c>
      <c r="C26" s="4" t="s">
        <v>49</v>
      </c>
      <c r="D26" s="4">
        <v>0.41399999999999998</v>
      </c>
      <c r="E26" s="4">
        <v>-3.0528880000000001E-3</v>
      </c>
      <c r="F26" s="4">
        <v>1.9584289999999998E-3</v>
      </c>
      <c r="G26" s="4">
        <v>0.11899999999999999</v>
      </c>
      <c r="H26" s="4">
        <v>1.9739394E-2</v>
      </c>
      <c r="I26" s="4">
        <v>3.6159769999999998E-3</v>
      </c>
      <c r="J26" s="4">
        <v>4.8E-8</v>
      </c>
      <c r="K26" s="4">
        <v>-8.1506100000000008E-3</v>
      </c>
      <c r="L26" s="4">
        <v>5.2394110000000002E-3</v>
      </c>
      <c r="M26" s="4">
        <v>0.11899999999999999</v>
      </c>
      <c r="N26" s="4">
        <v>-8.9621579999999996E-3</v>
      </c>
      <c r="O26" s="4">
        <v>5.6681659999999997E-3</v>
      </c>
      <c r="P26" s="4">
        <v>0.114</v>
      </c>
      <c r="Q26" s="4">
        <v>-3.3745799999999999E-3</v>
      </c>
      <c r="R26" s="4">
        <v>1.4056100000000001E-3</v>
      </c>
      <c r="S26" s="4">
        <v>1.6E-2</v>
      </c>
    </row>
    <row r="27" spans="1:19">
      <c r="A27" s="4" t="s">
        <v>75</v>
      </c>
      <c r="B27" s="4" t="s">
        <v>54</v>
      </c>
      <c r="C27" s="4" t="s">
        <v>58</v>
      </c>
      <c r="D27" s="4">
        <v>0.16400000000000001</v>
      </c>
      <c r="E27" s="4">
        <v>1.738596E-3</v>
      </c>
      <c r="F27" s="4">
        <v>2.2750560000000001E-3</v>
      </c>
      <c r="G27" s="4">
        <v>0.44500000000000001</v>
      </c>
      <c r="H27" s="4">
        <v>2.4124968E-2</v>
      </c>
      <c r="I27" s="4">
        <v>4.1806580000000003E-3</v>
      </c>
      <c r="J27" s="4">
        <v>7.7300000000000004E-9</v>
      </c>
      <c r="K27" s="4">
        <v>-3.2642740000000002E-3</v>
      </c>
      <c r="L27" s="4">
        <v>6.0511810000000001E-3</v>
      </c>
      <c r="M27" s="4">
        <v>0.59</v>
      </c>
      <c r="N27" s="4">
        <v>-4.5545000000000004E-3</v>
      </c>
      <c r="O27" s="4">
        <v>6.4090709999999997E-3</v>
      </c>
      <c r="P27" s="4">
        <v>0.47699999999999998</v>
      </c>
      <c r="Q27" s="4">
        <v>-6.5598399999999999E-3</v>
      </c>
      <c r="R27" s="4">
        <v>1.71262E-3</v>
      </c>
      <c r="S27" s="4">
        <v>1.2999999999999999E-4</v>
      </c>
    </row>
    <row r="28" spans="1:19">
      <c r="A28" s="4" t="s">
        <v>76</v>
      </c>
      <c r="B28" s="4" t="s">
        <v>58</v>
      </c>
      <c r="C28" s="4" t="s">
        <v>54</v>
      </c>
      <c r="D28" s="4">
        <v>0.436</v>
      </c>
      <c r="E28" s="4">
        <v>-9.6000000000000002E-5</v>
      </c>
      <c r="F28" s="4">
        <v>1.9389609999999999E-3</v>
      </c>
      <c r="G28" s="4">
        <v>0.96</v>
      </c>
      <c r="H28" s="4">
        <v>1.0890466999999999E-2</v>
      </c>
      <c r="I28" s="4">
        <v>3.5749710000000001E-3</v>
      </c>
      <c r="J28" s="4">
        <v>2.32E-3</v>
      </c>
      <c r="K28" s="4">
        <v>1.2011419000000001E-2</v>
      </c>
      <c r="L28" s="4">
        <v>5.18331E-3</v>
      </c>
      <c r="M28" s="4">
        <v>2.0500000000000001E-2</v>
      </c>
      <c r="N28" s="4">
        <v>2.6005941000000001E-2</v>
      </c>
      <c r="O28" s="4">
        <v>5.5319269999999999E-3</v>
      </c>
      <c r="P28" s="4">
        <v>2.61E-6</v>
      </c>
      <c r="Q28" s="4">
        <v>-9.3690500000000003E-3</v>
      </c>
      <c r="R28" s="4">
        <v>1.39985E-3</v>
      </c>
      <c r="S28" s="4">
        <v>2.2000000000000002E-11</v>
      </c>
    </row>
    <row r="29" spans="1:19">
      <c r="A29" s="4" t="s">
        <v>77</v>
      </c>
      <c r="B29" s="4" t="s">
        <v>49</v>
      </c>
      <c r="C29" s="4" t="s">
        <v>50</v>
      </c>
      <c r="D29" s="4">
        <v>0.12</v>
      </c>
      <c r="E29" s="4">
        <v>7.3709420000000001E-3</v>
      </c>
      <c r="F29" s="4">
        <v>2.8497710000000001E-3</v>
      </c>
      <c r="G29" s="4">
        <v>9.7199999999999995E-3</v>
      </c>
      <c r="H29" s="4">
        <v>2.928969E-2</v>
      </c>
      <c r="I29" s="4">
        <v>5.2690890000000002E-3</v>
      </c>
      <c r="J29" s="4">
        <v>2.7599999999999999E-8</v>
      </c>
      <c r="K29" s="4">
        <v>3.32388E-3</v>
      </c>
      <c r="L29" s="4">
        <v>8.0615919999999994E-3</v>
      </c>
      <c r="M29" s="4">
        <v>0.68</v>
      </c>
      <c r="N29" s="4">
        <v>3.6878091000000002E-2</v>
      </c>
      <c r="O29" s="4">
        <v>8.2668849999999999E-3</v>
      </c>
      <c r="P29" s="4">
        <v>8.3599999999999996E-6</v>
      </c>
      <c r="Q29" s="4">
        <v>-1.1324600000000001E-2</v>
      </c>
      <c r="R29" s="4">
        <v>1.9938299999999998E-3</v>
      </c>
      <c r="S29" s="4">
        <v>1.3000000000000001E-8</v>
      </c>
    </row>
    <row r="30" spans="1:19">
      <c r="A30" s="4" t="s">
        <v>78</v>
      </c>
      <c r="B30" s="4" t="s">
        <v>54</v>
      </c>
      <c r="C30" s="4" t="s">
        <v>58</v>
      </c>
      <c r="D30" s="4">
        <v>0.245</v>
      </c>
      <c r="E30" s="4">
        <v>4.3547530000000003E-3</v>
      </c>
      <c r="F30" s="4">
        <v>2.1883459999999999E-3</v>
      </c>
      <c r="G30" s="4">
        <v>4.65E-2</v>
      </c>
      <c r="H30" s="4">
        <v>2.1989867E-2</v>
      </c>
      <c r="I30" s="4">
        <v>4.0282319999999996E-3</v>
      </c>
      <c r="J30" s="4">
        <v>4.88E-8</v>
      </c>
      <c r="K30" s="4">
        <v>1.564186E-3</v>
      </c>
      <c r="L30" s="4">
        <v>5.8334279999999999E-3</v>
      </c>
      <c r="M30" s="4">
        <v>0.78900000000000003</v>
      </c>
      <c r="N30" s="4">
        <v>-1.5617572E-2</v>
      </c>
      <c r="O30" s="4">
        <v>6.2221899999999998E-3</v>
      </c>
      <c r="P30" s="4">
        <v>1.21E-2</v>
      </c>
      <c r="Q30" s="4">
        <v>-6.2692499999999996E-3</v>
      </c>
      <c r="R30" s="4">
        <v>1.5621400000000001E-3</v>
      </c>
      <c r="S30" s="4">
        <v>6.0000000000000002E-5</v>
      </c>
    </row>
    <row r="31" spans="1:19">
      <c r="A31" s="4" t="s">
        <v>79</v>
      </c>
      <c r="B31" s="4" t="s">
        <v>58</v>
      </c>
      <c r="C31" s="4" t="s">
        <v>54</v>
      </c>
      <c r="D31" s="4">
        <v>0.109</v>
      </c>
      <c r="E31" s="4">
        <v>3.1824079999999999E-3</v>
      </c>
      <c r="F31" s="4">
        <v>3.120608E-3</v>
      </c>
      <c r="G31" s="4">
        <v>0.307</v>
      </c>
      <c r="H31" s="4">
        <v>3.3081833999999997E-2</v>
      </c>
      <c r="I31" s="4">
        <v>5.6818499999999996E-3</v>
      </c>
      <c r="J31" s="4">
        <v>5.6699999999999997E-9</v>
      </c>
      <c r="K31" s="4">
        <v>7.1478959999999999E-3</v>
      </c>
      <c r="L31" s="4">
        <v>8.1830640000000003E-3</v>
      </c>
      <c r="M31" s="4">
        <v>0.38200000000000001</v>
      </c>
      <c r="N31" s="4">
        <v>2.0353824999999999E-2</v>
      </c>
      <c r="O31" s="4">
        <v>8.8328079999999993E-3</v>
      </c>
      <c r="P31" s="4">
        <v>2.12E-2</v>
      </c>
      <c r="Q31" s="4">
        <v>-1.1337399999999999E-2</v>
      </c>
      <c r="R31" s="4">
        <v>2.2391899999999998E-3</v>
      </c>
      <c r="S31" s="4">
        <v>4.0999999999999999E-7</v>
      </c>
    </row>
    <row r="32" spans="1:19">
      <c r="A32" s="4" t="s">
        <v>80</v>
      </c>
      <c r="B32" s="4" t="s">
        <v>49</v>
      </c>
      <c r="C32" s="4" t="s">
        <v>50</v>
      </c>
      <c r="D32" s="4">
        <v>0.28699999999999998</v>
      </c>
      <c r="E32" s="4">
        <v>7.2056799999999999E-4</v>
      </c>
      <c r="F32" s="4">
        <v>2.1627840000000001E-3</v>
      </c>
      <c r="G32" s="4">
        <v>0.74</v>
      </c>
      <c r="H32" s="4">
        <v>-2.5362000000000002E-3</v>
      </c>
      <c r="I32" s="4">
        <v>3.9951300000000004E-3</v>
      </c>
      <c r="J32" s="4">
        <v>0.52600000000000002</v>
      </c>
      <c r="K32" s="4">
        <v>1.3938697E-2</v>
      </c>
      <c r="L32" s="4">
        <v>5.7927250000000003E-3</v>
      </c>
      <c r="M32" s="4">
        <v>1.6199999999999999E-2</v>
      </c>
      <c r="N32" s="4">
        <v>3.6064018000000003E-2</v>
      </c>
      <c r="O32" s="4">
        <v>6.157821E-3</v>
      </c>
      <c r="P32" s="4">
        <v>4.6699999999999998E-9</v>
      </c>
      <c r="Q32" s="4">
        <v>-4.3926900000000003E-3</v>
      </c>
      <c r="R32" s="4">
        <v>1.6002900000000001E-3</v>
      </c>
      <c r="S32" s="4">
        <v>6.1000000000000004E-3</v>
      </c>
    </row>
    <row r="33" spans="1:19">
      <c r="A33" s="4" t="s">
        <v>81</v>
      </c>
      <c r="B33" s="4" t="s">
        <v>58</v>
      </c>
      <c r="C33" s="4" t="s">
        <v>54</v>
      </c>
      <c r="D33" s="4">
        <v>6.4399999999999999E-2</v>
      </c>
      <c r="E33" s="4">
        <v>4.3967049999999999E-3</v>
      </c>
      <c r="F33" s="4">
        <v>3.9643760000000004E-3</v>
      </c>
      <c r="G33" s="4">
        <v>0.26700000000000002</v>
      </c>
      <c r="H33" s="4">
        <v>-5.0489046000000003E-2</v>
      </c>
      <c r="I33" s="4">
        <v>7.3334439999999997E-3</v>
      </c>
      <c r="J33" s="4">
        <v>5.6900000000000002E-12</v>
      </c>
      <c r="K33" s="4">
        <v>-2.7040959E-2</v>
      </c>
      <c r="L33" s="4">
        <v>1.0807740999999999E-2</v>
      </c>
      <c r="M33" s="4">
        <v>1.23E-2</v>
      </c>
      <c r="N33" s="4">
        <v>3.5126518000000002E-2</v>
      </c>
      <c r="O33" s="4">
        <v>1.1599798E-2</v>
      </c>
      <c r="P33" s="4">
        <v>2.4599999999999999E-3</v>
      </c>
      <c r="Q33" s="4">
        <v>1.7299800000000001E-2</v>
      </c>
      <c r="R33" s="4">
        <v>2.86076E-3</v>
      </c>
      <c r="S33" s="4">
        <v>1.5E-9</v>
      </c>
    </row>
    <row r="34" spans="1:19">
      <c r="A34" s="4" t="s">
        <v>82</v>
      </c>
      <c r="B34" s="4" t="s">
        <v>50</v>
      </c>
      <c r="C34" s="4" t="s">
        <v>49</v>
      </c>
      <c r="D34" s="4">
        <v>0.47399999999999998</v>
      </c>
      <c r="E34" s="4">
        <v>-1.96759E-3</v>
      </c>
      <c r="F34" s="4">
        <v>1.929381E-3</v>
      </c>
      <c r="G34" s="4">
        <v>0.307</v>
      </c>
      <c r="H34" s="4">
        <v>-9.2859210000000008E-3</v>
      </c>
      <c r="I34" s="4">
        <v>3.555763E-3</v>
      </c>
      <c r="J34" s="4">
        <v>9.0399999999999994E-3</v>
      </c>
      <c r="K34" s="4">
        <v>-1.4230619999999999E-2</v>
      </c>
      <c r="L34" s="4">
        <v>5.1619880000000002E-3</v>
      </c>
      <c r="M34" s="4">
        <v>5.8300000000000001E-3</v>
      </c>
      <c r="N34" s="4">
        <v>-3.085235E-3</v>
      </c>
      <c r="O34" s="4">
        <v>5.5058379999999999E-3</v>
      </c>
      <c r="P34" s="4">
        <v>0.57499999999999996</v>
      </c>
      <c r="Q34" s="4">
        <v>7.7982099999999999E-3</v>
      </c>
      <c r="R34" s="4">
        <v>1.39445E-3</v>
      </c>
      <c r="S34" s="4">
        <v>2.1999999999999998E-8</v>
      </c>
    </row>
    <row r="35" spans="1:19">
      <c r="A35" s="4" t="s">
        <v>83</v>
      </c>
      <c r="B35" s="4" t="s">
        <v>50</v>
      </c>
      <c r="C35" s="4" t="s">
        <v>58</v>
      </c>
      <c r="D35" s="4">
        <v>0.42899999999999999</v>
      </c>
      <c r="E35" s="4">
        <v>5.0425299999999999E-3</v>
      </c>
      <c r="F35" s="4">
        <v>1.959835E-3</v>
      </c>
      <c r="G35" s="4">
        <v>1.01E-2</v>
      </c>
      <c r="H35" s="4">
        <v>2.0428083999999999E-2</v>
      </c>
      <c r="I35" s="4">
        <v>3.6282570000000002E-3</v>
      </c>
      <c r="J35" s="4">
        <v>1.7500000000000001E-8</v>
      </c>
      <c r="K35" s="4">
        <v>-2.212692E-3</v>
      </c>
      <c r="L35" s="4">
        <v>5.2593759999999996E-3</v>
      </c>
      <c r="M35" s="4">
        <v>0.67400000000000004</v>
      </c>
      <c r="N35" s="4">
        <v>1.7754546E-2</v>
      </c>
      <c r="O35" s="4">
        <v>5.5866170000000003E-3</v>
      </c>
      <c r="P35" s="4">
        <v>1.5E-3</v>
      </c>
      <c r="Q35" s="4">
        <v>-6.9002500000000001E-3</v>
      </c>
      <c r="R35" s="4">
        <v>1.41201E-3</v>
      </c>
      <c r="S35" s="4">
        <v>9.9999999999999995E-7</v>
      </c>
    </row>
    <row r="36" spans="1:19">
      <c r="A36" s="4" t="s">
        <v>84</v>
      </c>
      <c r="B36" s="4" t="s">
        <v>49</v>
      </c>
      <c r="C36" s="4" t="s">
        <v>54</v>
      </c>
      <c r="D36" s="4">
        <v>0.27700000000000002</v>
      </c>
      <c r="E36" s="4">
        <v>6.335149E-3</v>
      </c>
      <c r="F36" s="4">
        <v>2.1627840000000001E-3</v>
      </c>
      <c r="G36" s="4">
        <v>3.3999999999999998E-3</v>
      </c>
      <c r="H36" s="4">
        <v>1.3917120999999999E-2</v>
      </c>
      <c r="I36" s="4">
        <v>4.0008910000000003E-3</v>
      </c>
      <c r="J36" s="4">
        <v>4.9799999999999996E-4</v>
      </c>
      <c r="K36" s="4">
        <v>-1.201192E-3</v>
      </c>
      <c r="L36" s="4">
        <v>5.792663E-3</v>
      </c>
      <c r="M36" s="4">
        <v>0.83599999999999997</v>
      </c>
      <c r="N36" s="4">
        <v>1.046798E-3</v>
      </c>
      <c r="O36" s="4">
        <v>6.2225659999999997E-3</v>
      </c>
      <c r="P36" s="4">
        <v>0.86599999999999999</v>
      </c>
      <c r="Q36" s="4">
        <v>-8.9435599999999997E-3</v>
      </c>
      <c r="R36" s="4">
        <v>1.5493499999999999E-3</v>
      </c>
      <c r="S36" s="4">
        <v>7.8000000000000004E-9</v>
      </c>
    </row>
    <row r="37" spans="1:19">
      <c r="A37" s="4" t="s">
        <v>85</v>
      </c>
      <c r="B37" s="4" t="s">
        <v>58</v>
      </c>
      <c r="C37" s="4" t="s">
        <v>49</v>
      </c>
      <c r="D37" s="4">
        <v>0.189</v>
      </c>
      <c r="E37" s="4">
        <v>-1.4753689E-2</v>
      </c>
      <c r="F37" s="4">
        <v>2.3808660000000001E-3</v>
      </c>
      <c r="G37" s="4">
        <v>5.8500000000000005E-10</v>
      </c>
      <c r="H37" s="4">
        <v>8.2150500000000004E-4</v>
      </c>
      <c r="I37" s="4">
        <v>4.4037290000000003E-3</v>
      </c>
      <c r="J37" s="4">
        <v>0.85199999999999998</v>
      </c>
      <c r="K37" s="4">
        <v>8.1818519999999999E-3</v>
      </c>
      <c r="L37" s="4">
        <v>6.369563E-3</v>
      </c>
      <c r="M37" s="4">
        <v>0.19900000000000001</v>
      </c>
      <c r="N37" s="4">
        <v>6.2307589999999998E-3</v>
      </c>
      <c r="O37" s="4">
        <v>6.8309210000000002E-3</v>
      </c>
      <c r="P37" s="4">
        <v>0.36199999999999999</v>
      </c>
      <c r="Q37" s="4">
        <v>9.1088499999999995E-4</v>
      </c>
      <c r="R37" s="4">
        <v>1.71558E-3</v>
      </c>
      <c r="S37" s="4">
        <v>0.6</v>
      </c>
    </row>
    <row r="38" spans="1:19">
      <c r="A38" s="4" t="s">
        <v>86</v>
      </c>
      <c r="B38" s="4" t="s">
        <v>58</v>
      </c>
      <c r="C38" s="4" t="s">
        <v>54</v>
      </c>
      <c r="D38" s="4">
        <v>0.26700000000000002</v>
      </c>
      <c r="E38" s="4">
        <v>-1.1926468000000001E-2</v>
      </c>
      <c r="F38" s="4">
        <v>2.1702430000000001E-3</v>
      </c>
      <c r="G38" s="4">
        <v>3.8999999999999998E-8</v>
      </c>
      <c r="H38" s="4">
        <v>-1.0467109E-2</v>
      </c>
      <c r="I38" s="4">
        <v>3.990548E-3</v>
      </c>
      <c r="J38" s="4">
        <v>8.7299999999999999E-3</v>
      </c>
      <c r="K38" s="4">
        <v>2.374311E-3</v>
      </c>
      <c r="L38" s="4">
        <v>5.7927250000000003E-3</v>
      </c>
      <c r="M38" s="4">
        <v>0.68200000000000005</v>
      </c>
      <c r="N38" s="4">
        <v>-2.0654576000000001E-2</v>
      </c>
      <c r="O38" s="4">
        <v>6.1717350000000002E-3</v>
      </c>
      <c r="P38" s="4">
        <v>8.3699999999999996E-4</v>
      </c>
      <c r="Q38" s="4">
        <v>3.0530100000000001E-3</v>
      </c>
      <c r="R38" s="4">
        <v>1.56073E-3</v>
      </c>
      <c r="S38" s="4">
        <v>0.05</v>
      </c>
    </row>
    <row r="39" spans="1:19">
      <c r="A39" s="4" t="s">
        <v>87</v>
      </c>
      <c r="B39" s="4" t="s">
        <v>58</v>
      </c>
      <c r="C39" s="4" t="s">
        <v>54</v>
      </c>
      <c r="D39" s="4">
        <v>0.35199999999999998</v>
      </c>
      <c r="E39" s="4">
        <v>4.8890779999999998E-3</v>
      </c>
      <c r="F39" s="4">
        <v>2.0060130000000001E-3</v>
      </c>
      <c r="G39" s="4">
        <v>1.4800000000000001E-2</v>
      </c>
      <c r="H39" s="4">
        <v>1.8336887E-2</v>
      </c>
      <c r="I39" s="4">
        <v>3.6970729999999999E-3</v>
      </c>
      <c r="J39" s="4">
        <v>6.9500000000000002E-7</v>
      </c>
      <c r="K39" s="4">
        <v>1.7025776999999999E-2</v>
      </c>
      <c r="L39" s="4">
        <v>5.3573040000000002E-3</v>
      </c>
      <c r="M39" s="4">
        <v>1.5200000000000001E-3</v>
      </c>
      <c r="N39" s="4">
        <v>1.538142E-2</v>
      </c>
      <c r="O39" s="4">
        <v>5.7243720000000001E-3</v>
      </c>
      <c r="P39" s="4">
        <v>7.2100000000000003E-3</v>
      </c>
      <c r="Q39" s="4">
        <v>-1.04689E-2</v>
      </c>
      <c r="R39" s="4">
        <v>1.44074E-3</v>
      </c>
      <c r="S39" s="4">
        <v>3.6999999999999999E-13</v>
      </c>
    </row>
    <row r="40" spans="1:19">
      <c r="A40" s="4" t="s">
        <v>88</v>
      </c>
      <c r="B40" s="4" t="s">
        <v>54</v>
      </c>
      <c r="C40" s="4" t="s">
        <v>58</v>
      </c>
      <c r="D40" s="4">
        <v>0.26200000000000001</v>
      </c>
      <c r="E40" s="4">
        <v>-4.7269500000000003E-4</v>
      </c>
      <c r="F40" s="4">
        <v>2.2586260000000001E-3</v>
      </c>
      <c r="G40" s="4">
        <v>0.83399999999999996</v>
      </c>
      <c r="H40" s="4">
        <v>2.2409838000000001E-2</v>
      </c>
      <c r="I40" s="4">
        <v>4.1685960000000001E-3</v>
      </c>
      <c r="J40" s="4">
        <v>7.8100000000000005E-8</v>
      </c>
      <c r="K40" s="4">
        <v>1.4776433E-2</v>
      </c>
      <c r="L40" s="4">
        <v>6.0425330000000001E-3</v>
      </c>
      <c r="M40" s="4">
        <v>1.4500000000000001E-2</v>
      </c>
      <c r="N40" s="4">
        <v>2.3871730000000001E-2</v>
      </c>
      <c r="O40" s="4">
        <v>6.4731320000000004E-3</v>
      </c>
      <c r="P40" s="4">
        <v>2.22E-4</v>
      </c>
      <c r="Q40" s="4">
        <v>-9.5931300000000001E-3</v>
      </c>
      <c r="R40" s="4">
        <v>1.6050299999999999E-3</v>
      </c>
      <c r="S40" s="4">
        <v>2.2999999999999999E-9</v>
      </c>
    </row>
    <row r="41" spans="1:19">
      <c r="A41" s="4" t="s">
        <v>89</v>
      </c>
      <c r="B41" s="4" t="s">
        <v>49</v>
      </c>
      <c r="C41" s="4" t="s">
        <v>50</v>
      </c>
      <c r="D41" s="4">
        <v>0.46700000000000003</v>
      </c>
      <c r="E41" s="4">
        <v>-1.1243200000000001E-3</v>
      </c>
      <c r="F41" s="4">
        <v>1.936756E-3</v>
      </c>
      <c r="G41" s="4">
        <v>0.56100000000000005</v>
      </c>
      <c r="H41" s="4">
        <v>1.3680670000000001E-2</v>
      </c>
      <c r="I41" s="4">
        <v>3.568196E-3</v>
      </c>
      <c r="J41" s="4">
        <v>1.26E-4</v>
      </c>
      <c r="K41" s="4">
        <v>7.0214730000000003E-3</v>
      </c>
      <c r="L41" s="4">
        <v>5.1762980000000002E-3</v>
      </c>
      <c r="M41" s="4">
        <v>0.17499999999999999</v>
      </c>
      <c r="N41" s="4">
        <v>1.7978727999999999E-2</v>
      </c>
      <c r="O41" s="4">
        <v>5.522122E-3</v>
      </c>
      <c r="P41" s="4">
        <v>1.14E-3</v>
      </c>
      <c r="Q41" s="4">
        <v>-7.68413E-3</v>
      </c>
      <c r="R41" s="4">
        <v>1.39459E-3</v>
      </c>
      <c r="S41" s="4">
        <v>3.5999999999999998E-8</v>
      </c>
    </row>
    <row r="42" spans="1:19">
      <c r="A42" s="4" t="s">
        <v>90</v>
      </c>
      <c r="B42" s="4" t="s">
        <v>50</v>
      </c>
      <c r="C42" s="4" t="s">
        <v>49</v>
      </c>
      <c r="D42" s="4">
        <v>0.29899999999999999</v>
      </c>
      <c r="E42" s="4">
        <v>1.84424E-3</v>
      </c>
      <c r="F42" s="4">
        <v>2.0802059999999998E-3</v>
      </c>
      <c r="G42" s="4">
        <v>0.375</v>
      </c>
      <c r="H42" s="4">
        <v>2.0998639999999999E-2</v>
      </c>
      <c r="I42" s="4">
        <v>3.83381E-3</v>
      </c>
      <c r="J42" s="4">
        <v>4.2599999999999998E-8</v>
      </c>
      <c r="K42" s="4">
        <v>-6.5433399999999999E-3</v>
      </c>
      <c r="L42" s="4">
        <v>5.5700610000000003E-3</v>
      </c>
      <c r="M42" s="4">
        <v>0.24</v>
      </c>
      <c r="N42" s="4">
        <v>1.4791736999999999E-2</v>
      </c>
      <c r="O42" s="4">
        <v>5.9309460000000003E-3</v>
      </c>
      <c r="P42" s="4">
        <v>1.26E-2</v>
      </c>
      <c r="Q42" s="4">
        <v>-5.9497100000000004E-3</v>
      </c>
      <c r="R42" s="4">
        <v>1.4959800000000001E-3</v>
      </c>
      <c r="S42" s="4">
        <v>6.9999999999999994E-5</v>
      </c>
    </row>
    <row r="43" spans="1:19">
      <c r="A43" s="4" t="s">
        <v>91</v>
      </c>
      <c r="B43" s="4" t="s">
        <v>49</v>
      </c>
      <c r="C43" s="4" t="s">
        <v>58</v>
      </c>
      <c r="D43" s="4">
        <v>0.23899999999999999</v>
      </c>
      <c r="E43" s="4">
        <v>3.763438E-3</v>
      </c>
      <c r="F43" s="4">
        <v>2.2490840000000002E-3</v>
      </c>
      <c r="G43" s="4">
        <v>9.4500000000000001E-2</v>
      </c>
      <c r="H43" s="4">
        <v>3.1567776999999998E-2</v>
      </c>
      <c r="I43" s="4">
        <v>4.1450519999999998E-3</v>
      </c>
      <c r="J43" s="4">
        <v>2.5800000000000001E-14</v>
      </c>
      <c r="K43" s="4">
        <v>1.3178207000000001E-2</v>
      </c>
      <c r="L43" s="4">
        <v>5.9839159999999997E-3</v>
      </c>
      <c r="M43" s="4">
        <v>2.7699999999999999E-2</v>
      </c>
      <c r="N43" s="4">
        <v>1.980697E-2</v>
      </c>
      <c r="O43" s="4">
        <v>6.3827069999999996E-3</v>
      </c>
      <c r="P43" s="4">
        <v>1.91E-3</v>
      </c>
      <c r="Q43" s="4">
        <v>-1.2270100000000001E-2</v>
      </c>
      <c r="R43" s="4">
        <v>1.6111599999999999E-3</v>
      </c>
      <c r="S43" s="4">
        <v>2.6E-14</v>
      </c>
    </row>
    <row r="44" spans="1:19">
      <c r="A44" s="4" t="s">
        <v>92</v>
      </c>
      <c r="B44" s="4" t="s">
        <v>50</v>
      </c>
      <c r="C44" s="4" t="s">
        <v>49</v>
      </c>
      <c r="D44" s="4">
        <v>0.23100000000000001</v>
      </c>
      <c r="E44" s="4">
        <v>2.5908889999999999E-3</v>
      </c>
      <c r="F44" s="4">
        <v>2.3173619999999999E-3</v>
      </c>
      <c r="G44" s="4">
        <v>0.26300000000000001</v>
      </c>
      <c r="H44" s="4">
        <v>1.4168885000000001E-2</v>
      </c>
      <c r="I44" s="4">
        <v>4.2916320000000001E-3</v>
      </c>
      <c r="J44" s="4">
        <v>9.5699999999999995E-4</v>
      </c>
      <c r="K44" s="4">
        <v>1.5551683E-2</v>
      </c>
      <c r="L44" s="4">
        <v>6.2966919999999996E-3</v>
      </c>
      <c r="M44" s="4">
        <v>1.35E-2</v>
      </c>
      <c r="N44" s="4">
        <v>1.7545274999999999E-2</v>
      </c>
      <c r="O44" s="4">
        <v>6.6890730000000002E-3</v>
      </c>
      <c r="P44" s="4">
        <v>8.7200000000000003E-3</v>
      </c>
      <c r="Q44" s="4">
        <v>-9.1845899999999994E-3</v>
      </c>
      <c r="R44" s="4">
        <v>1.6331399999999999E-3</v>
      </c>
      <c r="S44" s="4">
        <v>1.9000000000000001E-8</v>
      </c>
    </row>
    <row r="45" spans="1:19">
      <c r="A45" s="4" t="s">
        <v>93</v>
      </c>
      <c r="B45" s="4" t="s">
        <v>49</v>
      </c>
      <c r="C45" s="4" t="s">
        <v>50</v>
      </c>
      <c r="D45" s="4">
        <v>0.39400000000000002</v>
      </c>
      <c r="E45" s="4">
        <v>-1.3760700000000001E-4</v>
      </c>
      <c r="F45" s="4">
        <v>1.9519229999999999E-3</v>
      </c>
      <c r="G45" s="4">
        <v>0.94399999999999995</v>
      </c>
      <c r="H45" s="4">
        <v>-1.9709863000000001E-2</v>
      </c>
      <c r="I45" s="4">
        <v>3.5985119999999999E-3</v>
      </c>
      <c r="J45" s="4">
        <v>4.2400000000000002E-8</v>
      </c>
      <c r="K45" s="4">
        <v>-2.7627300000000001E-3</v>
      </c>
      <c r="L45" s="4">
        <v>5.2304170000000002E-3</v>
      </c>
      <c r="M45" s="4">
        <v>0.59799999999999998</v>
      </c>
      <c r="N45" s="4">
        <v>2.2995170000000001E-3</v>
      </c>
      <c r="O45" s="4">
        <v>5.577149E-3</v>
      </c>
      <c r="P45" s="4">
        <v>0.68</v>
      </c>
      <c r="Q45" s="4">
        <v>1.4002800000000001E-3</v>
      </c>
      <c r="R45" s="4">
        <v>1.40368E-3</v>
      </c>
      <c r="S45" s="4">
        <v>0.32</v>
      </c>
    </row>
    <row r="46" spans="1:19">
      <c r="A46" s="4" t="s">
        <v>94</v>
      </c>
      <c r="B46" s="4" t="s">
        <v>54</v>
      </c>
      <c r="C46" s="4" t="s">
        <v>58</v>
      </c>
      <c r="D46" s="4">
        <v>0.64700000000000002</v>
      </c>
      <c r="E46" s="4">
        <v>-3.4618740000000002E-3</v>
      </c>
      <c r="F46" s="4">
        <v>2.0578699999999998E-3</v>
      </c>
      <c r="G46" s="4">
        <v>9.2299999999999993E-2</v>
      </c>
      <c r="H46" s="4">
        <v>-6.2615379999999997E-3</v>
      </c>
      <c r="I46" s="4">
        <v>3.7896549999999998E-3</v>
      </c>
      <c r="J46" s="4">
        <v>9.8500000000000004E-2</v>
      </c>
      <c r="K46" s="4">
        <v>-1.9371394E-2</v>
      </c>
      <c r="L46" s="4">
        <v>5.5011060000000004E-3</v>
      </c>
      <c r="M46" s="4">
        <v>4.2700000000000002E-4</v>
      </c>
      <c r="N46" s="4">
        <v>-1.6065734000000002E-2</v>
      </c>
      <c r="O46" s="4">
        <v>5.8585709999999999E-3</v>
      </c>
      <c r="P46" s="4">
        <v>6.0899999999999999E-3</v>
      </c>
      <c r="Q46" s="4">
        <v>8.1887000000000001E-3</v>
      </c>
      <c r="R46" s="4">
        <v>1.47934E-3</v>
      </c>
      <c r="S46" s="4">
        <v>3.1E-8</v>
      </c>
    </row>
    <row r="47" spans="1:19">
      <c r="A47" s="4" t="s">
        <v>95</v>
      </c>
      <c r="B47" s="4" t="s">
        <v>50</v>
      </c>
      <c r="C47" s="4" t="s">
        <v>54</v>
      </c>
      <c r="D47" s="4">
        <v>0.40699999999999997</v>
      </c>
      <c r="E47" s="4">
        <v>8.9354199999999999E-4</v>
      </c>
      <c r="F47" s="4">
        <v>1.9452440000000001E-3</v>
      </c>
      <c r="G47" s="4">
        <v>0.64600000000000002</v>
      </c>
      <c r="H47" s="4">
        <v>-1.9809700999999999E-2</v>
      </c>
      <c r="I47" s="4">
        <v>3.5869719999999999E-3</v>
      </c>
      <c r="J47" s="4">
        <v>3.3500000000000002E-8</v>
      </c>
      <c r="K47" s="4">
        <v>-8.3495389999999996E-3</v>
      </c>
      <c r="L47" s="4">
        <v>5.2082999999999999E-3</v>
      </c>
      <c r="M47" s="4">
        <v>0.109</v>
      </c>
      <c r="N47" s="4">
        <v>-8.7416600000000001E-3</v>
      </c>
      <c r="O47" s="4">
        <v>5.5509599999999997E-3</v>
      </c>
      <c r="P47" s="4">
        <v>0.115</v>
      </c>
      <c r="Q47" s="4">
        <v>5.9978000000000002E-3</v>
      </c>
      <c r="R47" s="4">
        <v>1.4089300000000001E-3</v>
      </c>
      <c r="S47" s="4">
        <v>2.0999999999999999E-5</v>
      </c>
    </row>
    <row r="48" spans="1:19">
      <c r="A48" s="4" t="s">
        <v>96</v>
      </c>
      <c r="B48" s="4" t="s">
        <v>58</v>
      </c>
      <c r="C48" s="4" t="s">
        <v>49</v>
      </c>
      <c r="D48" s="4">
        <v>0.46</v>
      </c>
      <c r="E48" s="4">
        <v>-8.1377100000000003E-4</v>
      </c>
      <c r="F48" s="4">
        <v>1.934262E-3</v>
      </c>
      <c r="G48" s="4">
        <v>0.67400000000000004</v>
      </c>
      <c r="H48" s="4">
        <v>1.0461766000000001E-2</v>
      </c>
      <c r="I48" s="4">
        <v>3.5653600000000001E-3</v>
      </c>
      <c r="J48" s="4">
        <v>3.3400000000000001E-3</v>
      </c>
      <c r="K48" s="4">
        <v>1.0769555E-2</v>
      </c>
      <c r="L48" s="4">
        <v>5.1755179999999996E-3</v>
      </c>
      <c r="M48" s="4">
        <v>3.7499999999999999E-2</v>
      </c>
      <c r="N48" s="4">
        <v>1.9664783000000002E-2</v>
      </c>
      <c r="O48" s="4">
        <v>5.5180710000000003E-3</v>
      </c>
      <c r="P48" s="4">
        <v>3.6900000000000002E-4</v>
      </c>
      <c r="Q48" s="4">
        <v>-8.2132100000000003E-3</v>
      </c>
      <c r="R48" s="4">
        <v>1.38539E-3</v>
      </c>
      <c r="S48" s="4">
        <v>3.1E-9</v>
      </c>
    </row>
    <row r="49" spans="1:19">
      <c r="A49" s="4" t="s">
        <v>97</v>
      </c>
      <c r="B49" s="4" t="s">
        <v>49</v>
      </c>
      <c r="C49" s="4" t="s">
        <v>50</v>
      </c>
      <c r="D49" s="4">
        <v>0.23799999999999999</v>
      </c>
      <c r="E49" s="4">
        <v>2.7265240000000001E-3</v>
      </c>
      <c r="F49" s="4">
        <v>2.2642550000000002E-3</v>
      </c>
      <c r="G49" s="4">
        <v>0.22800000000000001</v>
      </c>
      <c r="H49" s="4">
        <v>2.2776958999999999E-2</v>
      </c>
      <c r="I49" s="4">
        <v>4.1654329999999996E-3</v>
      </c>
      <c r="J49" s="4">
        <v>4.6700000000000001E-8</v>
      </c>
      <c r="K49" s="4">
        <v>1.4207516E-2</v>
      </c>
      <c r="L49" s="4">
        <v>6.1196100000000002E-3</v>
      </c>
      <c r="M49" s="4">
        <v>2.0299999999999999E-2</v>
      </c>
      <c r="N49" s="4">
        <v>8.7082489999999995E-3</v>
      </c>
      <c r="O49" s="4">
        <v>6.47279E-3</v>
      </c>
      <c r="P49" s="4">
        <v>0.17799999999999999</v>
      </c>
      <c r="Q49" s="4">
        <v>-6.4559200000000004E-3</v>
      </c>
      <c r="R49" s="4">
        <v>1.59599E-3</v>
      </c>
      <c r="S49" s="4">
        <v>5.1999999999999997E-5</v>
      </c>
    </row>
    <row r="50" spans="1:19">
      <c r="A50" s="4" t="s">
        <v>98</v>
      </c>
      <c r="B50" s="4" t="s">
        <v>49</v>
      </c>
      <c r="C50" s="4" t="s">
        <v>50</v>
      </c>
      <c r="D50" s="4">
        <v>0.34899999999999998</v>
      </c>
      <c r="E50" s="4">
        <v>-2.584846E-3</v>
      </c>
      <c r="F50" s="4">
        <v>1.9883430000000001E-3</v>
      </c>
      <c r="G50" s="4">
        <v>0.193</v>
      </c>
      <c r="H50" s="4">
        <v>-1.9983952999999999E-2</v>
      </c>
      <c r="I50" s="4">
        <v>3.660777E-3</v>
      </c>
      <c r="J50" s="4">
        <v>4.8499999999999998E-8</v>
      </c>
      <c r="K50" s="4">
        <v>-1.4615980000000001E-2</v>
      </c>
      <c r="L50" s="4">
        <v>5.3765749999999998E-3</v>
      </c>
      <c r="M50" s="4">
        <v>6.5599999999999999E-3</v>
      </c>
      <c r="N50" s="4">
        <v>-4.205337E-3</v>
      </c>
      <c r="O50" s="4">
        <v>5.6653270000000004E-3</v>
      </c>
      <c r="P50" s="4">
        <v>0.45800000000000002</v>
      </c>
      <c r="Q50" s="4">
        <v>6.0182100000000004E-3</v>
      </c>
      <c r="R50" s="4">
        <v>1.4287799999999999E-3</v>
      </c>
      <c r="S50" s="4">
        <v>2.5000000000000001E-5</v>
      </c>
    </row>
    <row r="51" spans="1:19">
      <c r="A51" s="4" t="s">
        <v>99</v>
      </c>
      <c r="B51" s="4" t="s">
        <v>58</v>
      </c>
      <c r="C51" s="4" t="s">
        <v>54</v>
      </c>
      <c r="D51" s="4">
        <v>0.622</v>
      </c>
      <c r="E51" s="4">
        <v>-1.082702E-2</v>
      </c>
      <c r="F51" s="4">
        <v>1.9833569999999998E-3</v>
      </c>
      <c r="G51" s="4">
        <v>4.7899999999999999E-8</v>
      </c>
      <c r="H51" s="4">
        <v>-4.6015250000000004E-3</v>
      </c>
      <c r="I51" s="4">
        <v>3.660777E-3</v>
      </c>
      <c r="J51" s="4">
        <v>0.20899999999999999</v>
      </c>
      <c r="K51" s="4">
        <v>6.0182609999999996E-3</v>
      </c>
      <c r="L51" s="4">
        <v>5.3194410000000003E-3</v>
      </c>
      <c r="M51" s="4">
        <v>0.25800000000000001</v>
      </c>
      <c r="N51" s="4">
        <v>-1.0001000000000001E-3</v>
      </c>
      <c r="O51" s="4">
        <v>5.6710470000000002E-3</v>
      </c>
      <c r="P51" s="4">
        <v>0.86</v>
      </c>
      <c r="Q51" s="4">
        <v>-7.0155599999999999E-4</v>
      </c>
      <c r="R51" s="4">
        <v>1.42055E-3</v>
      </c>
      <c r="S51" s="4">
        <v>0.62</v>
      </c>
    </row>
    <row r="52" spans="1:19">
      <c r="A52" s="4" t="s">
        <v>100</v>
      </c>
      <c r="B52" s="4" t="s">
        <v>58</v>
      </c>
      <c r="C52" s="4" t="s">
        <v>54</v>
      </c>
      <c r="D52" s="4">
        <v>0.68500000000000005</v>
      </c>
      <c r="E52" s="4">
        <v>-1.1501373E-2</v>
      </c>
      <c r="F52" s="4">
        <v>2.0894329999999999E-3</v>
      </c>
      <c r="G52" s="4">
        <v>3.7100000000000001E-8</v>
      </c>
      <c r="H52" s="4">
        <v>-4.2500000000000003E-5</v>
      </c>
      <c r="I52" s="4">
        <v>3.8473600000000002E-3</v>
      </c>
      <c r="J52" s="4">
        <v>0.99099999999999999</v>
      </c>
      <c r="K52" s="4">
        <v>9.5185879999999997E-3</v>
      </c>
      <c r="L52" s="4">
        <v>5.5798949999999996E-3</v>
      </c>
      <c r="M52" s="4">
        <v>8.8200000000000001E-2</v>
      </c>
      <c r="N52" s="4">
        <v>1.1064037000000001E-2</v>
      </c>
      <c r="O52" s="4">
        <v>5.9309460000000003E-3</v>
      </c>
      <c r="P52" s="4">
        <v>6.2E-2</v>
      </c>
      <c r="Q52" s="4">
        <v>-3.30153E-3</v>
      </c>
      <c r="R52" s="4">
        <v>1.50282E-3</v>
      </c>
      <c r="S52" s="4">
        <v>2.8000000000000001E-2</v>
      </c>
    </row>
    <row r="53" spans="1:19">
      <c r="A53" s="4" t="s">
        <v>101</v>
      </c>
      <c r="B53" s="4" t="s">
        <v>58</v>
      </c>
      <c r="C53" s="4" t="s">
        <v>54</v>
      </c>
      <c r="D53" s="4">
        <v>0.45100000000000001</v>
      </c>
      <c r="E53" s="4">
        <v>-1.1086749999999999E-3</v>
      </c>
      <c r="F53" s="4">
        <v>1.9537840000000001E-3</v>
      </c>
      <c r="G53" s="4">
        <v>0.56999999999999995</v>
      </c>
      <c r="H53" s="4">
        <v>1.0301556999999999E-2</v>
      </c>
      <c r="I53" s="4">
        <v>3.5996550000000002E-3</v>
      </c>
      <c r="J53" s="4">
        <v>4.2100000000000002E-3</v>
      </c>
      <c r="K53" s="4">
        <v>5.8149780000000002E-3</v>
      </c>
      <c r="L53" s="4">
        <v>5.222005E-3</v>
      </c>
      <c r="M53" s="4">
        <v>0.26500000000000001</v>
      </c>
      <c r="N53" s="4">
        <v>3.0476586999999999E-2</v>
      </c>
      <c r="O53" s="4">
        <v>5.5735350000000001E-3</v>
      </c>
      <c r="P53" s="4">
        <v>4.6700000000000001E-8</v>
      </c>
      <c r="Q53" s="4">
        <v>-4.6395200000000003E-3</v>
      </c>
      <c r="R53" s="4">
        <v>1.4085499999999999E-3</v>
      </c>
      <c r="S53" s="4">
        <v>9.8999999999999999E-4</v>
      </c>
    </row>
    <row r="54" spans="1:19">
      <c r="A54" s="4" t="s">
        <v>102</v>
      </c>
      <c r="B54" s="4" t="s">
        <v>50</v>
      </c>
      <c r="C54" s="4" t="s">
        <v>49</v>
      </c>
      <c r="D54" s="4">
        <v>0.501</v>
      </c>
      <c r="E54" s="4">
        <v>1.4612189999999999E-3</v>
      </c>
      <c r="F54" s="4">
        <v>1.9303580000000001E-3</v>
      </c>
      <c r="G54" s="4">
        <v>0.44900000000000001</v>
      </c>
      <c r="H54" s="4">
        <v>-1.9422307E-2</v>
      </c>
      <c r="I54" s="4">
        <v>3.5578910000000001E-3</v>
      </c>
      <c r="J54" s="4">
        <v>4.9100000000000003E-8</v>
      </c>
      <c r="K54" s="4">
        <v>-8.3904599999999998E-4</v>
      </c>
      <c r="L54" s="4">
        <v>5.1639720000000002E-3</v>
      </c>
      <c r="M54" s="4">
        <v>0.871</v>
      </c>
      <c r="N54" s="4">
        <v>-4.9392389999999998E-3</v>
      </c>
      <c r="O54" s="4">
        <v>5.5084829999999998E-3</v>
      </c>
      <c r="P54" s="4">
        <v>0.37</v>
      </c>
      <c r="Q54" s="4">
        <v>4.7071999999999999E-3</v>
      </c>
      <c r="R54" s="4">
        <v>1.38678E-3</v>
      </c>
      <c r="S54" s="4">
        <v>6.8999999999999997E-4</v>
      </c>
    </row>
    <row r="55" spans="1:19">
      <c r="A55" s="4" t="s">
        <v>103</v>
      </c>
      <c r="B55" s="4" t="s">
        <v>49</v>
      </c>
      <c r="C55" s="4" t="s">
        <v>50</v>
      </c>
      <c r="D55" s="4">
        <v>0.749</v>
      </c>
      <c r="E55" s="4">
        <v>5.59678E-3</v>
      </c>
      <c r="F55" s="4">
        <v>2.2886930000000001E-3</v>
      </c>
      <c r="G55" s="4">
        <v>1.4500000000000001E-2</v>
      </c>
      <c r="H55" s="4">
        <v>2.3527599E-2</v>
      </c>
      <c r="I55" s="4">
        <v>4.2053819999999997E-3</v>
      </c>
      <c r="J55" s="4">
        <v>2.2099999999999999E-8</v>
      </c>
      <c r="K55" s="4">
        <v>4.1528019999999997E-3</v>
      </c>
      <c r="L55" s="4">
        <v>6.122972E-3</v>
      </c>
      <c r="M55" s="4">
        <v>0.498</v>
      </c>
      <c r="N55" s="4">
        <v>6.1013020000000003E-3</v>
      </c>
      <c r="O55" s="4">
        <v>6.5114129999999997E-3</v>
      </c>
      <c r="P55" s="4">
        <v>0.34899999999999998</v>
      </c>
      <c r="Q55" s="4">
        <v>-4.5749099999999997E-3</v>
      </c>
      <c r="R55" s="4">
        <v>1.65821E-3</v>
      </c>
      <c r="S55" s="4">
        <v>5.7999999999999996E-3</v>
      </c>
    </row>
    <row r="56" spans="1:19">
      <c r="A56" s="4" t="s">
        <v>104</v>
      </c>
      <c r="B56" s="4" t="s">
        <v>50</v>
      </c>
      <c r="C56" s="4" t="s">
        <v>58</v>
      </c>
      <c r="D56" s="4">
        <v>0.26100000000000001</v>
      </c>
      <c r="E56" s="4">
        <v>6.9490730000000001E-3</v>
      </c>
      <c r="F56" s="4">
        <v>2.165251E-3</v>
      </c>
      <c r="G56" s="4">
        <v>1.33E-3</v>
      </c>
      <c r="H56" s="4">
        <v>1.6549952999999999E-2</v>
      </c>
      <c r="I56" s="4">
        <v>3.990548E-3</v>
      </c>
      <c r="J56" s="4">
        <v>3.4400000000000003E-5</v>
      </c>
      <c r="K56" s="4">
        <v>1.1646752E-2</v>
      </c>
      <c r="L56" s="4">
        <v>5.7730799999999999E-3</v>
      </c>
      <c r="M56" s="4">
        <v>4.3700000000000003E-2</v>
      </c>
      <c r="N56" s="4">
        <v>-8.6648220000000008E-3</v>
      </c>
      <c r="O56" s="4">
        <v>6.157821E-3</v>
      </c>
      <c r="P56" s="4">
        <v>0.16</v>
      </c>
      <c r="Q56" s="4">
        <v>-9.3270999999999996E-3</v>
      </c>
      <c r="R56" s="4">
        <v>1.5934899999999999E-3</v>
      </c>
      <c r="S56" s="4">
        <v>4.8E-9</v>
      </c>
    </row>
    <row r="57" spans="1:19">
      <c r="A57" s="4" t="s">
        <v>105</v>
      </c>
      <c r="B57" s="4" t="s">
        <v>49</v>
      </c>
      <c r="C57" s="4" t="s">
        <v>50</v>
      </c>
      <c r="D57" s="4">
        <v>0.35199999999999998</v>
      </c>
      <c r="E57" s="4">
        <v>-5.6563209999999997E-3</v>
      </c>
      <c r="F57" s="4">
        <v>2.00483E-3</v>
      </c>
      <c r="G57" s="4">
        <v>4.7699999999999999E-3</v>
      </c>
      <c r="H57" s="4">
        <v>-1.6255367E-2</v>
      </c>
      <c r="I57" s="4">
        <v>3.690591E-3</v>
      </c>
      <c r="J57" s="4">
        <v>1.0699999999999999E-5</v>
      </c>
      <c r="K57" s="4">
        <v>5.9519730000000002E-3</v>
      </c>
      <c r="L57" s="4">
        <v>5.3667130000000004E-3</v>
      </c>
      <c r="M57" s="4">
        <v>0.26700000000000002</v>
      </c>
      <c r="N57" s="4">
        <v>-8.4856080000000004E-3</v>
      </c>
      <c r="O57" s="4">
        <v>5.7209959999999999E-3</v>
      </c>
      <c r="P57" s="4">
        <v>0.13800000000000001</v>
      </c>
      <c r="Q57" s="4">
        <v>8.4998499999999998E-3</v>
      </c>
      <c r="R57" s="4">
        <v>1.4429899999999999E-3</v>
      </c>
      <c r="S57" s="4">
        <v>3.9000000000000002E-9</v>
      </c>
    </row>
    <row r="58" spans="1:19">
      <c r="A58" s="4" t="s">
        <v>106</v>
      </c>
      <c r="B58" s="4" t="s">
        <v>50</v>
      </c>
      <c r="C58" s="4" t="s">
        <v>49</v>
      </c>
      <c r="D58" s="4">
        <v>0.50900000000000001</v>
      </c>
      <c r="E58" s="4">
        <v>3.1047819999999999E-3</v>
      </c>
      <c r="F58" s="4">
        <v>1.9329530000000001E-3</v>
      </c>
      <c r="G58" s="4">
        <v>0.108</v>
      </c>
      <c r="H58" s="4">
        <v>6.8309299999999998E-3</v>
      </c>
      <c r="I58" s="4">
        <v>3.5560399999999999E-3</v>
      </c>
      <c r="J58" s="4">
        <v>5.4899999999999997E-2</v>
      </c>
      <c r="K58" s="4">
        <v>1.4229309000000001E-2</v>
      </c>
      <c r="L58" s="4">
        <v>5.234336E-3</v>
      </c>
      <c r="M58" s="4">
        <v>6.5599999999999999E-3</v>
      </c>
      <c r="N58" s="4">
        <v>1.8984279E-2</v>
      </c>
      <c r="O58" s="4">
        <v>5.5265369999999998E-3</v>
      </c>
      <c r="P58" s="4">
        <v>5.9299999999999999E-4</v>
      </c>
      <c r="Q58" s="4">
        <v>-7.6195300000000002E-3</v>
      </c>
      <c r="R58" s="4">
        <v>1.38999E-3</v>
      </c>
      <c r="S58" s="4">
        <v>4.1999999999999999E-8</v>
      </c>
    </row>
    <row r="59" spans="1:19">
      <c r="A59" s="4" t="s">
        <v>107</v>
      </c>
      <c r="B59" s="4" t="s">
        <v>58</v>
      </c>
      <c r="C59" s="4" t="s">
        <v>54</v>
      </c>
      <c r="D59" s="4">
        <v>0.127</v>
      </c>
      <c r="E59" s="4">
        <v>1.8083032999999998E-2</v>
      </c>
      <c r="F59" s="4">
        <v>2.9068039999999998E-3</v>
      </c>
      <c r="G59" s="4">
        <v>4.8199999999999999E-10</v>
      </c>
      <c r="H59" s="4">
        <v>2.0187579999999998E-3</v>
      </c>
      <c r="I59" s="4">
        <v>5.357227E-3</v>
      </c>
      <c r="J59" s="4">
        <v>0.70599999999999996</v>
      </c>
      <c r="K59" s="4">
        <v>1.9347986000000001E-2</v>
      </c>
      <c r="L59" s="4">
        <v>7.7766119999999996E-3</v>
      </c>
      <c r="M59" s="4">
        <v>1.2800000000000001E-2</v>
      </c>
      <c r="N59" s="4">
        <v>1.6985647999999999E-2</v>
      </c>
      <c r="O59" s="4">
        <v>8.2392490000000006E-3</v>
      </c>
      <c r="P59" s="4">
        <v>3.9300000000000002E-2</v>
      </c>
      <c r="Q59" s="4">
        <v>-5.5216500000000003E-3</v>
      </c>
      <c r="R59" s="4">
        <v>2.0641800000000001E-3</v>
      </c>
      <c r="S59" s="4">
        <v>7.4999999999999997E-3</v>
      </c>
    </row>
    <row r="60" spans="1:19">
      <c r="A60" s="4" t="s">
        <v>108</v>
      </c>
      <c r="B60" s="4" t="s">
        <v>50</v>
      </c>
      <c r="C60" s="4" t="s">
        <v>54</v>
      </c>
      <c r="D60" s="4">
        <v>0.432</v>
      </c>
      <c r="E60" s="4">
        <v>-1.3167470000000001E-3</v>
      </c>
      <c r="F60" s="4">
        <v>1.9351380000000001E-3</v>
      </c>
      <c r="G60" s="4">
        <v>0.496</v>
      </c>
      <c r="H60" s="4">
        <v>1.9130923000000001E-2</v>
      </c>
      <c r="I60" s="4">
        <v>3.564837E-3</v>
      </c>
      <c r="J60" s="4">
        <v>8.0900000000000003E-8</v>
      </c>
      <c r="K60" s="4">
        <v>1.8937394999999999E-2</v>
      </c>
      <c r="L60" s="4">
        <v>5.1733020000000003E-3</v>
      </c>
      <c r="M60" s="4">
        <v>2.5799999999999998E-4</v>
      </c>
      <c r="N60" s="4">
        <v>4.2054930000000003E-3</v>
      </c>
      <c r="O60" s="4">
        <v>5.5173280000000002E-3</v>
      </c>
      <c r="P60" s="4">
        <v>0.44600000000000001</v>
      </c>
      <c r="Q60" s="4">
        <v>-8.0033799999999992E-3</v>
      </c>
      <c r="R60" s="4">
        <v>1.4013599999999999E-3</v>
      </c>
      <c r="S60" s="4">
        <v>1.0999999999999999E-8</v>
      </c>
    </row>
    <row r="61" spans="1:19">
      <c r="A61" s="4" t="s">
        <v>109</v>
      </c>
      <c r="B61" s="4" t="s">
        <v>58</v>
      </c>
      <c r="C61" s="4" t="s">
        <v>50</v>
      </c>
      <c r="D61" s="4">
        <v>0.30399999999999999</v>
      </c>
      <c r="E61" s="4">
        <v>3.491451E-3</v>
      </c>
      <c r="F61" s="4">
        <v>2.1131219999999998E-3</v>
      </c>
      <c r="G61" s="4">
        <v>9.8500000000000004E-2</v>
      </c>
      <c r="H61" s="4">
        <v>2.1935553999999999E-2</v>
      </c>
      <c r="I61" s="4">
        <v>3.90216E-3</v>
      </c>
      <c r="J61" s="4">
        <v>1.89E-8</v>
      </c>
      <c r="K61" s="4">
        <v>-3.2011119999999999E-3</v>
      </c>
      <c r="L61" s="4">
        <v>5.6588200000000002E-3</v>
      </c>
      <c r="M61" s="4">
        <v>0.57099999999999995</v>
      </c>
      <c r="N61" s="4">
        <v>-6.0299070000000001E-3</v>
      </c>
      <c r="O61" s="4">
        <v>6.035945E-3</v>
      </c>
      <c r="P61" s="4">
        <v>0.318</v>
      </c>
      <c r="Q61" s="4">
        <v>-7.3436400000000002E-3</v>
      </c>
      <c r="R61" s="4">
        <v>1.51242E-3</v>
      </c>
      <c r="S61" s="4">
        <v>1.1999999999999999E-6</v>
      </c>
    </row>
    <row r="62" spans="1:19">
      <c r="A62" s="4" t="s">
        <v>110</v>
      </c>
      <c r="B62" s="4" t="s">
        <v>49</v>
      </c>
      <c r="C62" s="4" t="s">
        <v>50</v>
      </c>
      <c r="D62" s="4">
        <v>0.47699999999999998</v>
      </c>
      <c r="E62" s="4">
        <v>-2.8869759999999999E-3</v>
      </c>
      <c r="F62" s="4">
        <v>1.933262E-3</v>
      </c>
      <c r="G62" s="4">
        <v>0.13500000000000001</v>
      </c>
      <c r="H62" s="4">
        <v>5.7568749999999998E-3</v>
      </c>
      <c r="I62" s="4">
        <v>3.55661E-3</v>
      </c>
      <c r="J62" s="4">
        <v>0.106</v>
      </c>
      <c r="K62" s="4">
        <v>1.1493746000000001E-2</v>
      </c>
      <c r="L62" s="4">
        <v>5.2352579999999996E-3</v>
      </c>
      <c r="M62" s="4">
        <v>2.81E-2</v>
      </c>
      <c r="N62" s="4">
        <v>6.055085E-3</v>
      </c>
      <c r="O62" s="4">
        <v>5.5275109999999997E-3</v>
      </c>
      <c r="P62" s="4">
        <v>0.27300000000000002</v>
      </c>
      <c r="Q62" s="4">
        <v>-7.6427700000000001E-3</v>
      </c>
      <c r="R62" s="4">
        <v>1.3858900000000001E-3</v>
      </c>
      <c r="S62" s="4">
        <v>3.5000000000000002E-8</v>
      </c>
    </row>
    <row r="63" spans="1:19">
      <c r="A63" s="4" t="s">
        <v>111</v>
      </c>
      <c r="B63" s="4" t="s">
        <v>50</v>
      </c>
      <c r="C63" s="4" t="s">
        <v>49</v>
      </c>
      <c r="D63" s="4">
        <v>0.72699999999999998</v>
      </c>
      <c r="E63" s="4">
        <v>-1.1718568E-2</v>
      </c>
      <c r="F63" s="4">
        <v>2.1324120000000002E-3</v>
      </c>
      <c r="G63" s="4">
        <v>3.8299999999999999E-8</v>
      </c>
      <c r="H63" s="4">
        <v>-9.4995670000000004E-3</v>
      </c>
      <c r="I63" s="4">
        <v>3.9275880000000001E-3</v>
      </c>
      <c r="J63" s="4">
        <v>1.5599999999999999E-2</v>
      </c>
      <c r="K63" s="4">
        <v>1.87732E-4</v>
      </c>
      <c r="L63" s="4">
        <v>5.7661429999999996E-3</v>
      </c>
      <c r="M63" s="4">
        <v>0.97399999999999998</v>
      </c>
      <c r="N63" s="4">
        <v>-1.0657185E-2</v>
      </c>
      <c r="O63" s="4">
        <v>6.0724949999999998E-3</v>
      </c>
      <c r="P63" s="4">
        <v>7.9500000000000001E-2</v>
      </c>
      <c r="Q63" s="4">
        <v>1.88335E-3</v>
      </c>
      <c r="R63" s="4">
        <v>1.5385799999999999E-3</v>
      </c>
      <c r="S63" s="4">
        <v>0.22</v>
      </c>
    </row>
    <row r="64" spans="1:19">
      <c r="A64" s="4" t="s">
        <v>112</v>
      </c>
      <c r="B64" s="4" t="s">
        <v>58</v>
      </c>
      <c r="C64" s="4" t="s">
        <v>54</v>
      </c>
      <c r="D64" s="4">
        <v>0.66900000000000004</v>
      </c>
      <c r="E64" s="4">
        <v>1.1148342E-2</v>
      </c>
      <c r="F64" s="4">
        <v>2.0320160000000002E-3</v>
      </c>
      <c r="G64" s="4">
        <v>4.0100000000000002E-8</v>
      </c>
      <c r="H64" s="4">
        <v>1.2126754E-2</v>
      </c>
      <c r="I64" s="4">
        <v>3.7423980000000001E-3</v>
      </c>
      <c r="J64" s="4">
        <v>1.2099999999999999E-3</v>
      </c>
      <c r="K64" s="4">
        <v>1.7645359999999999E-3</v>
      </c>
      <c r="L64" s="4">
        <v>5.7830319999999996E-3</v>
      </c>
      <c r="M64" s="4">
        <v>0.76</v>
      </c>
      <c r="N64" s="4">
        <v>-5.5473010000000001E-3</v>
      </c>
      <c r="O64" s="4">
        <v>5.7866059999999997E-3</v>
      </c>
      <c r="P64" s="4">
        <v>0.33800000000000002</v>
      </c>
      <c r="Q64" s="4">
        <v>-2.3165899999999999E-3</v>
      </c>
      <c r="R64" s="4">
        <v>1.4635900000000001E-3</v>
      </c>
      <c r="S64" s="4">
        <v>0.11</v>
      </c>
    </row>
    <row r="65" spans="1:19">
      <c r="A65" s="4" t="s">
        <v>113</v>
      </c>
      <c r="B65" s="4" t="s">
        <v>49</v>
      </c>
      <c r="C65" s="4" t="s">
        <v>50</v>
      </c>
      <c r="D65" s="4">
        <v>0.60299999999999998</v>
      </c>
      <c r="E65" s="4">
        <v>-1.847523E-3</v>
      </c>
      <c r="F65" s="4">
        <v>1.9853219999999999E-3</v>
      </c>
      <c r="G65" s="4">
        <v>0.35199999999999998</v>
      </c>
      <c r="H65" s="4">
        <v>-2.0250417E-2</v>
      </c>
      <c r="I65" s="4">
        <v>3.660777E-3</v>
      </c>
      <c r="J65" s="4">
        <v>3.1200000000000001E-8</v>
      </c>
      <c r="K65" s="4">
        <v>1.4913420000000001E-3</v>
      </c>
      <c r="L65" s="4">
        <v>5.3194410000000003E-3</v>
      </c>
      <c r="M65" s="4">
        <v>0.77900000000000003</v>
      </c>
      <c r="N65" s="4">
        <v>-1.4820199999999999E-3</v>
      </c>
      <c r="O65" s="4">
        <v>5.6625089999999996E-3</v>
      </c>
      <c r="P65" s="4">
        <v>0.79400000000000004</v>
      </c>
      <c r="Q65" s="4">
        <v>5.1218399999999999E-3</v>
      </c>
      <c r="R65" s="4">
        <v>1.4292700000000001E-3</v>
      </c>
      <c r="S65" s="4">
        <v>3.4000000000000002E-4</v>
      </c>
    </row>
    <row r="66" spans="1:19">
      <c r="A66" s="4" t="s">
        <v>114</v>
      </c>
      <c r="B66" s="4" t="s">
        <v>50</v>
      </c>
      <c r="C66" s="4" t="s">
        <v>49</v>
      </c>
      <c r="D66" s="4">
        <v>0.187</v>
      </c>
      <c r="E66" s="4">
        <v>-4.5736930000000002E-3</v>
      </c>
      <c r="F66" s="4">
        <v>2.4343310000000001E-3</v>
      </c>
      <c r="G66" s="4">
        <v>6.0400000000000002E-2</v>
      </c>
      <c r="H66" s="4">
        <v>-2.4813853E-2</v>
      </c>
      <c r="I66" s="4">
        <v>4.4784220000000001E-3</v>
      </c>
      <c r="J66" s="4">
        <v>3.03E-8</v>
      </c>
      <c r="K66" s="4">
        <v>-1.5341588E-2</v>
      </c>
      <c r="L66" s="4">
        <v>6.5595890000000002E-3</v>
      </c>
      <c r="M66" s="4">
        <v>1.9300000000000001E-2</v>
      </c>
      <c r="N66" s="4">
        <v>-8.3458649999999992E-3</v>
      </c>
      <c r="O66" s="4">
        <v>7.0284859999999996E-3</v>
      </c>
      <c r="P66" s="4">
        <v>0.23499999999999999</v>
      </c>
      <c r="Q66" s="4">
        <v>7.5513999999999998E-3</v>
      </c>
      <c r="R66" s="4">
        <v>1.7579500000000001E-3</v>
      </c>
      <c r="S66" s="4">
        <v>1.7E-5</v>
      </c>
    </row>
    <row r="67" spans="1:19">
      <c r="A67" s="4" t="s">
        <v>115</v>
      </c>
      <c r="B67" s="4" t="s">
        <v>50</v>
      </c>
      <c r="C67" s="4" t="s">
        <v>58</v>
      </c>
      <c r="D67" s="4">
        <v>0.76100000000000001</v>
      </c>
      <c r="E67" s="4">
        <v>-5.4813539999999999E-3</v>
      </c>
      <c r="F67" s="4">
        <v>2.2102950000000001E-3</v>
      </c>
      <c r="G67" s="4">
        <v>1.3100000000000001E-2</v>
      </c>
      <c r="H67" s="4">
        <v>-2.3228914E-2</v>
      </c>
      <c r="I67" s="4">
        <v>4.0683669999999998E-3</v>
      </c>
      <c r="J67" s="4">
        <v>1.1199999999999999E-8</v>
      </c>
      <c r="K67" s="4">
        <v>-1.1191051E-2</v>
      </c>
      <c r="L67" s="4">
        <v>5.898202E-3</v>
      </c>
      <c r="M67" s="4">
        <v>5.7799999999999997E-2</v>
      </c>
      <c r="N67" s="4">
        <v>1.3912126E-2</v>
      </c>
      <c r="O67" s="4">
        <v>6.2912810000000001E-3</v>
      </c>
      <c r="P67" s="4">
        <v>2.7E-2</v>
      </c>
      <c r="Q67" s="4">
        <v>8.6330899999999995E-3</v>
      </c>
      <c r="R67" s="4">
        <v>1.5825699999999999E-3</v>
      </c>
      <c r="S67" s="4">
        <v>4.9000000000000002E-8</v>
      </c>
    </row>
    <row r="68" spans="1:19">
      <c r="A68" s="4" t="s">
        <v>116</v>
      </c>
      <c r="B68" s="4" t="s">
        <v>54</v>
      </c>
      <c r="C68" s="4" t="s">
        <v>49</v>
      </c>
      <c r="D68" s="4">
        <v>0.56000000000000005</v>
      </c>
      <c r="E68" s="4">
        <v>-2.4830820000000002E-3</v>
      </c>
      <c r="F68" s="4">
        <v>1.9389609999999999E-3</v>
      </c>
      <c r="G68" s="4">
        <v>0.2</v>
      </c>
      <c r="H68" s="4">
        <v>-2.0088015000000001E-2</v>
      </c>
      <c r="I68" s="4">
        <v>3.5734970000000001E-3</v>
      </c>
      <c r="J68" s="4">
        <v>1.88E-8</v>
      </c>
      <c r="K68" s="4">
        <v>6.3093969999999996E-3</v>
      </c>
      <c r="L68" s="4">
        <v>5.1862920000000003E-3</v>
      </c>
      <c r="M68" s="4">
        <v>0.223</v>
      </c>
      <c r="N68" s="4">
        <v>-1.2740131E-2</v>
      </c>
      <c r="O68" s="4">
        <v>5.5287460000000002E-3</v>
      </c>
      <c r="P68" s="4">
        <v>2.12E-2</v>
      </c>
      <c r="Q68" s="4">
        <v>6.2968199999999998E-3</v>
      </c>
      <c r="R68" s="4">
        <v>1.40285E-3</v>
      </c>
      <c r="S68" s="4">
        <v>7.1999999999999997E-6</v>
      </c>
    </row>
    <row r="69" spans="1:19">
      <c r="A69" s="4" t="s">
        <v>117</v>
      </c>
      <c r="B69" s="4" t="s">
        <v>54</v>
      </c>
      <c r="C69" s="4" t="s">
        <v>49</v>
      </c>
      <c r="D69" s="4">
        <v>0.84499999999999997</v>
      </c>
      <c r="E69" s="4">
        <v>-4.7881060000000003E-3</v>
      </c>
      <c r="F69" s="4">
        <v>2.6724600000000002E-3</v>
      </c>
      <c r="G69" s="4">
        <v>7.3200000000000001E-2</v>
      </c>
      <c r="H69" s="4">
        <v>-2.7201037000000001E-2</v>
      </c>
      <c r="I69" s="4">
        <v>4.9253320000000001E-3</v>
      </c>
      <c r="J69" s="4">
        <v>3.2700000000000002E-8</v>
      </c>
      <c r="K69" s="4">
        <v>-1.5031317000000001E-2</v>
      </c>
      <c r="L69" s="4">
        <v>7.1496679999999996E-3</v>
      </c>
      <c r="M69" s="4">
        <v>3.56E-2</v>
      </c>
      <c r="N69" s="4">
        <v>-7.1795219999999998E-3</v>
      </c>
      <c r="O69" s="4">
        <v>7.6060060000000002E-3</v>
      </c>
      <c r="P69" s="4">
        <v>0.34499999999999997</v>
      </c>
      <c r="Q69" s="4">
        <v>6.7725700000000003E-3</v>
      </c>
      <c r="R69" s="4">
        <v>1.9136400000000001E-3</v>
      </c>
      <c r="S69" s="4">
        <v>4.0000000000000002E-4</v>
      </c>
    </row>
    <row r="70" spans="1:19">
      <c r="A70" s="4" t="s">
        <v>118</v>
      </c>
      <c r="B70" s="4" t="s">
        <v>54</v>
      </c>
      <c r="C70" s="4" t="s">
        <v>58</v>
      </c>
      <c r="D70" s="4">
        <v>0.64</v>
      </c>
      <c r="E70" s="4">
        <v>-2.1744239999999999E-3</v>
      </c>
      <c r="F70" s="4">
        <v>2.0546380000000001E-3</v>
      </c>
      <c r="G70" s="4">
        <v>0.28899999999999998</v>
      </c>
      <c r="H70" s="4">
        <v>-1.6488198999999999E-2</v>
      </c>
      <c r="I70" s="4">
        <v>3.7926460000000002E-3</v>
      </c>
      <c r="J70" s="4">
        <v>1.34E-5</v>
      </c>
      <c r="K70" s="4">
        <v>-1.4089706E-2</v>
      </c>
      <c r="L70" s="4">
        <v>5.5011060000000004E-3</v>
      </c>
      <c r="M70" s="4">
        <v>1.04E-2</v>
      </c>
      <c r="N70" s="4">
        <v>-1.1929052000000001E-2</v>
      </c>
      <c r="O70" s="4">
        <v>5.877022E-3</v>
      </c>
      <c r="P70" s="4">
        <v>4.2500000000000003E-2</v>
      </c>
      <c r="Q70" s="4">
        <v>8.6073499999999997E-3</v>
      </c>
      <c r="R70" s="4">
        <v>1.4708E-3</v>
      </c>
      <c r="S70" s="4">
        <v>4.9E-9</v>
      </c>
    </row>
    <row r="71" spans="1:19">
      <c r="A71" s="4" t="s">
        <v>119</v>
      </c>
      <c r="B71" s="4" t="s">
        <v>58</v>
      </c>
      <c r="C71" s="4" t="s">
        <v>54</v>
      </c>
      <c r="D71" s="4">
        <v>0.52800000000000002</v>
      </c>
      <c r="E71" s="4">
        <v>1.8193160000000001E-3</v>
      </c>
      <c r="F71" s="4">
        <v>1.9295549999999999E-3</v>
      </c>
      <c r="G71" s="4">
        <v>0.34599999999999997</v>
      </c>
      <c r="H71" s="4">
        <v>1.1467885000000001E-2</v>
      </c>
      <c r="I71" s="4">
        <v>3.5560399999999999E-3</v>
      </c>
      <c r="J71" s="4">
        <v>1.24E-3</v>
      </c>
      <c r="K71" s="4">
        <v>9.2653040000000002E-3</v>
      </c>
      <c r="L71" s="4">
        <v>5.1633520000000004E-3</v>
      </c>
      <c r="M71" s="4">
        <v>7.2800000000000004E-2</v>
      </c>
      <c r="N71" s="4">
        <v>3.9939149999999998E-3</v>
      </c>
      <c r="O71" s="4">
        <v>5.5068850000000004E-3</v>
      </c>
      <c r="P71" s="4">
        <v>0.46800000000000003</v>
      </c>
      <c r="Q71" s="4">
        <v>-8.4904400000000001E-3</v>
      </c>
      <c r="R71" s="4">
        <v>1.41154E-3</v>
      </c>
      <c r="S71" s="4">
        <v>1.8E-9</v>
      </c>
    </row>
    <row r="72" spans="1:19">
      <c r="A72" s="4" t="s">
        <v>120</v>
      </c>
      <c r="B72" s="4" t="s">
        <v>58</v>
      </c>
      <c r="C72" s="4" t="s">
        <v>50</v>
      </c>
      <c r="D72" s="4">
        <v>0.45500000000000002</v>
      </c>
      <c r="E72" s="4">
        <v>-2.3105389999999999E-3</v>
      </c>
      <c r="F72" s="4">
        <v>1.9389609999999999E-3</v>
      </c>
      <c r="G72" s="4">
        <v>0.23300000000000001</v>
      </c>
      <c r="H72" s="4">
        <v>-2.0932889E-2</v>
      </c>
      <c r="I72" s="4">
        <v>3.5742270000000001E-3</v>
      </c>
      <c r="J72" s="4">
        <v>4.8200000000000003E-9</v>
      </c>
      <c r="K72" s="4">
        <v>-1.4026334999999999E-2</v>
      </c>
      <c r="L72" s="4">
        <v>5.1842829999999996E-3</v>
      </c>
      <c r="M72" s="4">
        <v>6.8100000000000001E-3</v>
      </c>
      <c r="N72" s="4">
        <v>-6.9549149999999999E-3</v>
      </c>
      <c r="O72" s="4">
        <v>5.5330329999999997E-3</v>
      </c>
      <c r="P72" s="4">
        <v>0.20899999999999999</v>
      </c>
      <c r="Q72" s="4">
        <v>8.2823800000000006E-3</v>
      </c>
      <c r="R72" s="4">
        <v>1.3925700000000001E-3</v>
      </c>
      <c r="S72" s="4">
        <v>2.7000000000000002E-9</v>
      </c>
    </row>
    <row r="73" spans="1:19">
      <c r="A73" s="4" t="s">
        <v>121</v>
      </c>
      <c r="B73" s="4" t="s">
        <v>58</v>
      </c>
      <c r="C73" s="4" t="s">
        <v>49</v>
      </c>
      <c r="D73" s="4">
        <v>0.77300000000000002</v>
      </c>
      <c r="E73" s="4">
        <v>-1.5296999999999999E-3</v>
      </c>
      <c r="F73" s="4">
        <v>2.2554200000000002E-3</v>
      </c>
      <c r="G73" s="4">
        <v>0.498</v>
      </c>
      <c r="H73" s="4">
        <v>-1.3911075E-2</v>
      </c>
      <c r="I73" s="4">
        <v>4.1567289999999996E-3</v>
      </c>
      <c r="J73" s="4">
        <v>8.2700000000000004E-4</v>
      </c>
      <c r="K73" s="4">
        <v>-4.3096209999999996E-3</v>
      </c>
      <c r="L73" s="4">
        <v>6.0170049999999997E-3</v>
      </c>
      <c r="M73" s="4">
        <v>0.47399999999999998</v>
      </c>
      <c r="N73" s="4">
        <v>-9.3447510000000001E-3</v>
      </c>
      <c r="O73" s="4">
        <v>6.4180009999999996E-3</v>
      </c>
      <c r="P73" s="4">
        <v>0.14499999999999999</v>
      </c>
      <c r="Q73" s="4">
        <v>8.9963600000000001E-3</v>
      </c>
      <c r="R73" s="4">
        <v>1.6308500000000001E-3</v>
      </c>
      <c r="S73" s="4">
        <v>3.5000000000000002E-8</v>
      </c>
    </row>
    <row r="74" spans="1:19">
      <c r="A74" s="4" t="s">
        <v>122</v>
      </c>
      <c r="B74" s="4" t="s">
        <v>54</v>
      </c>
      <c r="C74" s="4" t="s">
        <v>58</v>
      </c>
      <c r="D74" s="4">
        <v>0.98099999999999998</v>
      </c>
      <c r="E74" s="4">
        <v>1.9126544999999998E-2</v>
      </c>
      <c r="F74" s="4">
        <v>5.8471549999999997E-3</v>
      </c>
      <c r="G74" s="4">
        <v>1.08E-3</v>
      </c>
      <c r="H74" s="4">
        <v>5.4179295000000002E-2</v>
      </c>
      <c r="I74" s="4">
        <v>1.0645926999999999E-2</v>
      </c>
      <c r="J74" s="4">
        <v>3.6100000000000002E-7</v>
      </c>
      <c r="K74" s="4">
        <v>2.7047806000000001E-2</v>
      </c>
      <c r="L74" s="4">
        <v>1.5993703000000001E-2</v>
      </c>
      <c r="M74" s="4">
        <v>9.0999999999999998E-2</v>
      </c>
      <c r="N74" s="4">
        <v>3.4031837000000002E-2</v>
      </c>
      <c r="O74" s="4">
        <v>1.6685480999999999E-2</v>
      </c>
      <c r="P74" s="4">
        <v>4.1300000000000003E-2</v>
      </c>
      <c r="Q74" s="4">
        <v>-2.71576E-2</v>
      </c>
      <c r="R74" s="4">
        <v>4.3805099999999998E-3</v>
      </c>
      <c r="S74" s="4">
        <v>5.7E-10</v>
      </c>
    </row>
    <row r="75" spans="1:19">
      <c r="A75" s="4" t="s">
        <v>123</v>
      </c>
      <c r="B75" s="4" t="s">
        <v>54</v>
      </c>
      <c r="C75" s="4" t="s">
        <v>58</v>
      </c>
      <c r="D75" s="4">
        <v>0.57799999999999996</v>
      </c>
      <c r="E75" s="4">
        <v>7.3094700000000002E-4</v>
      </c>
      <c r="F75" s="4">
        <v>1.960551E-3</v>
      </c>
      <c r="G75" s="4">
        <v>0.70899999999999996</v>
      </c>
      <c r="H75" s="4">
        <v>-2.0092888999999999E-2</v>
      </c>
      <c r="I75" s="4">
        <v>3.6146239999999999E-3</v>
      </c>
      <c r="J75" s="4">
        <v>2.7100000000000001E-8</v>
      </c>
      <c r="K75" s="4">
        <v>3.3711850000000001E-3</v>
      </c>
      <c r="L75" s="4">
        <v>5.2394110000000002E-3</v>
      </c>
      <c r="M75" s="4">
        <v>0.52</v>
      </c>
      <c r="N75" s="4">
        <v>-5.0248510000000003E-3</v>
      </c>
      <c r="O75" s="4">
        <v>5.5866170000000003E-3</v>
      </c>
      <c r="P75" s="4">
        <v>0.36799999999999999</v>
      </c>
      <c r="Q75" s="4">
        <v>5.0066099999999999E-3</v>
      </c>
      <c r="R75" s="4">
        <v>1.4441499999999999E-3</v>
      </c>
      <c r="S75" s="4">
        <v>5.2999999999999998E-4</v>
      </c>
    </row>
    <row r="76" spans="1:19">
      <c r="A76" s="4" t="s">
        <v>124</v>
      </c>
      <c r="B76" s="4" t="s">
        <v>58</v>
      </c>
      <c r="C76" s="4" t="s">
        <v>54</v>
      </c>
      <c r="D76" s="4">
        <v>0.49299999999999999</v>
      </c>
      <c r="E76" s="4">
        <v>-1.0554625999999999E-2</v>
      </c>
      <c r="F76" s="4">
        <v>1.9334580000000001E-3</v>
      </c>
      <c r="G76" s="4">
        <v>4.8E-8</v>
      </c>
      <c r="H76" s="4">
        <v>-8.9747500000000001E-3</v>
      </c>
      <c r="I76" s="4">
        <v>3.5643279999999999E-3</v>
      </c>
      <c r="J76" s="4">
        <v>1.18E-2</v>
      </c>
      <c r="K76" s="4">
        <v>1.7079700000000001E-4</v>
      </c>
      <c r="L76" s="4">
        <v>5.1733020000000003E-3</v>
      </c>
      <c r="M76" s="4">
        <v>0.97399999999999998</v>
      </c>
      <c r="N76" s="4">
        <v>2.930298E-3</v>
      </c>
      <c r="O76" s="4">
        <v>5.5180710000000003E-3</v>
      </c>
      <c r="P76" s="4">
        <v>0.59499999999999997</v>
      </c>
      <c r="Q76" s="4">
        <v>1.3110699999999999E-3</v>
      </c>
      <c r="R76" s="4">
        <v>1.3882300000000001E-3</v>
      </c>
      <c r="S76" s="4">
        <v>0.34</v>
      </c>
    </row>
    <row r="77" spans="1:19">
      <c r="A77" s="4" t="s">
        <v>125</v>
      </c>
      <c r="B77" s="4" t="s">
        <v>50</v>
      </c>
      <c r="C77" s="4" t="s">
        <v>58</v>
      </c>
      <c r="D77" s="4">
        <v>0.33200000000000002</v>
      </c>
      <c r="E77" s="4">
        <v>1.8231650000000001E-3</v>
      </c>
      <c r="F77" s="4">
        <v>2.0370869999999999E-3</v>
      </c>
      <c r="G77" s="4">
        <v>0.371</v>
      </c>
      <c r="H77" s="4">
        <v>8.7290760000000005E-3</v>
      </c>
      <c r="I77" s="4">
        <v>3.752923E-3</v>
      </c>
      <c r="J77" s="4">
        <v>0.02</v>
      </c>
      <c r="K77" s="4">
        <v>8.1127520000000009E-3</v>
      </c>
      <c r="L77" s="4">
        <v>5.5200290000000001E-3</v>
      </c>
      <c r="M77" s="4">
        <v>0.14099999999999999</v>
      </c>
      <c r="N77" s="4">
        <v>6.2589439999999998E-3</v>
      </c>
      <c r="O77" s="4">
        <v>5.836496E-3</v>
      </c>
      <c r="P77" s="4">
        <v>0.28499999999999998</v>
      </c>
      <c r="Q77" s="4">
        <v>-7.9758299999999997E-3</v>
      </c>
      <c r="R77" s="4">
        <v>1.45502E-3</v>
      </c>
      <c r="S77" s="4">
        <v>4.1999999999999999E-8</v>
      </c>
    </row>
    <row r="78" spans="1:19">
      <c r="A78" s="4" t="s">
        <v>126</v>
      </c>
      <c r="B78" s="4" t="s">
        <v>49</v>
      </c>
      <c r="C78" s="4" t="s">
        <v>58</v>
      </c>
      <c r="D78" s="4">
        <v>0.56999999999999995</v>
      </c>
      <c r="E78" s="4">
        <v>1.062475E-3</v>
      </c>
      <c r="F78" s="4">
        <v>1.9463029999999999E-3</v>
      </c>
      <c r="G78" s="4">
        <v>0.58499999999999996</v>
      </c>
      <c r="H78" s="4">
        <v>7.5514899999999999E-4</v>
      </c>
      <c r="I78" s="4">
        <v>3.5797509999999999E-3</v>
      </c>
      <c r="J78" s="4">
        <v>0.83299999999999996</v>
      </c>
      <c r="K78" s="4">
        <v>-4.1991930000000004E-3</v>
      </c>
      <c r="L78" s="4">
        <v>5.2164899999999998E-3</v>
      </c>
      <c r="M78" s="4">
        <v>0.42099999999999999</v>
      </c>
      <c r="N78" s="4">
        <v>-3.1868709000000002E-2</v>
      </c>
      <c r="O78" s="4">
        <v>5.5645180000000001E-3</v>
      </c>
      <c r="P78" s="4">
        <v>1.03E-8</v>
      </c>
      <c r="Q78" s="4">
        <v>3.4902900000000001E-3</v>
      </c>
      <c r="R78" s="4">
        <v>1.3965E-3</v>
      </c>
      <c r="S78" s="4">
        <v>1.2E-2</v>
      </c>
    </row>
    <row r="79" spans="1:19">
      <c r="A79" s="4" t="s">
        <v>127</v>
      </c>
      <c r="B79" s="4" t="s">
        <v>50</v>
      </c>
      <c r="C79" s="4" t="s">
        <v>49</v>
      </c>
      <c r="D79" s="4">
        <v>0.47199999999999998</v>
      </c>
      <c r="E79" s="4">
        <v>1.1882719E-2</v>
      </c>
      <c r="F79" s="4">
        <v>1.932724E-3</v>
      </c>
      <c r="G79" s="4">
        <v>7.7100000000000003E-10</v>
      </c>
      <c r="H79" s="4">
        <v>1.3610392000000001E-2</v>
      </c>
      <c r="I79" s="4">
        <v>3.5620019999999999E-3</v>
      </c>
      <c r="J79" s="4">
        <v>1.3100000000000001E-4</v>
      </c>
      <c r="K79" s="4">
        <v>1.1473232E-2</v>
      </c>
      <c r="L79" s="4">
        <v>5.1672840000000003E-3</v>
      </c>
      <c r="M79" s="4">
        <v>2.64E-2</v>
      </c>
      <c r="N79" s="4">
        <v>2.31377E-4</v>
      </c>
      <c r="O79" s="4">
        <v>5.5152350000000003E-3</v>
      </c>
      <c r="P79" s="4">
        <v>0.96699999999999997</v>
      </c>
      <c r="Q79" s="4">
        <v>-5.7448100000000004E-3</v>
      </c>
      <c r="R79" s="4">
        <v>1.38686E-3</v>
      </c>
      <c r="S79" s="4">
        <v>3.4E-5</v>
      </c>
    </row>
    <row r="80" spans="1:19">
      <c r="A80" s="4" t="s">
        <v>128</v>
      </c>
      <c r="B80" s="4" t="s">
        <v>49</v>
      </c>
      <c r="C80" s="4" t="s">
        <v>50</v>
      </c>
      <c r="D80" s="4">
        <v>0.32300000000000001</v>
      </c>
      <c r="E80" s="4">
        <v>-1.1807656E-2</v>
      </c>
      <c r="F80" s="4">
        <v>2.0648559999999999E-3</v>
      </c>
      <c r="G80" s="4">
        <v>1.0600000000000001E-8</v>
      </c>
      <c r="H80" s="4">
        <v>-4.6222420000000004E-3</v>
      </c>
      <c r="I80" s="4">
        <v>3.7866879999999999E-3</v>
      </c>
      <c r="J80" s="4">
        <v>0.223</v>
      </c>
      <c r="K80" s="4">
        <v>-1.755082E-3</v>
      </c>
      <c r="L80" s="4">
        <v>5.5780170000000002E-3</v>
      </c>
      <c r="M80" s="4">
        <v>0.753</v>
      </c>
      <c r="N80" s="4">
        <v>1.9098912999999999E-2</v>
      </c>
      <c r="O80" s="4">
        <v>5.8940529999999998E-3</v>
      </c>
      <c r="P80" s="4">
        <v>1.17E-3</v>
      </c>
      <c r="Q80" s="4">
        <v>-1.1661E-3</v>
      </c>
      <c r="R80" s="4">
        <v>1.4818500000000001E-3</v>
      </c>
      <c r="S80" s="4">
        <v>0.43</v>
      </c>
    </row>
    <row r="81" spans="1:19">
      <c r="A81" s="4" t="s">
        <v>129</v>
      </c>
      <c r="B81" s="4" t="s">
        <v>54</v>
      </c>
      <c r="C81" s="4" t="s">
        <v>49</v>
      </c>
      <c r="D81" s="4">
        <v>0.72399999999999998</v>
      </c>
      <c r="E81" s="4">
        <v>3.8296799999999998E-3</v>
      </c>
      <c r="F81" s="4">
        <v>2.1475779999999998E-3</v>
      </c>
      <c r="G81" s="4">
        <v>7.4499999999999997E-2</v>
      </c>
      <c r="H81" s="4">
        <v>2.4482733999999999E-2</v>
      </c>
      <c r="I81" s="4">
        <v>3.950884E-3</v>
      </c>
      <c r="J81" s="4">
        <v>5.7699999999999997E-10</v>
      </c>
      <c r="K81" s="4">
        <v>7.2636910000000001E-3</v>
      </c>
      <c r="L81" s="4">
        <v>5.8343370000000002E-3</v>
      </c>
      <c r="M81" s="4">
        <v>0.214</v>
      </c>
      <c r="N81" s="4">
        <v>6.379015E-3</v>
      </c>
      <c r="O81" s="4">
        <v>6.1668269999999997E-3</v>
      </c>
      <c r="P81" s="4">
        <v>0.30199999999999999</v>
      </c>
      <c r="Q81" s="4">
        <v>-7.1246800000000004E-3</v>
      </c>
      <c r="R81" s="4">
        <v>1.58344E-3</v>
      </c>
      <c r="S81" s="4">
        <v>6.8000000000000001E-6</v>
      </c>
    </row>
    <row r="82" spans="1:19">
      <c r="A82" s="4" t="s">
        <v>130</v>
      </c>
      <c r="B82" s="4" t="s">
        <v>58</v>
      </c>
      <c r="C82" s="4" t="s">
        <v>54</v>
      </c>
      <c r="D82" s="4">
        <v>0.11899999999999999</v>
      </c>
      <c r="E82" s="4">
        <v>-3.3085699999999998E-3</v>
      </c>
      <c r="F82" s="4">
        <v>2.995438E-3</v>
      </c>
      <c r="G82" s="4">
        <v>0.26900000000000002</v>
      </c>
      <c r="H82" s="4">
        <v>-3.0345272E-2</v>
      </c>
      <c r="I82" s="4">
        <v>5.5310530000000002E-3</v>
      </c>
      <c r="J82" s="4">
        <v>4.1600000000000002E-8</v>
      </c>
      <c r="K82" s="4">
        <v>1.723165E-3</v>
      </c>
      <c r="L82" s="4">
        <v>8.1411910000000007E-3</v>
      </c>
      <c r="M82" s="4">
        <v>0.83199999999999996</v>
      </c>
      <c r="N82" s="4">
        <v>-4.2338080000000004E-3</v>
      </c>
      <c r="O82" s="4">
        <v>8.6602850000000002E-3</v>
      </c>
      <c r="P82" s="4">
        <v>0.625</v>
      </c>
      <c r="Q82" s="4">
        <v>8.7456099999999991E-3</v>
      </c>
      <c r="R82" s="4">
        <v>2.14897E-3</v>
      </c>
      <c r="S82" s="4">
        <v>4.6999999999999997E-5</v>
      </c>
    </row>
    <row r="83" spans="1:19">
      <c r="A83" s="4" t="s">
        <v>131</v>
      </c>
      <c r="B83" s="4" t="s">
        <v>54</v>
      </c>
      <c r="C83" s="4" t="s">
        <v>49</v>
      </c>
      <c r="D83" s="4">
        <v>0.40500000000000003</v>
      </c>
      <c r="E83" s="4">
        <v>1.1298868E-2</v>
      </c>
      <c r="F83" s="4">
        <v>1.955067E-3</v>
      </c>
      <c r="G83" s="4">
        <v>7.6000000000000002E-9</v>
      </c>
      <c r="H83" s="4">
        <v>3.148428E-3</v>
      </c>
      <c r="I83" s="4">
        <v>3.6043870000000001E-3</v>
      </c>
      <c r="J83" s="4">
        <v>0.38200000000000001</v>
      </c>
      <c r="K83" s="4">
        <v>-6.5075419999999998E-3</v>
      </c>
      <c r="L83" s="4">
        <v>5.2269830000000001E-3</v>
      </c>
      <c r="M83" s="4">
        <v>0.214</v>
      </c>
      <c r="N83" s="4">
        <v>8.8387870000000007E-3</v>
      </c>
      <c r="O83" s="4">
        <v>5.578993E-3</v>
      </c>
      <c r="P83" s="4">
        <v>0.113</v>
      </c>
      <c r="Q83" s="4">
        <v>2.1558599999999999E-3</v>
      </c>
      <c r="R83" s="4">
        <v>1.4200700000000001E-3</v>
      </c>
      <c r="S83" s="4">
        <v>0.13</v>
      </c>
    </row>
    <row r="84" spans="1:19">
      <c r="A84" s="4" t="s">
        <v>132</v>
      </c>
      <c r="B84" s="4" t="s">
        <v>58</v>
      </c>
      <c r="C84" s="4" t="s">
        <v>54</v>
      </c>
      <c r="D84" s="4">
        <v>0.23799999999999999</v>
      </c>
      <c r="E84" s="4">
        <v>-9.7547680000000005E-3</v>
      </c>
      <c r="F84" s="4">
        <v>2.2992210000000002E-3</v>
      </c>
      <c r="G84" s="4">
        <v>2.16E-5</v>
      </c>
      <c r="H84" s="4">
        <v>-9.303024E-3</v>
      </c>
      <c r="I84" s="4">
        <v>4.2506599999999999E-3</v>
      </c>
      <c r="J84" s="4">
        <v>2.86E-2</v>
      </c>
      <c r="K84" s="4">
        <v>-2.7360079999999998E-2</v>
      </c>
      <c r="L84" s="4">
        <v>6.1800120000000004E-3</v>
      </c>
      <c r="M84" s="4">
        <v>9.6299999999999993E-6</v>
      </c>
      <c r="N84" s="4">
        <v>-2.47742E-2</v>
      </c>
      <c r="O84" s="4">
        <v>6.6449580000000003E-3</v>
      </c>
      <c r="P84" s="4">
        <v>1.94E-4</v>
      </c>
      <c r="Q84" s="4">
        <v>9.1737699999999995E-3</v>
      </c>
      <c r="R84" s="4">
        <v>1.64113E-3</v>
      </c>
      <c r="S84" s="4">
        <v>2.3000000000000001E-8</v>
      </c>
    </row>
    <row r="85" spans="1:19">
      <c r="A85" s="4" t="s">
        <v>133</v>
      </c>
      <c r="B85" s="4" t="s">
        <v>54</v>
      </c>
      <c r="C85" s="4" t="s">
        <v>50</v>
      </c>
      <c r="D85" s="4">
        <v>0.81799999999999995</v>
      </c>
      <c r="E85" s="4">
        <v>5.5013930000000003E-3</v>
      </c>
      <c r="F85" s="4">
        <v>2.5162779999999998E-3</v>
      </c>
      <c r="G85" s="4">
        <v>2.8799999999999999E-2</v>
      </c>
      <c r="H85" s="4">
        <v>3.1692875000000002E-2</v>
      </c>
      <c r="I85" s="4">
        <v>4.6476690000000001E-3</v>
      </c>
      <c r="J85" s="4">
        <v>9.2099999999999997E-12</v>
      </c>
      <c r="K85" s="4">
        <v>1.3617534000000001E-2</v>
      </c>
      <c r="L85" s="4">
        <v>6.7918090000000002E-3</v>
      </c>
      <c r="M85" s="4">
        <v>4.48E-2</v>
      </c>
      <c r="N85" s="4">
        <v>2.7869920999999999E-2</v>
      </c>
      <c r="O85" s="4">
        <v>7.2444409999999999E-3</v>
      </c>
      <c r="P85" s="4">
        <v>1.1900000000000001E-4</v>
      </c>
      <c r="Q85" s="4">
        <v>-1.32914E-2</v>
      </c>
      <c r="R85" s="4">
        <v>1.81379E-3</v>
      </c>
      <c r="S85" s="4">
        <v>2.2999999999999998E-13</v>
      </c>
    </row>
    <row r="86" spans="1:19">
      <c r="A86" s="4" t="s">
        <v>134</v>
      </c>
      <c r="B86" s="4" t="s">
        <v>58</v>
      </c>
      <c r="C86" s="4" t="s">
        <v>54</v>
      </c>
      <c r="D86" s="4">
        <v>0.23</v>
      </c>
      <c r="E86" s="4">
        <v>-1.3584819999999999E-2</v>
      </c>
      <c r="F86" s="4">
        <v>2.3684050000000001E-3</v>
      </c>
      <c r="G86" s="4">
        <v>9.7800000000000006E-9</v>
      </c>
      <c r="H86" s="4">
        <v>-2.1375616E-2</v>
      </c>
      <c r="I86" s="4">
        <v>4.3723980000000004E-3</v>
      </c>
      <c r="J86" s="4">
        <v>1.04E-6</v>
      </c>
      <c r="K86" s="4">
        <v>-1.0271116E-2</v>
      </c>
      <c r="L86" s="4">
        <v>6.4701949999999998E-3</v>
      </c>
      <c r="M86" s="4">
        <v>0.112</v>
      </c>
      <c r="N86" s="4">
        <v>-2.2677168000000001E-2</v>
      </c>
      <c r="O86" s="4">
        <v>6.8687160000000004E-3</v>
      </c>
      <c r="P86" s="4">
        <v>9.68E-4</v>
      </c>
      <c r="Q86" s="4">
        <v>6.4046299999999997E-3</v>
      </c>
      <c r="R86" s="4">
        <v>1.6766999999999999E-3</v>
      </c>
      <c r="S86" s="4">
        <v>1.2999999999999999E-4</v>
      </c>
    </row>
    <row r="87" spans="1:19">
      <c r="A87" s="4" t="s">
        <v>135</v>
      </c>
      <c r="B87" s="4" t="s">
        <v>50</v>
      </c>
      <c r="C87" s="4" t="s">
        <v>54</v>
      </c>
      <c r="D87" s="4">
        <v>0.74299999999999999</v>
      </c>
      <c r="E87" s="4">
        <v>-3.0340710000000002E-3</v>
      </c>
      <c r="F87" s="4">
        <v>2.2428499999999998E-3</v>
      </c>
      <c r="G87" s="4">
        <v>0.17599999999999999</v>
      </c>
      <c r="H87" s="4">
        <v>-1.8935480000000001E-3</v>
      </c>
      <c r="I87" s="4">
        <v>4.1222569999999998E-3</v>
      </c>
      <c r="J87" s="4">
        <v>0.64600000000000002</v>
      </c>
      <c r="K87" s="4">
        <v>1.6981052999999999E-2</v>
      </c>
      <c r="L87" s="4">
        <v>6.0339540000000002E-3</v>
      </c>
      <c r="M87" s="4">
        <v>4.8900000000000002E-3</v>
      </c>
      <c r="N87" s="4">
        <v>8.7326082999999999E-2</v>
      </c>
      <c r="O87" s="4">
        <v>6.4908969999999998E-3</v>
      </c>
      <c r="P87" s="4">
        <v>3.5E-41</v>
      </c>
      <c r="Q87" s="4">
        <v>-1.3173300000000001E-2</v>
      </c>
      <c r="R87" s="4">
        <v>1.6289799999999999E-3</v>
      </c>
      <c r="S87" s="4">
        <v>6.0999999999999995E-16</v>
      </c>
    </row>
    <row r="88" spans="1:19">
      <c r="A88" s="4" t="s">
        <v>136</v>
      </c>
      <c r="B88" s="4" t="s">
        <v>50</v>
      </c>
      <c r="C88" s="4" t="s">
        <v>49</v>
      </c>
      <c r="D88" s="4">
        <v>0.47699999999999998</v>
      </c>
      <c r="E88" s="4">
        <v>8.94555E-4</v>
      </c>
      <c r="F88" s="4">
        <v>1.9292459999999999E-3</v>
      </c>
      <c r="G88" s="4">
        <v>0.64300000000000002</v>
      </c>
      <c r="H88" s="4">
        <v>1.3724770000000001E-2</v>
      </c>
      <c r="I88" s="4">
        <v>3.5555920000000002E-3</v>
      </c>
      <c r="J88" s="4">
        <v>1.16E-4</v>
      </c>
      <c r="K88" s="4">
        <v>4.5291919999999996E-3</v>
      </c>
      <c r="L88" s="4">
        <v>5.1614929999999996E-3</v>
      </c>
      <c r="M88" s="4">
        <v>0.38</v>
      </c>
      <c r="N88" s="4">
        <v>-1.809316E-3</v>
      </c>
      <c r="O88" s="4">
        <v>5.5055740000000001E-3</v>
      </c>
      <c r="P88" s="4">
        <v>0.74299999999999999</v>
      </c>
      <c r="Q88" s="4">
        <v>-7.72692E-3</v>
      </c>
      <c r="R88" s="4">
        <v>1.3917199999999999E-3</v>
      </c>
      <c r="S88" s="4">
        <v>2.7999999999999999E-8</v>
      </c>
    </row>
    <row r="89" spans="1:19">
      <c r="A89" s="4" t="s">
        <v>137</v>
      </c>
      <c r="B89" s="4" t="s">
        <v>49</v>
      </c>
      <c r="C89" s="4" t="s">
        <v>58</v>
      </c>
      <c r="D89" s="4">
        <v>0.52300000000000002</v>
      </c>
      <c r="E89" s="4">
        <v>8.4869800000000005E-4</v>
      </c>
      <c r="F89" s="4">
        <v>1.931856E-3</v>
      </c>
      <c r="G89" s="4">
        <v>0.66</v>
      </c>
      <c r="H89" s="4">
        <v>2.1659382000000001E-2</v>
      </c>
      <c r="I89" s="4">
        <v>3.5607799999999999E-3</v>
      </c>
      <c r="J89" s="4">
        <v>1.1700000000000001E-9</v>
      </c>
      <c r="K89" s="4">
        <v>4.622686E-3</v>
      </c>
      <c r="L89" s="4">
        <v>5.1683199999999997E-3</v>
      </c>
      <c r="M89" s="4">
        <v>0.371</v>
      </c>
      <c r="N89" s="4">
        <v>7.7571360000000004E-3</v>
      </c>
      <c r="O89" s="4">
        <v>5.5127570000000001E-3</v>
      </c>
      <c r="P89" s="4">
        <v>0.159</v>
      </c>
      <c r="Q89" s="4">
        <v>-7.3726399999999997E-3</v>
      </c>
      <c r="R89" s="4">
        <v>1.3946399999999999E-3</v>
      </c>
      <c r="S89" s="4">
        <v>1.1999999999999999E-7</v>
      </c>
    </row>
    <row r="90" spans="1:19">
      <c r="A90" s="4" t="s">
        <v>138</v>
      </c>
      <c r="B90" s="4" t="s">
        <v>58</v>
      </c>
      <c r="C90" s="4" t="s">
        <v>54</v>
      </c>
      <c r="D90" s="4">
        <v>0.33700000000000002</v>
      </c>
      <c r="E90" s="4">
        <v>-1.9642470000000001E-3</v>
      </c>
      <c r="F90" s="4">
        <v>2.0682019999999999E-3</v>
      </c>
      <c r="G90" s="4">
        <v>0.34200000000000003</v>
      </c>
      <c r="H90" s="4">
        <v>6.9013850000000003E-3</v>
      </c>
      <c r="I90" s="4">
        <v>3.804857E-3</v>
      </c>
      <c r="J90" s="4">
        <v>6.9599999999999995E-2</v>
      </c>
      <c r="K90" s="4">
        <v>1.6595995999999998E-2</v>
      </c>
      <c r="L90" s="4">
        <v>5.5913330000000004E-3</v>
      </c>
      <c r="M90" s="4">
        <v>3.0000000000000001E-3</v>
      </c>
      <c r="N90" s="4">
        <v>1.105328E-2</v>
      </c>
      <c r="O90" s="4">
        <v>5.9082270000000003E-3</v>
      </c>
      <c r="P90" s="4">
        <v>6.13E-2</v>
      </c>
      <c r="Q90" s="4">
        <v>-8.2094000000000004E-3</v>
      </c>
      <c r="R90" s="4">
        <v>1.4904499999999999E-3</v>
      </c>
      <c r="S90" s="4">
        <v>3.5999999999999998E-8</v>
      </c>
    </row>
    <row r="91" spans="1:19">
      <c r="A91" s="4" t="s">
        <v>139</v>
      </c>
      <c r="B91" s="4" t="s">
        <v>49</v>
      </c>
      <c r="C91" s="4" t="s">
        <v>50</v>
      </c>
      <c r="D91" s="4">
        <v>0.69699999999999995</v>
      </c>
      <c r="E91" s="4">
        <v>-2.9271290000000001E-3</v>
      </c>
      <c r="F91" s="4">
        <v>2.157908E-3</v>
      </c>
      <c r="G91" s="4">
        <v>0.17499999999999999</v>
      </c>
      <c r="H91" s="4">
        <v>-2.2507360000000001E-2</v>
      </c>
      <c r="I91" s="4">
        <v>3.9725740000000004E-3</v>
      </c>
      <c r="J91" s="4">
        <v>1.4899999999999999E-8</v>
      </c>
      <c r="K91" s="4">
        <v>-7.4408900000000004E-3</v>
      </c>
      <c r="L91" s="4">
        <v>5.7927250000000003E-3</v>
      </c>
      <c r="M91" s="4">
        <v>0.19900000000000001</v>
      </c>
      <c r="N91" s="4">
        <v>-6.7173889999999998E-3</v>
      </c>
      <c r="O91" s="4">
        <v>6.157821E-3</v>
      </c>
      <c r="P91" s="4">
        <v>0.27600000000000002</v>
      </c>
      <c r="Q91" s="4">
        <v>7.4559500000000003E-3</v>
      </c>
      <c r="R91" s="4">
        <v>1.55229E-3</v>
      </c>
      <c r="S91" s="4">
        <v>1.5999999999999999E-6</v>
      </c>
    </row>
    <row r="92" spans="1:19">
      <c r="A92" s="4" t="s">
        <v>140</v>
      </c>
      <c r="B92" s="4" t="s">
        <v>58</v>
      </c>
      <c r="C92" s="4" t="s">
        <v>54</v>
      </c>
      <c r="D92" s="4">
        <v>0.65600000000000003</v>
      </c>
      <c r="E92" s="4">
        <v>1.0493130000000001E-3</v>
      </c>
      <c r="F92" s="4">
        <v>2.0422230000000001E-3</v>
      </c>
      <c r="G92" s="4">
        <v>0.60699999999999998</v>
      </c>
      <c r="H92" s="4">
        <v>1.1149587000000001E-2</v>
      </c>
      <c r="I92" s="4">
        <v>3.7822379999999998E-3</v>
      </c>
      <c r="J92" s="4">
        <v>3.1900000000000001E-3</v>
      </c>
      <c r="K92" s="4">
        <v>9.8119629999999999E-3</v>
      </c>
      <c r="L92" s="4">
        <v>5.5728210000000004E-3</v>
      </c>
      <c r="M92" s="4">
        <v>7.8100000000000003E-2</v>
      </c>
      <c r="N92" s="4">
        <v>1.4445862E-2</v>
      </c>
      <c r="O92" s="4">
        <v>5.8585709999999999E-3</v>
      </c>
      <c r="P92" s="4">
        <v>1.3599999999999999E-2</v>
      </c>
      <c r="Q92" s="4">
        <v>-8.3624100000000007E-3</v>
      </c>
      <c r="R92" s="4">
        <v>1.4623500000000001E-3</v>
      </c>
      <c r="S92" s="4">
        <v>1.0999999999999999E-8</v>
      </c>
    </row>
    <row r="93" spans="1:19">
      <c r="A93" s="4" t="s">
        <v>141</v>
      </c>
      <c r="B93" s="4" t="s">
        <v>49</v>
      </c>
      <c r="C93" s="4" t="s">
        <v>50</v>
      </c>
      <c r="D93" s="4">
        <v>0.746</v>
      </c>
      <c r="E93" s="4">
        <v>-1.957079E-3</v>
      </c>
      <c r="F93" s="4">
        <v>2.2102950000000001E-3</v>
      </c>
      <c r="G93" s="4">
        <v>0.376</v>
      </c>
      <c r="H93" s="4">
        <v>2.2348989E-2</v>
      </c>
      <c r="I93" s="4">
        <v>4.0735650000000003E-3</v>
      </c>
      <c r="J93" s="4">
        <v>4.07E-8</v>
      </c>
      <c r="K93" s="4">
        <v>1.2773249999999999E-3</v>
      </c>
      <c r="L93" s="4">
        <v>5.9362319999999996E-3</v>
      </c>
      <c r="M93" s="4">
        <v>0.83</v>
      </c>
      <c r="N93" s="4">
        <v>6.4883570000000002E-3</v>
      </c>
      <c r="O93" s="4">
        <v>6.9442870000000004E-3</v>
      </c>
      <c r="P93" s="4">
        <v>0.35</v>
      </c>
      <c r="Q93" s="4">
        <v>-5.6722999999999999E-3</v>
      </c>
      <c r="R93" s="4">
        <v>1.60356E-3</v>
      </c>
      <c r="S93" s="4">
        <v>4.0000000000000002E-4</v>
      </c>
    </row>
    <row r="94" spans="1:19">
      <c r="A94" s="4" t="s">
        <v>142</v>
      </c>
      <c r="B94" s="4" t="s">
        <v>50</v>
      </c>
      <c r="C94" s="4" t="s">
        <v>49</v>
      </c>
      <c r="D94" s="4">
        <v>0.27500000000000002</v>
      </c>
      <c r="E94" s="4">
        <v>-6.5694330000000004E-3</v>
      </c>
      <c r="F94" s="4">
        <v>2.1507359999999999E-3</v>
      </c>
      <c r="G94" s="4">
        <v>2.2599999999999999E-3</v>
      </c>
      <c r="H94" s="4">
        <v>-1.5805560999999999E-2</v>
      </c>
      <c r="I94" s="4">
        <v>3.9637960000000003E-3</v>
      </c>
      <c r="J94" s="4">
        <v>6.5699999999999998E-5</v>
      </c>
      <c r="K94" s="4">
        <v>-1.2381161999999999E-2</v>
      </c>
      <c r="L94" s="4">
        <v>5.760238E-3</v>
      </c>
      <c r="M94" s="4">
        <v>3.1699999999999999E-2</v>
      </c>
      <c r="N94" s="4">
        <v>-2.6462220000000002E-2</v>
      </c>
      <c r="O94" s="4">
        <v>6.1858690000000001E-3</v>
      </c>
      <c r="P94" s="4">
        <v>1.9000000000000001E-5</v>
      </c>
      <c r="Q94" s="4">
        <v>9.3862700000000004E-3</v>
      </c>
      <c r="R94" s="4">
        <v>1.5549699999999999E-3</v>
      </c>
      <c r="S94" s="4">
        <v>1.6000000000000001E-9</v>
      </c>
    </row>
    <row r="95" spans="1:19">
      <c r="A95" s="4" t="s">
        <v>143</v>
      </c>
      <c r="B95" s="4" t="s">
        <v>50</v>
      </c>
      <c r="C95" s="4" t="s">
        <v>49</v>
      </c>
      <c r="D95" s="4">
        <v>0.187</v>
      </c>
      <c r="E95" s="4">
        <v>-9.5419690000000008E-3</v>
      </c>
      <c r="F95" s="4">
        <v>2.4158819999999998E-3</v>
      </c>
      <c r="G95" s="4">
        <v>7.7000000000000001E-5</v>
      </c>
      <c r="H95" s="4">
        <v>-2.5926155999999999E-2</v>
      </c>
      <c r="I95" s="4">
        <v>4.4528520000000002E-3</v>
      </c>
      <c r="J95" s="4">
        <v>5.7999999999999998E-9</v>
      </c>
      <c r="K95" s="4">
        <v>-1.6474191999999999E-2</v>
      </c>
      <c r="L95" s="4">
        <v>6.5791579999999999E-3</v>
      </c>
      <c r="M95" s="4">
        <v>1.23E-2</v>
      </c>
      <c r="N95" s="4">
        <v>-2.0342404000000001E-2</v>
      </c>
      <c r="O95" s="4">
        <v>6.9732860000000004E-3</v>
      </c>
      <c r="P95" s="4">
        <v>3.5300000000000002E-3</v>
      </c>
      <c r="Q95" s="4">
        <v>1.0136300000000001E-2</v>
      </c>
      <c r="R95" s="4">
        <v>1.72214E-3</v>
      </c>
      <c r="S95" s="4">
        <v>4.0000000000000002E-9</v>
      </c>
    </row>
    <row r="96" spans="1:19">
      <c r="A96" s="4" t="s">
        <v>144</v>
      </c>
      <c r="B96" s="4" t="s">
        <v>50</v>
      </c>
      <c r="C96" s="4" t="s">
        <v>49</v>
      </c>
      <c r="D96" s="4">
        <v>0.57899999999999996</v>
      </c>
      <c r="E96" s="4">
        <v>4.0191230000000003E-3</v>
      </c>
      <c r="F96" s="4">
        <v>1.949561E-3</v>
      </c>
      <c r="G96" s="4">
        <v>3.9300000000000002E-2</v>
      </c>
      <c r="H96" s="4">
        <v>1.9304490000000001E-2</v>
      </c>
      <c r="I96" s="4">
        <v>3.5909510000000002E-3</v>
      </c>
      <c r="J96" s="4">
        <v>7.7999999999999997E-8</v>
      </c>
      <c r="K96" s="4">
        <v>-4.4361820000000003E-3</v>
      </c>
      <c r="L96" s="4">
        <v>5.2172319999999996E-3</v>
      </c>
      <c r="M96" s="4">
        <v>0.39500000000000002</v>
      </c>
      <c r="N96" s="4">
        <v>1.5522902E-2</v>
      </c>
      <c r="O96" s="4">
        <v>5.5616570000000002E-3</v>
      </c>
      <c r="P96" s="4">
        <v>5.2500000000000003E-3</v>
      </c>
      <c r="Q96" s="4">
        <v>-7.8836600000000007E-3</v>
      </c>
      <c r="R96" s="4">
        <v>1.4085600000000001E-3</v>
      </c>
      <c r="S96" s="4">
        <v>2.1999999999999998E-8</v>
      </c>
    </row>
    <row r="97" spans="1:19">
      <c r="A97" s="4" t="s">
        <v>145</v>
      </c>
      <c r="B97" s="4" t="s">
        <v>54</v>
      </c>
      <c r="C97" s="4" t="s">
        <v>58</v>
      </c>
      <c r="D97" s="4">
        <v>8.14E-2</v>
      </c>
      <c r="E97" s="4">
        <v>2.1251400000000002E-3</v>
      </c>
      <c r="F97" s="4">
        <v>3.607636E-3</v>
      </c>
      <c r="G97" s="4">
        <v>0.55600000000000005</v>
      </c>
      <c r="H97" s="4">
        <v>2.5937353999999999E-2</v>
      </c>
      <c r="I97" s="4">
        <v>6.6527909999999999E-3</v>
      </c>
      <c r="J97" s="4">
        <v>9.7200000000000004E-5</v>
      </c>
      <c r="K97" s="4">
        <v>2.1549726000000002E-2</v>
      </c>
      <c r="L97" s="4">
        <v>9.5895019999999997E-3</v>
      </c>
      <c r="M97" s="4">
        <v>2.47E-2</v>
      </c>
      <c r="N97" s="4">
        <v>3.3459312999999997E-2</v>
      </c>
      <c r="O97" s="4">
        <v>1.0181345E-2</v>
      </c>
      <c r="P97" s="4">
        <v>9.9099999999999991E-4</v>
      </c>
      <c r="Q97" s="4">
        <v>-1.4674100000000001E-2</v>
      </c>
      <c r="R97" s="4">
        <v>2.6153499999999998E-3</v>
      </c>
      <c r="S97" s="4">
        <v>2E-8</v>
      </c>
    </row>
    <row r="98" spans="1:19">
      <c r="A98" s="4" t="s">
        <v>146</v>
      </c>
      <c r="B98" s="4" t="s">
        <v>54</v>
      </c>
      <c r="C98" s="4" t="s">
        <v>58</v>
      </c>
      <c r="D98" s="4">
        <v>0.70099999999999996</v>
      </c>
      <c r="E98" s="4">
        <v>4.8502889999999998E-3</v>
      </c>
      <c r="F98" s="4">
        <v>2.2046769999999999E-3</v>
      </c>
      <c r="G98" s="4">
        <v>2.7799999999999998E-2</v>
      </c>
      <c r="H98" s="4">
        <v>2.2812118999999999E-2</v>
      </c>
      <c r="I98" s="4">
        <v>4.0580939999999999E-3</v>
      </c>
      <c r="J98" s="4">
        <v>1.9300000000000001E-8</v>
      </c>
      <c r="K98" s="4">
        <v>-6.0515289999999999E-3</v>
      </c>
      <c r="L98" s="4">
        <v>5.9056880000000001E-3</v>
      </c>
      <c r="M98" s="4">
        <v>0.30599999999999999</v>
      </c>
      <c r="N98" s="4">
        <v>4.5219500000000002E-4</v>
      </c>
      <c r="O98" s="4">
        <v>6.3073139999999996E-3</v>
      </c>
      <c r="P98" s="4">
        <v>0.94299999999999995</v>
      </c>
      <c r="Q98" s="4">
        <v>-7.5908499999999997E-3</v>
      </c>
      <c r="R98" s="4">
        <v>1.5897699999999999E-3</v>
      </c>
      <c r="S98" s="4">
        <v>1.7999999999999999E-6</v>
      </c>
    </row>
    <row r="99" spans="1:19">
      <c r="A99" s="4" t="s">
        <v>147</v>
      </c>
      <c r="B99" s="4" t="s">
        <v>49</v>
      </c>
      <c r="C99" s="4" t="s">
        <v>50</v>
      </c>
      <c r="D99" s="4">
        <v>0.29699999999999999</v>
      </c>
      <c r="E99" s="4">
        <v>7.8672689999999997E-3</v>
      </c>
      <c r="F99" s="4">
        <v>2.0951469999999999E-3</v>
      </c>
      <c r="G99" s="4">
        <v>1.6899999999999999E-4</v>
      </c>
      <c r="H99" s="4">
        <v>2.541473E-2</v>
      </c>
      <c r="I99" s="4">
        <v>3.8578079999999999E-3</v>
      </c>
      <c r="J99" s="4">
        <v>4.46E-11</v>
      </c>
      <c r="K99" s="4">
        <v>6.020493E-3</v>
      </c>
      <c r="L99" s="4">
        <v>5.589887E-3</v>
      </c>
      <c r="M99" s="4">
        <v>0.28100000000000003</v>
      </c>
      <c r="N99" s="4">
        <v>1.0762653E-2</v>
      </c>
      <c r="O99" s="4">
        <v>5.9517609999999999E-3</v>
      </c>
      <c r="P99" s="4">
        <v>7.0599999999999996E-2</v>
      </c>
      <c r="Q99" s="4">
        <v>-6.5689700000000004E-3</v>
      </c>
      <c r="R99" s="4">
        <v>1.52137E-3</v>
      </c>
      <c r="S99" s="4">
        <v>1.5999999999999999E-5</v>
      </c>
    </row>
    <row r="100" spans="1:19">
      <c r="A100" s="4" t="s">
        <v>148</v>
      </c>
      <c r="B100" s="4" t="s">
        <v>54</v>
      </c>
      <c r="C100" s="4" t="s">
        <v>50</v>
      </c>
      <c r="D100" s="4">
        <v>0.497</v>
      </c>
      <c r="E100" s="4">
        <v>2.4999850000000001E-3</v>
      </c>
      <c r="F100" s="4">
        <v>1.9345460000000001E-3</v>
      </c>
      <c r="G100" s="4">
        <v>0.19600000000000001</v>
      </c>
      <c r="H100" s="4">
        <v>1.6336136000000001E-2</v>
      </c>
      <c r="I100" s="4">
        <v>3.564837E-3</v>
      </c>
      <c r="J100" s="4">
        <v>4.6399999999999996E-6</v>
      </c>
      <c r="K100" s="4">
        <v>1.2789356E-2</v>
      </c>
      <c r="L100" s="4">
        <v>5.1740199999999997E-3</v>
      </c>
      <c r="M100" s="4">
        <v>1.34E-2</v>
      </c>
      <c r="N100" s="4">
        <v>1.7342323999999999E-2</v>
      </c>
      <c r="O100" s="4">
        <v>5.5173280000000002E-3</v>
      </c>
      <c r="P100" s="4">
        <v>1.67E-3</v>
      </c>
      <c r="Q100" s="4">
        <v>-7.6808099999999997E-3</v>
      </c>
      <c r="R100" s="4">
        <v>1.4035899999999999E-3</v>
      </c>
      <c r="S100" s="4">
        <v>4.3999999999999997E-8</v>
      </c>
    </row>
    <row r="101" spans="1:19">
      <c r="A101" s="4" t="s">
        <v>149</v>
      </c>
      <c r="B101" s="4" t="s">
        <v>58</v>
      </c>
      <c r="C101" s="4" t="s">
        <v>54</v>
      </c>
      <c r="D101" s="4">
        <v>0.52300000000000002</v>
      </c>
      <c r="E101" s="4">
        <v>4.3397299999999999E-4</v>
      </c>
      <c r="F101" s="4">
        <v>1.9292459999999999E-3</v>
      </c>
      <c r="G101" s="4">
        <v>0.82199999999999995</v>
      </c>
      <c r="H101" s="4">
        <v>1.9892379000000002E-2</v>
      </c>
      <c r="I101" s="4">
        <v>3.555613E-3</v>
      </c>
      <c r="J101" s="4">
        <v>2.2300000000000001E-8</v>
      </c>
      <c r="K101" s="4">
        <v>6.1287370000000004E-3</v>
      </c>
      <c r="L101" s="4">
        <v>5.1613279999999997E-3</v>
      </c>
      <c r="M101" s="4">
        <v>0.23499999999999999</v>
      </c>
      <c r="N101" s="4">
        <v>-1.668945E-3</v>
      </c>
      <c r="O101" s="4">
        <v>5.5053430000000002E-3</v>
      </c>
      <c r="P101" s="4">
        <v>0.76200000000000001</v>
      </c>
      <c r="Q101" s="4">
        <v>-6.1619200000000004E-3</v>
      </c>
      <c r="R101" s="4">
        <v>1.38379E-3</v>
      </c>
      <c r="S101" s="4">
        <v>8.4999999999999999E-6</v>
      </c>
    </row>
    <row r="102" spans="1:19">
      <c r="A102" s="4" t="s">
        <v>150</v>
      </c>
      <c r="B102" s="4" t="s">
        <v>50</v>
      </c>
      <c r="C102" s="4" t="s">
        <v>49</v>
      </c>
      <c r="D102" s="4">
        <v>0.495</v>
      </c>
      <c r="E102" s="4">
        <v>-2.6469599999999999E-3</v>
      </c>
      <c r="F102" s="4">
        <v>1.930494E-3</v>
      </c>
      <c r="G102" s="4">
        <v>0.17100000000000001</v>
      </c>
      <c r="H102" s="4">
        <v>1.9614188000000001E-2</v>
      </c>
      <c r="I102" s="4">
        <v>3.5574069999999998E-3</v>
      </c>
      <c r="J102" s="4">
        <v>3.5600000000000001E-8</v>
      </c>
      <c r="K102" s="4">
        <v>1.2451929999999999E-3</v>
      </c>
      <c r="L102" s="4">
        <v>5.4763520000000003E-3</v>
      </c>
      <c r="M102" s="4">
        <v>0.82</v>
      </c>
      <c r="N102" s="4">
        <v>-6.3287700000000001E-4</v>
      </c>
      <c r="O102" s="4">
        <v>5.5084829999999998E-3</v>
      </c>
      <c r="P102" s="4">
        <v>0.90800000000000003</v>
      </c>
      <c r="Q102" s="4">
        <v>-5.44342E-3</v>
      </c>
      <c r="R102" s="4">
        <v>1.39354E-3</v>
      </c>
      <c r="S102" s="4">
        <v>9.3999999999999994E-5</v>
      </c>
    </row>
    <row r="103" spans="1:19">
      <c r="A103" s="4" t="s">
        <v>151</v>
      </c>
      <c r="B103" s="4" t="s">
        <v>50</v>
      </c>
      <c r="C103" s="4" t="s">
        <v>58</v>
      </c>
      <c r="D103" s="4">
        <v>0.82799999999999996</v>
      </c>
      <c r="E103" s="4">
        <v>4.1878970000000003E-3</v>
      </c>
      <c r="F103" s="4">
        <v>2.4894460000000002E-3</v>
      </c>
      <c r="G103" s="4">
        <v>9.2700000000000005E-2</v>
      </c>
      <c r="H103" s="4">
        <v>2.5980310999999999E-2</v>
      </c>
      <c r="I103" s="4">
        <v>4.5784279999999998E-3</v>
      </c>
      <c r="J103" s="4">
        <v>1.39E-8</v>
      </c>
      <c r="K103" s="4">
        <v>5.8623470000000004E-3</v>
      </c>
      <c r="L103" s="4">
        <v>7.1566579999999998E-3</v>
      </c>
      <c r="M103" s="4">
        <v>0.41299999999999998</v>
      </c>
      <c r="N103" s="4">
        <v>-3.3923759999999999E-3</v>
      </c>
      <c r="O103" s="4">
        <v>7.0890199999999997E-3</v>
      </c>
      <c r="P103" s="4">
        <v>0.63200000000000001</v>
      </c>
      <c r="Q103" s="4">
        <v>-5.23355E-3</v>
      </c>
      <c r="R103" s="4">
        <v>1.8075700000000001E-3</v>
      </c>
      <c r="S103" s="4">
        <v>3.8E-3</v>
      </c>
    </row>
    <row r="104" spans="1:19">
      <c r="A104" s="4" t="s">
        <v>152</v>
      </c>
      <c r="B104" s="4" t="s">
        <v>54</v>
      </c>
      <c r="C104" s="4" t="s">
        <v>58</v>
      </c>
      <c r="D104" s="4">
        <v>5.1200000000000002E-2</v>
      </c>
      <c r="E104" s="4">
        <v>7.2323999999999999E-4</v>
      </c>
      <c r="F104" s="4">
        <v>4.6880699999999999E-3</v>
      </c>
      <c r="G104" s="4">
        <v>0.877</v>
      </c>
      <c r="H104" s="4">
        <v>1.8795619999999999E-2</v>
      </c>
      <c r="I104" s="4">
        <v>8.6882780000000007E-3</v>
      </c>
      <c r="J104" s="4">
        <v>3.0599999999999999E-2</v>
      </c>
      <c r="K104" s="4">
        <v>7.2833392999999996E-2</v>
      </c>
      <c r="L104" s="4">
        <v>1.2640419999999999E-2</v>
      </c>
      <c r="M104" s="4">
        <v>8.2000000000000006E-9</v>
      </c>
      <c r="N104" s="4">
        <v>5.0802386999999997E-2</v>
      </c>
      <c r="O104" s="4">
        <v>1.3250292E-2</v>
      </c>
      <c r="P104" s="4">
        <v>1.26E-4</v>
      </c>
      <c r="Q104" s="4">
        <v>-2.0312E-2</v>
      </c>
      <c r="R104" s="4">
        <v>3.5097000000000001E-3</v>
      </c>
      <c r="S104" s="4">
        <v>7.0999999999999999E-9</v>
      </c>
    </row>
    <row r="105" spans="1:19">
      <c r="A105" s="4" t="s">
        <v>153</v>
      </c>
      <c r="B105" s="4" t="s">
        <v>50</v>
      </c>
      <c r="C105" s="4" t="s">
        <v>58</v>
      </c>
      <c r="D105" s="4">
        <v>3.8300000000000001E-2</v>
      </c>
      <c r="E105" s="4">
        <v>-4.1692939999999996E-3</v>
      </c>
      <c r="F105" s="4">
        <v>4.7238239999999997E-3</v>
      </c>
      <c r="G105" s="4">
        <v>0.377</v>
      </c>
      <c r="H105" s="4">
        <v>-4.8028348999999998E-2</v>
      </c>
      <c r="I105" s="4">
        <v>8.6400929999999997E-3</v>
      </c>
      <c r="J105" s="4">
        <v>2.7500000000000001E-8</v>
      </c>
      <c r="K105" s="4">
        <v>5.6986290000000002E-3</v>
      </c>
      <c r="L105" s="4">
        <v>1.255558E-2</v>
      </c>
      <c r="M105" s="4">
        <v>0.65</v>
      </c>
      <c r="N105" s="4">
        <v>3.6817799999999998E-4</v>
      </c>
      <c r="O105" s="4">
        <v>1.3479936E-2</v>
      </c>
      <c r="P105" s="4">
        <v>0.97799999999999998</v>
      </c>
      <c r="Q105" s="4">
        <v>1.5475600000000001E-2</v>
      </c>
      <c r="R105" s="4">
        <v>3.5015699999999999E-3</v>
      </c>
      <c r="S105" s="4">
        <v>9.9000000000000001E-6</v>
      </c>
    </row>
    <row r="106" spans="1:19">
      <c r="A106" s="4" t="s">
        <v>154</v>
      </c>
      <c r="B106" s="4" t="s">
        <v>58</v>
      </c>
      <c r="C106" s="4" t="s">
        <v>54</v>
      </c>
      <c r="D106" s="4">
        <v>0.35199999999999998</v>
      </c>
      <c r="E106" s="4">
        <v>-1.1125029E-2</v>
      </c>
      <c r="F106" s="4">
        <v>2.0013449999999999E-3</v>
      </c>
      <c r="G106" s="4">
        <v>2.7400000000000001E-8</v>
      </c>
      <c r="H106" s="4">
        <v>-6.1090149999999998E-3</v>
      </c>
      <c r="I106" s="4">
        <v>3.690591E-3</v>
      </c>
      <c r="J106" s="4">
        <v>9.8000000000000004E-2</v>
      </c>
      <c r="K106" s="4">
        <v>1.2024313E-2</v>
      </c>
      <c r="L106" s="4">
        <v>5.3667130000000004E-3</v>
      </c>
      <c r="M106" s="4">
        <v>2.5100000000000001E-2</v>
      </c>
      <c r="N106" s="4">
        <v>1.1004554999999999E-2</v>
      </c>
      <c r="O106" s="4">
        <v>5.7209959999999999E-3</v>
      </c>
      <c r="P106" s="4">
        <v>5.4399999999999997E-2</v>
      </c>
      <c r="Q106" s="4">
        <v>-1.04969E-3</v>
      </c>
      <c r="R106" s="4">
        <v>1.43523E-3</v>
      </c>
      <c r="S106" s="4">
        <v>0.46</v>
      </c>
    </row>
    <row r="107" spans="1:19">
      <c r="A107" s="4" t="s">
        <v>155</v>
      </c>
      <c r="B107" s="4" t="s">
        <v>50</v>
      </c>
      <c r="C107" s="4" t="s">
        <v>49</v>
      </c>
      <c r="D107" s="4">
        <v>0.63300000000000001</v>
      </c>
      <c r="E107" s="4">
        <v>2.4587350000000001E-3</v>
      </c>
      <c r="F107" s="4">
        <v>2.021068E-3</v>
      </c>
      <c r="G107" s="4">
        <v>0.223</v>
      </c>
      <c r="H107" s="4">
        <v>1.3896255E-2</v>
      </c>
      <c r="I107" s="4">
        <v>3.7272659999999999E-3</v>
      </c>
      <c r="J107" s="4">
        <v>1.9000000000000001E-4</v>
      </c>
      <c r="K107" s="4">
        <v>6.3309760000000003E-3</v>
      </c>
      <c r="L107" s="4">
        <v>5.4287670000000001E-3</v>
      </c>
      <c r="M107" s="4">
        <v>0.24299999999999999</v>
      </c>
      <c r="N107" s="4">
        <v>9.3138869999999999E-3</v>
      </c>
      <c r="O107" s="4">
        <v>5.7985729999999996E-3</v>
      </c>
      <c r="P107" s="4">
        <v>0.108</v>
      </c>
      <c r="Q107" s="4">
        <v>-8.5012000000000004E-3</v>
      </c>
      <c r="R107" s="4">
        <v>1.4518199999999999E-3</v>
      </c>
      <c r="S107" s="4">
        <v>4.8E-9</v>
      </c>
    </row>
    <row r="108" spans="1:19">
      <c r="A108" s="4" t="s">
        <v>156</v>
      </c>
      <c r="B108" s="4" t="s">
        <v>49</v>
      </c>
      <c r="C108" s="4" t="s">
        <v>50</v>
      </c>
      <c r="D108" s="4">
        <v>0.20499999999999999</v>
      </c>
      <c r="E108" s="4">
        <v>8.9874599999999996E-4</v>
      </c>
      <c r="F108" s="4">
        <v>2.3684050000000001E-3</v>
      </c>
      <c r="G108" s="4">
        <v>0.70399999999999996</v>
      </c>
      <c r="H108" s="4">
        <v>-2.3866761E-2</v>
      </c>
      <c r="I108" s="4">
        <v>4.3647349999999998E-3</v>
      </c>
      <c r="J108" s="4">
        <v>4.5400000000000003E-8</v>
      </c>
      <c r="K108" s="4">
        <v>-1.3196678999999999E-2</v>
      </c>
      <c r="L108" s="4">
        <v>6.4936610000000004E-3</v>
      </c>
      <c r="M108" s="4">
        <v>4.2200000000000001E-2</v>
      </c>
      <c r="N108" s="4">
        <v>-9.9537150000000001E-3</v>
      </c>
      <c r="O108" s="4">
        <v>6.8687160000000004E-3</v>
      </c>
      <c r="P108" s="4">
        <v>0.14699999999999999</v>
      </c>
      <c r="Q108" s="4">
        <v>6.5618500000000001E-3</v>
      </c>
      <c r="R108" s="4">
        <v>1.6791099999999999E-3</v>
      </c>
      <c r="S108" s="4">
        <v>9.2999999999999997E-5</v>
      </c>
    </row>
    <row r="109" spans="1:19">
      <c r="A109" s="4" t="s">
        <v>157</v>
      </c>
      <c r="B109" s="4" t="s">
        <v>49</v>
      </c>
      <c r="C109" s="4" t="s">
        <v>50</v>
      </c>
      <c r="D109" s="4">
        <v>0.39800000000000002</v>
      </c>
      <c r="E109" s="4">
        <v>-1.876094E-3</v>
      </c>
      <c r="F109" s="4">
        <v>1.990894E-3</v>
      </c>
      <c r="G109" s="4">
        <v>0.34599999999999997</v>
      </c>
      <c r="H109" s="4">
        <v>-2.0470446999999999E-2</v>
      </c>
      <c r="I109" s="4">
        <v>3.6589389999999999E-3</v>
      </c>
      <c r="J109" s="4">
        <v>2.2600000000000001E-8</v>
      </c>
      <c r="K109" s="4">
        <v>4.3285219999999996E-3</v>
      </c>
      <c r="L109" s="4">
        <v>5.3361329999999998E-3</v>
      </c>
      <c r="M109" s="4">
        <v>0.41699999999999998</v>
      </c>
      <c r="N109" s="4">
        <v>6.7588789999999998E-3</v>
      </c>
      <c r="O109" s="4">
        <v>5.6920030000000002E-3</v>
      </c>
      <c r="P109" s="4">
        <v>0.23499999999999999</v>
      </c>
      <c r="Q109" s="4">
        <v>5.2341100000000002E-3</v>
      </c>
      <c r="R109" s="4">
        <v>1.43429E-3</v>
      </c>
      <c r="S109" s="4">
        <v>2.5999999999999998E-4</v>
      </c>
    </row>
    <row r="110" spans="1:19">
      <c r="A110" s="4" t="s">
        <v>158</v>
      </c>
      <c r="B110" s="4" t="s">
        <v>54</v>
      </c>
      <c r="C110" s="4" t="s">
        <v>49</v>
      </c>
      <c r="D110" s="4">
        <v>6.9400000000000003E-2</v>
      </c>
      <c r="E110" s="4">
        <v>-7.9409890000000007E-3</v>
      </c>
      <c r="F110" s="4">
        <v>3.6668080000000001E-3</v>
      </c>
      <c r="G110" s="4">
        <v>3.04E-2</v>
      </c>
      <c r="H110" s="4">
        <v>6.2197800000000003E-4</v>
      </c>
      <c r="I110" s="4">
        <v>6.7662319999999996E-3</v>
      </c>
      <c r="J110" s="4">
        <v>0.92700000000000005</v>
      </c>
      <c r="K110" s="4">
        <v>4.8151258000000002E-2</v>
      </c>
      <c r="L110" s="4">
        <v>9.7679740000000004E-3</v>
      </c>
      <c r="M110" s="4">
        <v>8.16E-7</v>
      </c>
      <c r="N110" s="4">
        <v>-9.8231269999999996E-2</v>
      </c>
      <c r="O110" s="4">
        <v>1.050737E-2</v>
      </c>
      <c r="P110" s="4">
        <v>8.8099999999999994E-21</v>
      </c>
      <c r="Q110" s="4">
        <v>-3.5108700000000001E-3</v>
      </c>
      <c r="R110" s="4">
        <v>2.66329E-3</v>
      </c>
      <c r="S110" s="4">
        <v>0.19</v>
      </c>
    </row>
    <row r="111" spans="1:19">
      <c r="A111" s="4" t="s">
        <v>159</v>
      </c>
      <c r="B111" s="4" t="s">
        <v>50</v>
      </c>
      <c r="C111" s="4" t="s">
        <v>49</v>
      </c>
      <c r="D111" s="4">
        <v>0.246</v>
      </c>
      <c r="E111" s="4">
        <v>-1.2786329999999999E-3</v>
      </c>
      <c r="F111" s="4">
        <v>2.281819E-3</v>
      </c>
      <c r="G111" s="4">
        <v>0.57499999999999996</v>
      </c>
      <c r="H111" s="4">
        <v>-1.1875343999999999E-2</v>
      </c>
      <c r="I111" s="4">
        <v>4.2197199999999997E-3</v>
      </c>
      <c r="J111" s="4">
        <v>4.8900000000000002E-3</v>
      </c>
      <c r="K111" s="4">
        <v>-8.0225829999999998E-3</v>
      </c>
      <c r="L111" s="4">
        <v>6.2267319999999996E-3</v>
      </c>
      <c r="M111" s="4">
        <v>0.19800000000000001</v>
      </c>
      <c r="N111" s="4">
        <v>-1.1644748E-2</v>
      </c>
      <c r="O111" s="4">
        <v>6.5610720000000003E-3</v>
      </c>
      <c r="P111" s="4">
        <v>7.5800000000000006E-2</v>
      </c>
      <c r="Q111" s="4">
        <v>9.7121399999999993E-3</v>
      </c>
      <c r="R111" s="4">
        <v>1.6363700000000001E-3</v>
      </c>
      <c r="S111" s="4">
        <v>2.8999999999999999E-9</v>
      </c>
    </row>
    <row r="112" spans="1:19">
      <c r="A112" s="4" t="s">
        <v>160</v>
      </c>
      <c r="B112" s="4" t="s">
        <v>54</v>
      </c>
      <c r="C112" s="4" t="s">
        <v>50</v>
      </c>
      <c r="D112" s="4">
        <v>0.25600000000000001</v>
      </c>
      <c r="E112" s="4">
        <v>3.7828850000000002E-3</v>
      </c>
      <c r="F112" s="4">
        <v>2.155499E-3</v>
      </c>
      <c r="G112" s="4">
        <v>7.9100000000000004E-2</v>
      </c>
      <c r="H112" s="4">
        <v>1.6464319000000002E-2</v>
      </c>
      <c r="I112" s="4">
        <v>3.9814910000000002E-3</v>
      </c>
      <c r="J112" s="4">
        <v>3.4799999999999999E-5</v>
      </c>
      <c r="K112" s="4">
        <v>5.4829889999999997E-3</v>
      </c>
      <c r="L112" s="4">
        <v>5.7795770000000002E-3</v>
      </c>
      <c r="M112" s="4">
        <v>0.34300000000000003</v>
      </c>
      <c r="N112" s="4">
        <v>1.8797400999999998E-2</v>
      </c>
      <c r="O112" s="4">
        <v>6.1441229999999996E-3</v>
      </c>
      <c r="P112" s="4">
        <v>2.2200000000000002E-3</v>
      </c>
      <c r="Q112" s="4">
        <v>-8.7603300000000002E-3</v>
      </c>
      <c r="R112" s="4">
        <v>1.55762E-3</v>
      </c>
      <c r="S112" s="4">
        <v>1.9000000000000001E-8</v>
      </c>
    </row>
    <row r="113" spans="1:19">
      <c r="A113" s="4" t="s">
        <v>161</v>
      </c>
      <c r="B113" s="4" t="s">
        <v>58</v>
      </c>
      <c r="C113" s="4" t="s">
        <v>54</v>
      </c>
      <c r="D113" s="4">
        <v>0.51800000000000002</v>
      </c>
      <c r="E113" s="4">
        <v>-2.9628100000000002E-3</v>
      </c>
      <c r="F113" s="4">
        <v>1.932724E-3</v>
      </c>
      <c r="G113" s="4">
        <v>0.126</v>
      </c>
      <c r="H113" s="4">
        <v>-7.0733819999999996E-3</v>
      </c>
      <c r="I113" s="4">
        <v>3.5680489999999998E-3</v>
      </c>
      <c r="J113" s="4">
        <v>4.7399999999999998E-2</v>
      </c>
      <c r="K113" s="4">
        <v>-7.4563249999999998E-3</v>
      </c>
      <c r="L113" s="4">
        <v>5.1700310000000003E-3</v>
      </c>
      <c r="M113" s="4">
        <v>0.14899999999999999</v>
      </c>
      <c r="N113" s="4">
        <v>3.8999999999999999E-5</v>
      </c>
      <c r="O113" s="4">
        <v>5.58202E-3</v>
      </c>
      <c r="P113" s="4">
        <v>0.99399999999999999</v>
      </c>
      <c r="Q113" s="4">
        <v>7.7545699999999997E-3</v>
      </c>
      <c r="R113" s="4">
        <v>1.4078999999999999E-3</v>
      </c>
      <c r="S113" s="4">
        <v>3.5999999999999998E-8</v>
      </c>
    </row>
    <row r="114" spans="1:19">
      <c r="A114" s="4" t="s">
        <v>162</v>
      </c>
      <c r="B114" s="4" t="s">
        <v>54</v>
      </c>
      <c r="C114" s="4" t="s">
        <v>58</v>
      </c>
      <c r="D114" s="4">
        <v>0.42099999999999999</v>
      </c>
      <c r="E114" s="4">
        <v>-1.0691776E-2</v>
      </c>
      <c r="F114" s="4">
        <v>1.942355E-3</v>
      </c>
      <c r="G114" s="4">
        <v>3.62E-8</v>
      </c>
      <c r="H114" s="4">
        <v>2.2668620000000001E-3</v>
      </c>
      <c r="I114" s="4">
        <v>3.5797509999999999E-3</v>
      </c>
      <c r="J114" s="4">
        <v>0.52600000000000002</v>
      </c>
      <c r="K114" s="4">
        <v>-1.2503813000000001E-2</v>
      </c>
      <c r="L114" s="4">
        <v>5.1964070000000001E-3</v>
      </c>
      <c r="M114" s="4">
        <v>1.61E-2</v>
      </c>
      <c r="N114" s="4">
        <v>-3.1508442999999997E-2</v>
      </c>
      <c r="O114" s="4">
        <v>5.5440309999999996E-3</v>
      </c>
      <c r="P114" s="4">
        <v>1.3200000000000001E-8</v>
      </c>
      <c r="Q114" s="4">
        <v>4.4009599999999998E-3</v>
      </c>
      <c r="R114" s="4">
        <v>1.4031499999999999E-3</v>
      </c>
      <c r="S114" s="4">
        <v>1.6999999999999999E-3</v>
      </c>
    </row>
    <row r="115" spans="1:19">
      <c r="A115" s="4" t="s">
        <v>163</v>
      </c>
      <c r="B115" s="4" t="s">
        <v>49</v>
      </c>
      <c r="C115" s="4" t="s">
        <v>58</v>
      </c>
      <c r="D115" s="4">
        <v>0.8</v>
      </c>
      <c r="E115" s="4">
        <v>6.6706800000000004E-4</v>
      </c>
      <c r="F115" s="4">
        <v>2.3808660000000001E-3</v>
      </c>
      <c r="G115" s="4">
        <v>0.77900000000000003</v>
      </c>
      <c r="H115" s="4">
        <v>2.0191957999999999E-2</v>
      </c>
      <c r="I115" s="4">
        <v>4.3957930000000003E-3</v>
      </c>
      <c r="J115" s="4">
        <v>4.2699999999999998E-6</v>
      </c>
      <c r="K115" s="4">
        <v>4.7797009999999999E-3</v>
      </c>
      <c r="L115" s="4">
        <v>6.4158510000000002E-3</v>
      </c>
      <c r="M115" s="4">
        <v>0.45600000000000002</v>
      </c>
      <c r="N115" s="4">
        <v>-3.4073929999999999E-3</v>
      </c>
      <c r="O115" s="4">
        <v>6.8560460000000002E-3</v>
      </c>
      <c r="P115" s="4">
        <v>0.61899999999999999</v>
      </c>
      <c r="Q115" s="4">
        <v>-1.01225E-2</v>
      </c>
      <c r="R115" s="4">
        <v>1.7221199999999999E-3</v>
      </c>
      <c r="S115" s="4">
        <v>4.2000000000000004E-9</v>
      </c>
    </row>
    <row r="116" spans="1:19">
      <c r="A116" s="4" t="s">
        <v>164</v>
      </c>
      <c r="B116" s="4" t="s">
        <v>49</v>
      </c>
      <c r="C116" s="4" t="s">
        <v>50</v>
      </c>
      <c r="D116" s="4">
        <v>7.4999999999999997E-2</v>
      </c>
      <c r="E116" s="4">
        <v>1.0164812E-2</v>
      </c>
      <c r="F116" s="4">
        <v>3.611909E-3</v>
      </c>
      <c r="G116" s="4">
        <v>4.8799999999999998E-3</v>
      </c>
      <c r="H116" s="4">
        <v>2.2337254000000001E-2</v>
      </c>
      <c r="I116" s="4">
        <v>6.6449320000000001E-3</v>
      </c>
      <c r="J116" s="4">
        <v>7.8200000000000003E-4</v>
      </c>
      <c r="K116" s="4">
        <v>1.1527192E-2</v>
      </c>
      <c r="L116" s="4">
        <v>9.572812E-3</v>
      </c>
      <c r="M116" s="4">
        <v>0.22900000000000001</v>
      </c>
      <c r="N116" s="4">
        <v>5.4921928000000002E-2</v>
      </c>
      <c r="O116" s="4">
        <v>1.01464E-2</v>
      </c>
      <c r="P116" s="4">
        <v>6.2200000000000001E-8</v>
      </c>
      <c r="Q116" s="4">
        <v>-1.51862E-2</v>
      </c>
      <c r="R116" s="4">
        <v>2.6055599999999998E-3</v>
      </c>
      <c r="S116" s="4">
        <v>5.5999999999999997E-9</v>
      </c>
    </row>
    <row r="117" spans="1:19">
      <c r="A117" s="4" t="s">
        <v>165</v>
      </c>
      <c r="B117" s="4" t="s">
        <v>58</v>
      </c>
      <c r="C117" s="4" t="s">
        <v>49</v>
      </c>
      <c r="D117" s="4">
        <v>0.434</v>
      </c>
      <c r="E117" s="4">
        <v>1.252763E-2</v>
      </c>
      <c r="F117" s="4">
        <v>1.961277E-3</v>
      </c>
      <c r="G117" s="4">
        <v>1.66E-10</v>
      </c>
      <c r="H117" s="4">
        <v>2.4166674999999999E-2</v>
      </c>
      <c r="I117" s="4">
        <v>3.6146239999999999E-3</v>
      </c>
      <c r="J117" s="4">
        <v>2.27E-11</v>
      </c>
      <c r="K117" s="4">
        <v>7.1171819999999997E-3</v>
      </c>
      <c r="L117" s="4">
        <v>5.2901600000000003E-3</v>
      </c>
      <c r="M117" s="4">
        <v>0.17899999999999999</v>
      </c>
      <c r="N117" s="4">
        <v>8.7948899999999997E-3</v>
      </c>
      <c r="O117" s="4">
        <v>5.5735350000000001E-3</v>
      </c>
      <c r="P117" s="4">
        <v>0.114</v>
      </c>
      <c r="Q117" s="4">
        <v>-8.2861900000000006E-3</v>
      </c>
      <c r="R117" s="4">
        <v>1.4237399999999999E-3</v>
      </c>
      <c r="S117" s="4">
        <v>5.8999999999999999E-9</v>
      </c>
    </row>
    <row r="118" spans="1:19">
      <c r="A118" s="4" t="s">
        <v>166</v>
      </c>
      <c r="B118" s="4" t="s">
        <v>54</v>
      </c>
      <c r="C118" s="4" t="s">
        <v>58</v>
      </c>
      <c r="D118" s="4">
        <v>0.70099999999999996</v>
      </c>
      <c r="E118" s="4">
        <v>1.2476711999999999E-2</v>
      </c>
      <c r="F118" s="4">
        <v>2.2160040000000002E-3</v>
      </c>
      <c r="G118" s="4">
        <v>1.7999999999999999E-8</v>
      </c>
      <c r="H118" s="4">
        <v>1.0671711E-2</v>
      </c>
      <c r="I118" s="4">
        <v>4.0894089999999996E-3</v>
      </c>
      <c r="J118" s="4">
        <v>9.0699999999999999E-3</v>
      </c>
      <c r="K118" s="4">
        <v>1.550917E-3</v>
      </c>
      <c r="L118" s="4">
        <v>5.9518729999999999E-3</v>
      </c>
      <c r="M118" s="4">
        <v>0.79400000000000004</v>
      </c>
      <c r="N118" s="4">
        <v>7.6914399999999999E-3</v>
      </c>
      <c r="O118" s="4">
        <v>6.3654810000000001E-3</v>
      </c>
      <c r="P118" s="4">
        <v>0.22700000000000001</v>
      </c>
      <c r="Q118" s="4">
        <v>-1.8296300000000001E-3</v>
      </c>
      <c r="R118" s="4">
        <v>1.6174200000000001E-3</v>
      </c>
      <c r="S118" s="4">
        <v>0.26</v>
      </c>
    </row>
    <row r="119" spans="1:19">
      <c r="A119" s="4" t="s">
        <v>167</v>
      </c>
      <c r="B119" s="4" t="s">
        <v>58</v>
      </c>
      <c r="C119" s="4" t="s">
        <v>54</v>
      </c>
      <c r="D119" s="4">
        <v>5.5599999999999997E-2</v>
      </c>
      <c r="E119" s="4">
        <v>8.5699360000000002E-3</v>
      </c>
      <c r="F119" s="4">
        <v>3.9614539999999997E-3</v>
      </c>
      <c r="G119" s="4">
        <v>3.0499999999999999E-2</v>
      </c>
      <c r="H119" s="4">
        <v>1.185023E-2</v>
      </c>
      <c r="I119" s="4">
        <v>7.2795389999999998E-3</v>
      </c>
      <c r="J119" s="4">
        <v>0.10299999999999999</v>
      </c>
      <c r="K119" s="4">
        <v>-3.9140277000000001E-2</v>
      </c>
      <c r="L119" s="4">
        <v>1.0498240000000001E-2</v>
      </c>
      <c r="M119" s="4">
        <v>1.95E-4</v>
      </c>
      <c r="N119" s="4">
        <v>-6.5677279000000005E-2</v>
      </c>
      <c r="O119" s="4">
        <v>1.1197883E-2</v>
      </c>
      <c r="P119" s="4">
        <v>4.5900000000000001E-9</v>
      </c>
      <c r="Q119" s="4">
        <v>3.1296000000000002E-3</v>
      </c>
      <c r="R119" s="4">
        <v>2.80708E-3</v>
      </c>
      <c r="S119" s="4">
        <v>0.26</v>
      </c>
    </row>
    <row r="120" spans="1:19">
      <c r="A120" s="4" t="s">
        <v>168</v>
      </c>
      <c r="B120" s="4" t="s">
        <v>50</v>
      </c>
      <c r="C120" s="4" t="s">
        <v>49</v>
      </c>
      <c r="D120" s="4">
        <v>0.34699999999999998</v>
      </c>
      <c r="E120" s="4">
        <v>-1.15121E-3</v>
      </c>
      <c r="F120" s="4">
        <v>1.997955E-3</v>
      </c>
      <c r="G120" s="4">
        <v>0.56399999999999995</v>
      </c>
      <c r="H120" s="4">
        <v>-2.1863819E-2</v>
      </c>
      <c r="I120" s="4">
        <v>3.8771489999999999E-3</v>
      </c>
      <c r="J120" s="4">
        <v>1.7299999999999999E-8</v>
      </c>
      <c r="K120" s="4">
        <v>1.313444E-3</v>
      </c>
      <c r="L120" s="4">
        <v>5.7653790000000002E-3</v>
      </c>
      <c r="M120" s="4">
        <v>0.82</v>
      </c>
      <c r="N120" s="4">
        <v>6.9087150000000002E-3</v>
      </c>
      <c r="O120" s="4">
        <v>5.6982120000000002E-3</v>
      </c>
      <c r="P120" s="4">
        <v>0.22600000000000001</v>
      </c>
      <c r="Q120" s="4">
        <v>3.3500000000000001E-3</v>
      </c>
      <c r="R120" s="4">
        <v>1.4410200000000001E-3</v>
      </c>
      <c r="S120" s="4">
        <v>0.02</v>
      </c>
    </row>
    <row r="121" spans="1:19">
      <c r="A121" s="4" t="s">
        <v>169</v>
      </c>
      <c r="B121" s="4" t="s">
        <v>58</v>
      </c>
      <c r="C121" s="4" t="s">
        <v>54</v>
      </c>
      <c r="D121" s="4">
        <v>0.53500000000000003</v>
      </c>
      <c r="E121" s="4">
        <v>4.8898800000000001E-3</v>
      </c>
      <c r="F121" s="4">
        <v>1.932895E-3</v>
      </c>
      <c r="G121" s="4">
        <v>1.14E-2</v>
      </c>
      <c r="H121" s="4">
        <v>-1.2005900999999999E-2</v>
      </c>
      <c r="I121" s="4">
        <v>3.5558410000000001E-3</v>
      </c>
      <c r="J121" s="4">
        <v>7.4200000000000004E-4</v>
      </c>
      <c r="K121" s="4">
        <v>-6.8689800000000002E-4</v>
      </c>
      <c r="L121" s="4">
        <v>5.1776890000000001E-3</v>
      </c>
      <c r="M121" s="4">
        <v>0.89400000000000002</v>
      </c>
      <c r="N121" s="4">
        <v>-9.6291369999999994E-3</v>
      </c>
      <c r="O121" s="4">
        <v>5.5968220000000004E-3</v>
      </c>
      <c r="P121" s="4">
        <v>8.5400000000000004E-2</v>
      </c>
      <c r="Q121" s="4">
        <v>7.7434399999999999E-3</v>
      </c>
      <c r="R121" s="4">
        <v>1.41026E-3</v>
      </c>
      <c r="S121" s="4">
        <v>4.0000000000000001E-8</v>
      </c>
    </row>
    <row r="122" spans="1:19">
      <c r="A122" s="4" t="s">
        <v>170</v>
      </c>
      <c r="B122" s="4" t="s">
        <v>58</v>
      </c>
      <c r="C122" s="4" t="s">
        <v>50</v>
      </c>
      <c r="D122" s="4">
        <v>0.47499999999999998</v>
      </c>
      <c r="E122" s="4">
        <v>2.4767109999999999E-3</v>
      </c>
      <c r="F122" s="4">
        <v>1.933986E-3</v>
      </c>
      <c r="G122" s="4">
        <v>0.2</v>
      </c>
      <c r="H122" s="4">
        <v>2.1713341000000001E-2</v>
      </c>
      <c r="I122" s="4">
        <v>3.564837E-3</v>
      </c>
      <c r="J122" s="4">
        <v>1.1200000000000001E-9</v>
      </c>
      <c r="K122" s="4">
        <v>-3.3229199999999998E-4</v>
      </c>
      <c r="L122" s="4">
        <v>5.1706429999999999E-3</v>
      </c>
      <c r="M122" s="4">
        <v>0.94899999999999995</v>
      </c>
      <c r="N122" s="4">
        <v>9.7530619999999998E-3</v>
      </c>
      <c r="O122" s="4">
        <v>5.5127570000000001E-3</v>
      </c>
      <c r="P122" s="4">
        <v>7.6999999999999999E-2</v>
      </c>
      <c r="Q122" s="4">
        <v>-5.1009999999999996E-3</v>
      </c>
      <c r="R122" s="4">
        <v>1.3912099999999999E-3</v>
      </c>
      <c r="S122" s="4">
        <v>2.5000000000000001E-4</v>
      </c>
    </row>
    <row r="123" spans="1:19">
      <c r="A123" s="4" t="s">
        <v>171</v>
      </c>
      <c r="B123" s="4" t="s">
        <v>50</v>
      </c>
      <c r="C123" s="4" t="s">
        <v>49</v>
      </c>
      <c r="D123" s="4">
        <v>0.19900000000000001</v>
      </c>
      <c r="E123" s="4">
        <v>-4.5196050000000003E-3</v>
      </c>
      <c r="F123" s="4">
        <v>2.3401630000000001E-3</v>
      </c>
      <c r="G123" s="4">
        <v>5.3499999999999999E-2</v>
      </c>
      <c r="H123" s="4">
        <v>2.3622777000000001E-2</v>
      </c>
      <c r="I123" s="4">
        <v>4.3129090000000002E-3</v>
      </c>
      <c r="J123" s="4">
        <v>4.2799999999999999E-8</v>
      </c>
      <c r="K123" s="4">
        <v>8.3527730000000008E-3</v>
      </c>
      <c r="L123" s="4">
        <v>6.2606679999999996E-3</v>
      </c>
      <c r="M123" s="4">
        <v>0.183</v>
      </c>
      <c r="N123" s="4">
        <v>9.9049310000000005E-3</v>
      </c>
      <c r="O123" s="4">
        <v>6.6779029999999998E-3</v>
      </c>
      <c r="P123" s="4">
        <v>0.13800000000000001</v>
      </c>
      <c r="Q123" s="4">
        <v>-6.5373999999999996E-3</v>
      </c>
      <c r="R123" s="4">
        <v>1.6620999999999999E-3</v>
      </c>
      <c r="S123" s="4">
        <v>8.3999999999999995E-5</v>
      </c>
    </row>
    <row r="124" spans="1:19">
      <c r="A124" s="4" t="s">
        <v>172</v>
      </c>
      <c r="B124" s="4" t="s">
        <v>50</v>
      </c>
      <c r="C124" s="4" t="s">
        <v>58</v>
      </c>
      <c r="D124" s="4">
        <v>7.2300000000000003E-2</v>
      </c>
      <c r="E124" s="4">
        <v>-9.3719530000000006E-3</v>
      </c>
      <c r="F124" s="4">
        <v>3.6988149999999998E-3</v>
      </c>
      <c r="G124" s="4">
        <v>1.1299999999999999E-2</v>
      </c>
      <c r="H124" s="4">
        <v>-1.6792396000000001E-2</v>
      </c>
      <c r="I124" s="4">
        <v>6.8383920000000004E-3</v>
      </c>
      <c r="J124" s="4">
        <v>1.41E-2</v>
      </c>
      <c r="K124" s="4">
        <v>-3.1749016999999997E-2</v>
      </c>
      <c r="L124" s="4">
        <v>9.9900949999999992E-3</v>
      </c>
      <c r="M124" s="4">
        <v>1.49E-3</v>
      </c>
      <c r="N124" s="4">
        <v>-1.8519336000000001E-2</v>
      </c>
      <c r="O124" s="4">
        <v>1.0746009000000001E-2</v>
      </c>
      <c r="P124" s="4">
        <v>8.4699999999999998E-2</v>
      </c>
      <c r="Q124" s="4">
        <v>1.44031E-2</v>
      </c>
      <c r="R124" s="4">
        <v>2.6407800000000001E-3</v>
      </c>
      <c r="S124" s="4">
        <v>4.9000000000000002E-8</v>
      </c>
    </row>
    <row r="125" spans="1:19">
      <c r="A125" s="4" t="s">
        <v>173</v>
      </c>
      <c r="B125" s="4" t="s">
        <v>49</v>
      </c>
      <c r="C125" s="4" t="s">
        <v>50</v>
      </c>
      <c r="D125" s="4">
        <v>0.106</v>
      </c>
      <c r="E125" s="4">
        <v>-3.06391E-3</v>
      </c>
      <c r="F125" s="4">
        <v>3.4341509999999999E-3</v>
      </c>
      <c r="G125" s="4">
        <v>0.372</v>
      </c>
      <c r="H125" s="4">
        <v>-1.9492549000000001E-2</v>
      </c>
      <c r="I125" s="4">
        <v>6.3645430000000003E-3</v>
      </c>
      <c r="J125" s="4">
        <v>2.2000000000000001E-3</v>
      </c>
      <c r="K125" s="4">
        <v>-1.4639430000000001E-3</v>
      </c>
      <c r="L125" s="4">
        <v>9.469458E-3</v>
      </c>
      <c r="M125" s="4">
        <v>0.877</v>
      </c>
      <c r="N125" s="4">
        <v>-1.842069E-2</v>
      </c>
      <c r="O125" s="4">
        <v>1.0064297999999999E-2</v>
      </c>
      <c r="P125" s="4">
        <v>6.7199999999999996E-2</v>
      </c>
      <c r="Q125" s="4">
        <v>1.34109E-2</v>
      </c>
      <c r="R125" s="4">
        <v>2.4193299999999999E-3</v>
      </c>
      <c r="S125" s="4">
        <v>2.9999999999999997E-8</v>
      </c>
    </row>
    <row r="126" spans="1:19">
      <c r="A126" s="4" t="s">
        <v>174</v>
      </c>
      <c r="B126" s="4" t="s">
        <v>50</v>
      </c>
      <c r="C126" s="4" t="s">
        <v>58</v>
      </c>
      <c r="D126" s="4">
        <v>7.8299999999999995E-2</v>
      </c>
      <c r="E126" s="4">
        <v>2.0838499999999999E-3</v>
      </c>
      <c r="F126" s="4">
        <v>3.412024E-3</v>
      </c>
      <c r="G126" s="4">
        <v>0.54100000000000004</v>
      </c>
      <c r="H126" s="4">
        <v>5.6577290000000002E-3</v>
      </c>
      <c r="I126" s="4">
        <v>6.259377E-3</v>
      </c>
      <c r="J126" s="4">
        <v>0.36599999999999999</v>
      </c>
      <c r="K126" s="4">
        <v>9.5432980000000004E-3</v>
      </c>
      <c r="L126" s="4">
        <v>9.0175689999999996E-3</v>
      </c>
      <c r="M126" s="4">
        <v>0.28999999999999998</v>
      </c>
      <c r="N126" s="4">
        <v>3.062735E-3</v>
      </c>
      <c r="O126" s="4">
        <v>9.5897940000000004E-3</v>
      </c>
      <c r="P126" s="4">
        <v>0.749</v>
      </c>
      <c r="Q126" s="4">
        <v>-1.3416300000000001E-2</v>
      </c>
      <c r="R126" s="4">
        <v>2.4475199999999999E-3</v>
      </c>
      <c r="S126" s="4">
        <v>4.1999999999999999E-8</v>
      </c>
    </row>
    <row r="127" spans="1:19">
      <c r="A127" s="4" t="s">
        <v>175</v>
      </c>
      <c r="B127" s="4" t="s">
        <v>58</v>
      </c>
      <c r="C127" s="4" t="s">
        <v>54</v>
      </c>
      <c r="D127" s="4">
        <v>4.1700000000000001E-2</v>
      </c>
      <c r="E127" s="4">
        <v>-1.3138037E-2</v>
      </c>
      <c r="F127" s="4">
        <v>4.6190880000000004E-3</v>
      </c>
      <c r="G127" s="4">
        <v>4.4600000000000004E-3</v>
      </c>
      <c r="H127" s="4">
        <v>-3.0092929000000001E-2</v>
      </c>
      <c r="I127" s="4">
        <v>8.477722E-3</v>
      </c>
      <c r="J127" s="4">
        <v>3.79E-4</v>
      </c>
      <c r="K127" s="4">
        <v>-2.6788095000000001E-2</v>
      </c>
      <c r="L127" s="4">
        <v>1.2409345E-2</v>
      </c>
      <c r="M127" s="4">
        <v>3.0800000000000001E-2</v>
      </c>
      <c r="N127" s="4">
        <v>-3.9336178999999999E-2</v>
      </c>
      <c r="O127" s="4">
        <v>1.3421331E-2</v>
      </c>
      <c r="P127" s="4">
        <v>3.3800000000000002E-3</v>
      </c>
      <c r="Q127" s="4">
        <v>1.9131599999999999E-2</v>
      </c>
      <c r="R127" s="4">
        <v>3.28086E-3</v>
      </c>
      <c r="S127" s="4">
        <v>5.4999999999999996E-9</v>
      </c>
    </row>
    <row r="128" spans="1:19">
      <c r="A128" s="4" t="s">
        <v>176</v>
      </c>
      <c r="B128" s="4" t="s">
        <v>50</v>
      </c>
      <c r="C128" s="4" t="s">
        <v>54</v>
      </c>
      <c r="D128" s="4">
        <v>0.47199999999999998</v>
      </c>
      <c r="E128" s="4">
        <v>1.55031E-4</v>
      </c>
      <c r="F128" s="4">
        <v>1.931856E-3</v>
      </c>
      <c r="G128" s="4">
        <v>0.93600000000000005</v>
      </c>
      <c r="H128" s="4">
        <v>1.7942026E-2</v>
      </c>
      <c r="I128" s="4">
        <v>3.5600380000000002E-3</v>
      </c>
      <c r="J128" s="4">
        <v>4.7100000000000002E-7</v>
      </c>
      <c r="K128" s="4">
        <v>9.1255599999999996E-3</v>
      </c>
      <c r="L128" s="4">
        <v>5.1663309999999997E-3</v>
      </c>
      <c r="M128" s="4">
        <v>7.7100000000000002E-2</v>
      </c>
      <c r="N128" s="4">
        <v>8.6057699999999996E-4</v>
      </c>
      <c r="O128" s="4">
        <v>5.5092780000000003E-3</v>
      </c>
      <c r="P128" s="4">
        <v>0.876</v>
      </c>
      <c r="Q128" s="4">
        <v>-8.2819299999999998E-3</v>
      </c>
      <c r="R128" s="4">
        <v>1.3984500000000001E-3</v>
      </c>
      <c r="S128" s="4">
        <v>3.2000000000000001E-9</v>
      </c>
    </row>
    <row r="129" spans="1:19">
      <c r="A129" s="4" t="s">
        <v>177</v>
      </c>
      <c r="B129" s="4" t="s">
        <v>58</v>
      </c>
      <c r="C129" s="4" t="s">
        <v>54</v>
      </c>
      <c r="D129" s="4">
        <v>3.2300000000000002E-2</v>
      </c>
      <c r="E129" s="4">
        <v>3.3288060000000001E-3</v>
      </c>
      <c r="F129" s="4">
        <v>5.2633050000000002E-3</v>
      </c>
      <c r="G129" s="4">
        <v>0.52700000000000002</v>
      </c>
      <c r="H129" s="4">
        <v>-3.6063057000000003E-2</v>
      </c>
      <c r="I129" s="4">
        <v>9.8516760000000002E-3</v>
      </c>
      <c r="J129" s="4">
        <v>2.52E-4</v>
      </c>
      <c r="K129" s="4">
        <v>-5.4292642000000002E-2</v>
      </c>
      <c r="L129" s="4">
        <v>1.4510319000000001E-2</v>
      </c>
      <c r="M129" s="4">
        <v>1.84E-4</v>
      </c>
      <c r="N129" s="4">
        <v>-3.9018772E-2</v>
      </c>
      <c r="O129" s="4">
        <v>1.6517963E-2</v>
      </c>
      <c r="P129" s="4">
        <v>1.8200000000000001E-2</v>
      </c>
      <c r="Q129" s="4">
        <v>2.1270500000000001E-2</v>
      </c>
      <c r="R129" s="4">
        <v>3.8518599999999999E-3</v>
      </c>
      <c r="S129" s="4">
        <v>3.2999999999999998E-8</v>
      </c>
    </row>
    <row r="130" spans="1:19">
      <c r="A130" s="4" t="s">
        <v>178</v>
      </c>
      <c r="B130" s="4" t="s">
        <v>49</v>
      </c>
      <c r="C130" s="4" t="s">
        <v>54</v>
      </c>
      <c r="D130" s="4">
        <v>0.11700000000000001</v>
      </c>
      <c r="E130" s="4">
        <v>-6.5544729999999999E-3</v>
      </c>
      <c r="F130" s="4">
        <v>2.8497710000000001E-3</v>
      </c>
      <c r="G130" s="4">
        <v>2.1399999999999999E-2</v>
      </c>
      <c r="H130" s="4">
        <v>-2.8622824000000002E-2</v>
      </c>
      <c r="I130" s="4">
        <v>5.2521149999999999E-3</v>
      </c>
      <c r="J130" s="4">
        <v>4.9399999999999999E-8</v>
      </c>
      <c r="K130" s="4">
        <v>5.1820980000000004E-3</v>
      </c>
      <c r="L130" s="4">
        <v>7.6240300000000004E-3</v>
      </c>
      <c r="M130" s="4">
        <v>0.497</v>
      </c>
      <c r="N130" s="4">
        <v>1.9786309999999998E-3</v>
      </c>
      <c r="O130" s="4">
        <v>8.1321250000000005E-3</v>
      </c>
      <c r="P130" s="4">
        <v>0.80800000000000005</v>
      </c>
      <c r="Q130" s="4">
        <v>9.34866E-3</v>
      </c>
      <c r="R130" s="4">
        <v>2.0815999999999999E-3</v>
      </c>
      <c r="S130" s="4">
        <v>7.0999999999999998E-6</v>
      </c>
    </row>
    <row r="131" spans="1:19">
      <c r="A131" s="4" t="s">
        <v>179</v>
      </c>
      <c r="B131" s="4" t="s">
        <v>49</v>
      </c>
      <c r="C131" s="4" t="s">
        <v>50</v>
      </c>
      <c r="D131" s="4">
        <v>0.36899999999999999</v>
      </c>
      <c r="E131" s="4">
        <v>-2.042997E-3</v>
      </c>
      <c r="F131" s="4">
        <v>1.9843339999999999E-3</v>
      </c>
      <c r="G131" s="4">
        <v>0.30399999999999999</v>
      </c>
      <c r="H131" s="4">
        <v>-2.1313980999999999E-2</v>
      </c>
      <c r="I131" s="4">
        <v>3.6553179999999998E-3</v>
      </c>
      <c r="J131" s="4">
        <v>5.5800000000000002E-9</v>
      </c>
      <c r="K131" s="4">
        <v>2.2659020000000002E-3</v>
      </c>
      <c r="L131" s="4">
        <v>5.3113570000000001E-3</v>
      </c>
      <c r="M131" s="4">
        <v>0.66900000000000004</v>
      </c>
      <c r="N131" s="4">
        <v>-1.080875E-3</v>
      </c>
      <c r="O131" s="4">
        <v>5.6653270000000004E-3</v>
      </c>
      <c r="P131" s="4">
        <v>0.84899999999999998</v>
      </c>
      <c r="Q131" s="4">
        <v>2.7599999999999999E-3</v>
      </c>
      <c r="R131" s="4">
        <v>1.41782E-3</v>
      </c>
      <c r="S131" s="4">
        <v>5.1999999999999998E-2</v>
      </c>
    </row>
    <row r="132" spans="1:19">
      <c r="A132" s="4" t="s">
        <v>180</v>
      </c>
      <c r="B132" s="4" t="s">
        <v>54</v>
      </c>
      <c r="C132" s="4" t="s">
        <v>58</v>
      </c>
      <c r="D132" s="4">
        <v>0.35099999999999998</v>
      </c>
      <c r="E132" s="4">
        <v>-1.8540589999999999E-3</v>
      </c>
      <c r="F132" s="4">
        <v>2.0437300000000001E-3</v>
      </c>
      <c r="G132" s="4">
        <v>0.36399999999999999</v>
      </c>
      <c r="H132" s="4">
        <v>-6.6317579999999998E-3</v>
      </c>
      <c r="I132" s="4">
        <v>3.7665860000000002E-3</v>
      </c>
      <c r="J132" s="4">
        <v>7.8100000000000003E-2</v>
      </c>
      <c r="K132" s="4">
        <v>-1.2432070999999999E-2</v>
      </c>
      <c r="L132" s="4">
        <v>5.467619E-3</v>
      </c>
      <c r="M132" s="4">
        <v>2.3E-2</v>
      </c>
      <c r="N132" s="4">
        <v>-3.6713674000000002E-2</v>
      </c>
      <c r="O132" s="4">
        <v>6.4104849999999996E-3</v>
      </c>
      <c r="P132" s="4">
        <v>1.03E-8</v>
      </c>
      <c r="Q132" s="4">
        <v>7.0774599999999998E-3</v>
      </c>
      <c r="R132" s="4">
        <v>1.4804200000000001E-3</v>
      </c>
      <c r="S132" s="4">
        <v>1.7E-6</v>
      </c>
    </row>
    <row r="133" spans="1:19">
      <c r="A133" s="4" t="s">
        <v>181</v>
      </c>
      <c r="B133" s="4" t="s">
        <v>58</v>
      </c>
      <c r="C133" s="4" t="s">
        <v>54</v>
      </c>
      <c r="D133" s="4">
        <v>0.2</v>
      </c>
      <c r="E133" s="4">
        <v>-2.4379480000000001E-3</v>
      </c>
      <c r="F133" s="4">
        <v>2.4539509999999998E-3</v>
      </c>
      <c r="G133" s="4">
        <v>0.32</v>
      </c>
      <c r="H133" s="4">
        <v>-1.6948620000000001E-3</v>
      </c>
      <c r="I133" s="4">
        <v>4.5136179999999996E-3</v>
      </c>
      <c r="J133" s="4">
        <v>0.70699999999999996</v>
      </c>
      <c r="K133" s="4">
        <v>2.8257360000000001E-3</v>
      </c>
      <c r="L133" s="4">
        <v>6.5520190000000001E-3</v>
      </c>
      <c r="M133" s="4">
        <v>0.66700000000000004</v>
      </c>
      <c r="N133" s="4">
        <v>-3.8303609000000002E-2</v>
      </c>
      <c r="O133" s="4">
        <v>7.0166780000000002E-3</v>
      </c>
      <c r="P133" s="4">
        <v>4.8200000000000001E-8</v>
      </c>
      <c r="Q133" s="4">
        <v>5.5839899999999996E-3</v>
      </c>
      <c r="R133" s="4">
        <v>1.7608599999999999E-3</v>
      </c>
      <c r="S133" s="4">
        <v>1.5E-3</v>
      </c>
    </row>
    <row r="134" spans="1:19">
      <c r="A134" s="4" t="s">
        <v>182</v>
      </c>
      <c r="B134" s="4" t="s">
        <v>50</v>
      </c>
      <c r="C134" s="4" t="s">
        <v>49</v>
      </c>
      <c r="D134" s="4">
        <v>0.47599999999999998</v>
      </c>
      <c r="E134" s="4">
        <v>-7.3156800000000004E-4</v>
      </c>
      <c r="F134" s="4">
        <v>1.9345790000000001E-3</v>
      </c>
      <c r="G134" s="4">
        <v>0.70499999999999996</v>
      </c>
      <c r="H134" s="4">
        <v>1.9881462999999999E-2</v>
      </c>
      <c r="I134" s="4">
        <v>3.5593529999999999E-3</v>
      </c>
      <c r="J134" s="4">
        <v>2.36E-8</v>
      </c>
      <c r="K134" s="4">
        <v>5.5672949999999999E-3</v>
      </c>
      <c r="L134" s="4">
        <v>5.2372709999999999E-3</v>
      </c>
      <c r="M134" s="4">
        <v>0.28799999999999998</v>
      </c>
      <c r="N134" s="4">
        <v>8.4049750000000003E-3</v>
      </c>
      <c r="O134" s="4">
        <v>5.530068E-3</v>
      </c>
      <c r="P134" s="4">
        <v>0.128</v>
      </c>
      <c r="Q134" s="4">
        <v>-4.6573999999999999E-3</v>
      </c>
      <c r="R134" s="4">
        <v>1.3919099999999999E-3</v>
      </c>
      <c r="S134" s="4">
        <v>8.1999999999999998E-4</v>
      </c>
    </row>
    <row r="135" spans="1:19">
      <c r="A135" s="4" t="s">
        <v>183</v>
      </c>
      <c r="B135" s="4" t="s">
        <v>49</v>
      </c>
      <c r="C135" s="4" t="s">
        <v>50</v>
      </c>
      <c r="D135" s="4">
        <v>0.14699999999999999</v>
      </c>
      <c r="E135" s="4">
        <v>2.0099079999999999E-3</v>
      </c>
      <c r="F135" s="4">
        <v>2.8367710000000001E-3</v>
      </c>
      <c r="G135" s="4">
        <v>0.47899999999999998</v>
      </c>
      <c r="H135" s="4">
        <v>2.3953331000000001E-2</v>
      </c>
      <c r="I135" s="4">
        <v>5.2521149999999999E-3</v>
      </c>
      <c r="J135" s="4">
        <v>5.1399999999999999E-6</v>
      </c>
      <c r="K135" s="4">
        <v>1.3612246999999999E-2</v>
      </c>
      <c r="L135" s="4">
        <v>7.6574870000000001E-3</v>
      </c>
      <c r="M135" s="4">
        <v>7.5600000000000001E-2</v>
      </c>
      <c r="N135" s="4">
        <v>2.2365149000000001E-2</v>
      </c>
      <c r="O135" s="4">
        <v>8.0598400000000004E-3</v>
      </c>
      <c r="P135" s="4">
        <v>5.5300000000000002E-3</v>
      </c>
      <c r="Q135" s="4">
        <v>-1.1454799999999999E-2</v>
      </c>
      <c r="R135" s="4">
        <v>2.06909E-3</v>
      </c>
      <c r="S135" s="4">
        <v>3.1E-8</v>
      </c>
    </row>
    <row r="136" spans="1:19">
      <c r="A136" s="4" t="s">
        <v>184</v>
      </c>
      <c r="B136" s="4" t="s">
        <v>54</v>
      </c>
      <c r="C136" s="4" t="s">
        <v>58</v>
      </c>
      <c r="D136" s="4">
        <v>0.39200000000000002</v>
      </c>
      <c r="E136" s="4">
        <v>4.898693E-3</v>
      </c>
      <c r="F136" s="4">
        <v>1.950139E-3</v>
      </c>
      <c r="G136" s="4">
        <v>1.2E-2</v>
      </c>
      <c r="H136" s="4">
        <v>2.7388401E-2</v>
      </c>
      <c r="I136" s="4">
        <v>3.5962730000000001E-3</v>
      </c>
      <c r="J136" s="4">
        <v>2.6299999999999999E-14</v>
      </c>
      <c r="K136" s="4">
        <v>8.2584140000000004E-3</v>
      </c>
      <c r="L136" s="4">
        <v>5.212665E-3</v>
      </c>
      <c r="M136" s="4">
        <v>0.113</v>
      </c>
      <c r="N136" s="4">
        <v>2.9174090000000001E-3</v>
      </c>
      <c r="O136" s="4">
        <v>5.5632809999999998E-3</v>
      </c>
      <c r="P136" s="4">
        <v>0.6</v>
      </c>
      <c r="Q136" s="4">
        <v>-6.9632399999999999E-3</v>
      </c>
      <c r="R136" s="4">
        <v>1.3976800000000001E-3</v>
      </c>
      <c r="S136" s="4">
        <v>6.3E-7</v>
      </c>
    </row>
    <row r="137" spans="1:19">
      <c r="A137" s="4" t="s">
        <v>185</v>
      </c>
      <c r="B137" s="4" t="s">
        <v>49</v>
      </c>
      <c r="C137" s="4" t="s">
        <v>50</v>
      </c>
      <c r="D137" s="4">
        <v>0.75</v>
      </c>
      <c r="E137" s="4">
        <v>3.9717499999999996E-3</v>
      </c>
      <c r="F137" s="4">
        <v>2.183071E-3</v>
      </c>
      <c r="G137" s="4">
        <v>6.88E-2</v>
      </c>
      <c r="H137" s="4">
        <v>2.0867401000000001E-2</v>
      </c>
      <c r="I137" s="4">
        <v>4.0233910000000003E-3</v>
      </c>
      <c r="J137" s="4">
        <v>2.17E-7</v>
      </c>
      <c r="K137" s="4">
        <v>1.6548703000000001E-2</v>
      </c>
      <c r="L137" s="4">
        <v>5.8545100000000003E-3</v>
      </c>
      <c r="M137" s="4">
        <v>4.7000000000000002E-3</v>
      </c>
      <c r="N137" s="4">
        <v>4.3489150000000001E-3</v>
      </c>
      <c r="O137" s="4">
        <v>6.2446769999999997E-3</v>
      </c>
      <c r="P137" s="4">
        <v>0.48599999999999999</v>
      </c>
      <c r="Q137" s="4">
        <v>-8.8559199999999998E-3</v>
      </c>
      <c r="R137" s="4">
        <v>1.5652999999999999E-3</v>
      </c>
      <c r="S137" s="4">
        <v>1.4999999999999999E-8</v>
      </c>
    </row>
    <row r="138" spans="1:19">
      <c r="A138" s="4" t="s">
        <v>186</v>
      </c>
      <c r="B138" s="4" t="s">
        <v>49</v>
      </c>
      <c r="C138" s="4" t="s">
        <v>50</v>
      </c>
      <c r="D138" s="4">
        <v>0.18099999999999999</v>
      </c>
      <c r="E138" s="4">
        <v>-1.641588E-3</v>
      </c>
      <c r="F138" s="4">
        <v>2.4947110000000002E-3</v>
      </c>
      <c r="G138" s="4">
        <v>0.51100000000000001</v>
      </c>
      <c r="H138" s="4">
        <v>1.2233854000000001E-2</v>
      </c>
      <c r="I138" s="4">
        <v>4.6075359999999997E-3</v>
      </c>
      <c r="J138" s="4">
        <v>7.9299999999999995E-3</v>
      </c>
      <c r="K138" s="4">
        <v>1.2280523999999999E-2</v>
      </c>
      <c r="L138" s="4">
        <v>6.6600490000000004E-3</v>
      </c>
      <c r="M138" s="4">
        <v>6.5299999999999997E-2</v>
      </c>
      <c r="N138" s="4">
        <v>2.0029977000000001E-2</v>
      </c>
      <c r="O138" s="4">
        <v>7.1039010000000001E-3</v>
      </c>
      <c r="P138" s="4">
        <v>4.7999999999999996E-3</v>
      </c>
      <c r="Q138" s="4">
        <v>-1.0477200000000001E-2</v>
      </c>
      <c r="R138" s="4">
        <v>1.77805E-3</v>
      </c>
      <c r="S138" s="4">
        <v>3.8000000000000001E-9</v>
      </c>
    </row>
    <row r="139" spans="1:19">
      <c r="A139" s="4" t="s">
        <v>187</v>
      </c>
      <c r="B139" s="4" t="s">
        <v>58</v>
      </c>
      <c r="C139" s="4" t="s">
        <v>54</v>
      </c>
      <c r="D139" s="4">
        <v>0.496</v>
      </c>
      <c r="E139" s="4">
        <v>-2.3561469999999998E-3</v>
      </c>
      <c r="F139" s="4">
        <v>1.9302309999999999E-3</v>
      </c>
      <c r="G139" s="4">
        <v>0.222</v>
      </c>
      <c r="H139" s="4">
        <v>-1.4493977999999999E-2</v>
      </c>
      <c r="I139" s="4">
        <v>3.5574069999999998E-3</v>
      </c>
      <c r="J139" s="4">
        <v>4.6400000000000003E-5</v>
      </c>
      <c r="K139" s="4">
        <v>-6.5929179999999997E-3</v>
      </c>
      <c r="L139" s="4">
        <v>5.1639720000000002E-3</v>
      </c>
      <c r="M139" s="4">
        <v>0.20200000000000001</v>
      </c>
      <c r="N139" s="4">
        <v>-4.4368380000000002E-3</v>
      </c>
      <c r="O139" s="4">
        <v>5.5074579999999998E-3</v>
      </c>
      <c r="P139" s="4">
        <v>0.42099999999999999</v>
      </c>
      <c r="Q139" s="4">
        <v>7.63578E-3</v>
      </c>
      <c r="R139" s="4">
        <v>1.39493E-3</v>
      </c>
      <c r="S139" s="4">
        <v>4.3999999999999997E-8</v>
      </c>
    </row>
    <row r="140" spans="1:19">
      <c r="A140" s="4" t="s">
        <v>188</v>
      </c>
      <c r="B140" s="4" t="s">
        <v>54</v>
      </c>
      <c r="C140" s="4" t="s">
        <v>58</v>
      </c>
      <c r="D140" s="4">
        <v>7.8899999999999998E-2</v>
      </c>
      <c r="E140" s="4">
        <v>-2.7150384999999999E-2</v>
      </c>
      <c r="F140" s="4">
        <v>3.7906820000000001E-3</v>
      </c>
      <c r="G140" s="4">
        <v>8.06E-13</v>
      </c>
      <c r="H140" s="4">
        <v>-1.3363016E-2</v>
      </c>
      <c r="I140" s="4">
        <v>7.0331669999999999E-3</v>
      </c>
      <c r="J140" s="4">
        <v>5.7599999999999998E-2</v>
      </c>
      <c r="K140" s="4">
        <v>-1.2664296E-2</v>
      </c>
      <c r="L140" s="4">
        <v>1.0272099999999999E-2</v>
      </c>
      <c r="M140" s="4">
        <v>0.218</v>
      </c>
      <c r="N140" s="4">
        <v>7.2931239999999998E-3</v>
      </c>
      <c r="O140" s="4">
        <v>1.1321125E-2</v>
      </c>
      <c r="P140" s="4">
        <v>0.51900000000000002</v>
      </c>
      <c r="Q140" s="4">
        <v>1.0746200000000001E-3</v>
      </c>
      <c r="R140" s="4">
        <v>2.63313E-3</v>
      </c>
      <c r="S140" s="4">
        <v>0.68</v>
      </c>
    </row>
    <row r="141" spans="1:19">
      <c r="A141" s="4" t="s">
        <v>189</v>
      </c>
      <c r="B141" s="4" t="s">
        <v>50</v>
      </c>
      <c r="C141" s="4" t="s">
        <v>49</v>
      </c>
      <c r="D141" s="4">
        <v>0.47699999999999998</v>
      </c>
      <c r="E141" s="4">
        <v>-2.9406580000000001E-3</v>
      </c>
      <c r="F141" s="4">
        <v>1.930637E-3</v>
      </c>
      <c r="G141" s="4">
        <v>0.127</v>
      </c>
      <c r="H141" s="4">
        <v>-1.6805324E-2</v>
      </c>
      <c r="I141" s="4">
        <v>3.558725E-3</v>
      </c>
      <c r="J141" s="4">
        <v>2.3700000000000002E-6</v>
      </c>
      <c r="K141" s="4">
        <v>-1.6218962999999999E-2</v>
      </c>
      <c r="L141" s="4">
        <v>5.1677909999999997E-3</v>
      </c>
      <c r="M141" s="4">
        <v>1.6999999999999999E-3</v>
      </c>
      <c r="N141" s="4">
        <v>-1.0944881E-2</v>
      </c>
      <c r="O141" s="4">
        <v>5.5139509999999996E-3</v>
      </c>
      <c r="P141" s="4">
        <v>4.7100000000000003E-2</v>
      </c>
      <c r="Q141" s="4">
        <v>9.2047899999999992E-3</v>
      </c>
      <c r="R141" s="4">
        <v>1.3943899999999999E-3</v>
      </c>
      <c r="S141" s="4">
        <v>4.1000000000000001E-11</v>
      </c>
    </row>
    <row r="142" spans="1:19">
      <c r="A142" s="4" t="s">
        <v>190</v>
      </c>
      <c r="B142" s="4" t="s">
        <v>50</v>
      </c>
      <c r="C142" s="4" t="s">
        <v>49</v>
      </c>
      <c r="D142" s="4">
        <v>0.63700000000000001</v>
      </c>
      <c r="E142" s="4">
        <v>1.1865251E-2</v>
      </c>
      <c r="F142" s="4">
        <v>2.0171529999999998E-3</v>
      </c>
      <c r="G142" s="4">
        <v>4.0400000000000001E-9</v>
      </c>
      <c r="H142" s="4">
        <v>1.1998646E-2</v>
      </c>
      <c r="I142" s="4">
        <v>3.7206219999999998E-3</v>
      </c>
      <c r="J142" s="4">
        <v>1.2600000000000001E-3</v>
      </c>
      <c r="K142" s="4">
        <v>-3.0661740000000001E-3</v>
      </c>
      <c r="L142" s="4">
        <v>5.4544779999999996E-3</v>
      </c>
      <c r="M142" s="4">
        <v>0.57399999999999995</v>
      </c>
      <c r="N142" s="4">
        <v>3.1997219999999999E-3</v>
      </c>
      <c r="O142" s="4">
        <v>5.7561620000000004E-3</v>
      </c>
      <c r="P142" s="4">
        <v>0.57799999999999996</v>
      </c>
      <c r="Q142" s="4">
        <v>-3.2297300000000001E-3</v>
      </c>
      <c r="R142" s="4">
        <v>1.47229E-3</v>
      </c>
      <c r="S142" s="4">
        <v>2.8000000000000001E-2</v>
      </c>
    </row>
    <row r="143" spans="1:19">
      <c r="A143" s="4" t="s">
        <v>191</v>
      </c>
      <c r="B143" s="4" t="s">
        <v>58</v>
      </c>
      <c r="C143" s="4" t="s">
        <v>54</v>
      </c>
      <c r="D143" s="4">
        <v>0.19900000000000001</v>
      </c>
      <c r="E143" s="4">
        <v>-4.4958869999999996E-3</v>
      </c>
      <c r="F143" s="4">
        <v>2.4490660000000002E-3</v>
      </c>
      <c r="G143" s="4">
        <v>6.6199999999999995E-2</v>
      </c>
      <c r="H143" s="4">
        <v>-2.4779775E-2</v>
      </c>
      <c r="I143" s="4">
        <v>4.5317059999999999E-3</v>
      </c>
      <c r="J143" s="4">
        <v>4.4400000000000001E-8</v>
      </c>
      <c r="K143" s="4">
        <v>5.3752779999999998E-3</v>
      </c>
      <c r="L143" s="4">
        <v>6.5915890000000001E-3</v>
      </c>
      <c r="M143" s="4">
        <v>0.41499999999999998</v>
      </c>
      <c r="N143" s="4">
        <v>-7.6530569999999996E-3</v>
      </c>
      <c r="O143" s="4">
        <v>7.0452099999999997E-3</v>
      </c>
      <c r="P143" s="4">
        <v>0.27700000000000002</v>
      </c>
      <c r="Q143" s="4">
        <v>3.1837100000000002E-3</v>
      </c>
      <c r="R143" s="4">
        <v>1.77188E-3</v>
      </c>
      <c r="S143" s="4">
        <v>7.1999999999999995E-2</v>
      </c>
    </row>
    <row r="144" spans="1:19">
      <c r="A144" s="4" t="s">
        <v>192</v>
      </c>
      <c r="B144" s="4" t="s">
        <v>58</v>
      </c>
      <c r="C144" s="4" t="s">
        <v>54</v>
      </c>
      <c r="D144" s="4">
        <v>0.58099999999999996</v>
      </c>
      <c r="E144" s="4">
        <v>7.6483970000000004E-3</v>
      </c>
      <c r="F144" s="4">
        <v>1.9489920000000001E-3</v>
      </c>
      <c r="G144" s="4">
        <v>8.7800000000000006E-5</v>
      </c>
      <c r="H144" s="4">
        <v>-1.3531738E-2</v>
      </c>
      <c r="I144" s="4">
        <v>3.5909510000000002E-3</v>
      </c>
      <c r="J144" s="4">
        <v>1.6000000000000001E-4</v>
      </c>
      <c r="K144" s="4">
        <v>-1.0695493E-2</v>
      </c>
      <c r="L144" s="4">
        <v>5.212665E-3</v>
      </c>
      <c r="M144" s="4">
        <v>4.02E-2</v>
      </c>
      <c r="N144" s="4">
        <v>-1.38962E-3</v>
      </c>
      <c r="O144" s="4">
        <v>5.5584809999999997E-3</v>
      </c>
      <c r="P144" s="4">
        <v>0.80300000000000005</v>
      </c>
      <c r="Q144" s="4">
        <v>8.7343300000000002E-3</v>
      </c>
      <c r="R144" s="4">
        <v>1.4050099999999999E-3</v>
      </c>
      <c r="S144" s="4">
        <v>5.1E-10</v>
      </c>
    </row>
    <row r="145" spans="1:19">
      <c r="A145" s="4" t="s">
        <v>193</v>
      </c>
      <c r="B145" s="4" t="s">
        <v>54</v>
      </c>
      <c r="C145" s="4" t="s">
        <v>58</v>
      </c>
      <c r="D145" s="4">
        <v>9.7600000000000006E-2</v>
      </c>
      <c r="E145" s="4">
        <v>1.299185E-3</v>
      </c>
      <c r="F145" s="4">
        <v>3.0707500000000001E-3</v>
      </c>
      <c r="G145" s="4">
        <v>0.67200000000000004</v>
      </c>
      <c r="H145" s="4">
        <v>6.6723080000000001E-3</v>
      </c>
      <c r="I145" s="4">
        <v>5.6593779999999996E-3</v>
      </c>
      <c r="J145" s="4">
        <v>0.23799999999999999</v>
      </c>
      <c r="K145" s="4">
        <v>1.3067305E-2</v>
      </c>
      <c r="L145" s="4">
        <v>8.1830640000000003E-3</v>
      </c>
      <c r="M145" s="4">
        <v>0.11</v>
      </c>
      <c r="N145" s="4">
        <v>1.8556864999999999E-2</v>
      </c>
      <c r="O145" s="4">
        <v>8.7284149999999998E-3</v>
      </c>
      <c r="P145" s="4">
        <v>3.3599999999999998E-2</v>
      </c>
      <c r="Q145" s="4">
        <v>-1.26362E-2</v>
      </c>
      <c r="R145" s="4">
        <v>2.1947199999999998E-3</v>
      </c>
      <c r="S145" s="4">
        <v>8.5E-9</v>
      </c>
    </row>
    <row r="146" spans="1:19">
      <c r="A146" s="4" t="s">
        <v>194</v>
      </c>
      <c r="B146" s="4" t="s">
        <v>54</v>
      </c>
      <c r="C146" s="4" t="s">
        <v>58</v>
      </c>
      <c r="D146" s="4">
        <v>0.40300000000000002</v>
      </c>
      <c r="E146" s="4">
        <v>-7.574697E-3</v>
      </c>
      <c r="F146" s="4">
        <v>1.9823890000000002E-3</v>
      </c>
      <c r="G146" s="4">
        <v>1.35E-4</v>
      </c>
      <c r="H146" s="4">
        <v>-1.9960511E-2</v>
      </c>
      <c r="I146" s="4">
        <v>3.6626330000000002E-3</v>
      </c>
      <c r="J146" s="4">
        <v>4.9800000000000003E-8</v>
      </c>
      <c r="K146" s="4">
        <v>-4.569002E-3</v>
      </c>
      <c r="L146" s="4">
        <v>5.3113570000000001E-3</v>
      </c>
      <c r="M146" s="4">
        <v>0.39</v>
      </c>
      <c r="N146" s="4">
        <v>-8.5153209999999993E-3</v>
      </c>
      <c r="O146" s="4">
        <v>5.6768809999999999E-3</v>
      </c>
      <c r="P146" s="4">
        <v>0.13400000000000001</v>
      </c>
      <c r="Q146" s="4">
        <v>5.6123099999999997E-3</v>
      </c>
      <c r="R146" s="4">
        <v>1.42143E-3</v>
      </c>
      <c r="S146" s="4">
        <v>7.8999999999999996E-5</v>
      </c>
    </row>
    <row r="147" spans="1:19">
      <c r="A147" s="4" t="s">
        <v>195</v>
      </c>
      <c r="B147" s="4" t="s">
        <v>49</v>
      </c>
      <c r="C147" s="4" t="s">
        <v>50</v>
      </c>
      <c r="D147" s="4">
        <v>0.27800000000000002</v>
      </c>
      <c r="E147" s="4">
        <v>4.8209899999999999E-4</v>
      </c>
      <c r="F147" s="4">
        <v>2.160337E-3</v>
      </c>
      <c r="G147" s="4">
        <v>0.82299999999999995</v>
      </c>
      <c r="H147" s="4">
        <v>3.97055E-4</v>
      </c>
      <c r="I147" s="4">
        <v>3.990548E-3</v>
      </c>
      <c r="J147" s="4">
        <v>0.92100000000000004</v>
      </c>
      <c r="K147" s="4">
        <v>3.23564E-2</v>
      </c>
      <c r="L147" s="4">
        <v>5.7927250000000003E-3</v>
      </c>
      <c r="M147" s="4">
        <v>2.29E-8</v>
      </c>
      <c r="N147" s="4">
        <v>3.6927406000000003E-2</v>
      </c>
      <c r="O147" s="4">
        <v>6.1717350000000002E-3</v>
      </c>
      <c r="P147" s="4">
        <v>2.1799999999999999E-9</v>
      </c>
      <c r="Q147" s="4">
        <v>-8.5232399999999996E-3</v>
      </c>
      <c r="R147" s="4">
        <v>1.55043E-3</v>
      </c>
      <c r="S147" s="4">
        <v>3.8999999999999998E-8</v>
      </c>
    </row>
    <row r="148" spans="1:19">
      <c r="A148" s="4" t="s">
        <v>196</v>
      </c>
      <c r="B148" s="4" t="s">
        <v>50</v>
      </c>
      <c r="C148" s="4" t="s">
        <v>49</v>
      </c>
      <c r="D148" s="4">
        <v>0.38200000000000001</v>
      </c>
      <c r="E148" s="4">
        <v>1.5414140000000001E-3</v>
      </c>
      <c r="F148" s="4">
        <v>1.9833569999999998E-3</v>
      </c>
      <c r="G148" s="4">
        <v>0.437</v>
      </c>
      <c r="H148" s="4">
        <v>1.9968196000000001E-2</v>
      </c>
      <c r="I148" s="4">
        <v>3.651769E-3</v>
      </c>
      <c r="J148" s="4">
        <v>4.4400000000000001E-8</v>
      </c>
      <c r="K148" s="4">
        <v>1.8924942E-2</v>
      </c>
      <c r="L148" s="4">
        <v>5.3527820000000004E-3</v>
      </c>
      <c r="M148" s="4">
        <v>4.0900000000000002E-4</v>
      </c>
      <c r="N148" s="4">
        <v>1.2078617999999999E-2</v>
      </c>
      <c r="O148" s="4">
        <v>5.7129900000000003E-3</v>
      </c>
      <c r="P148" s="4">
        <v>3.4500000000000003E-2</v>
      </c>
      <c r="Q148" s="4">
        <v>-8.5966700000000007E-3</v>
      </c>
      <c r="R148" s="4">
        <v>1.4371500000000001E-3</v>
      </c>
      <c r="S148" s="4">
        <v>2.1999999999999998E-9</v>
      </c>
    </row>
    <row r="149" spans="1:19">
      <c r="A149" s="4" t="s">
        <v>197</v>
      </c>
      <c r="B149" s="4" t="s">
        <v>54</v>
      </c>
      <c r="C149" s="4" t="s">
        <v>58</v>
      </c>
      <c r="D149" s="4">
        <v>0.10199999999999999</v>
      </c>
      <c r="E149" s="4">
        <v>-8.1186350000000008E-3</v>
      </c>
      <c r="F149" s="4">
        <v>3.0707500000000001E-3</v>
      </c>
      <c r="G149" s="4">
        <v>8.2100000000000003E-3</v>
      </c>
      <c r="H149" s="4">
        <v>-3.0199970999999999E-2</v>
      </c>
      <c r="I149" s="4">
        <v>5.6372280000000002E-3</v>
      </c>
      <c r="J149" s="4">
        <v>8.5899999999999995E-8</v>
      </c>
      <c r="K149" s="4">
        <v>-1.5088824000000001E-2</v>
      </c>
      <c r="L149" s="4">
        <v>8.1830640000000003E-3</v>
      </c>
      <c r="M149" s="4">
        <v>6.5100000000000005E-2</v>
      </c>
      <c r="N149" s="4">
        <v>-2.5185121000000001E-2</v>
      </c>
      <c r="O149" s="4">
        <v>8.8328079999999993E-3</v>
      </c>
      <c r="P149" s="4">
        <v>4.3499999999999997E-3</v>
      </c>
      <c r="Q149" s="4">
        <v>1.34707E-2</v>
      </c>
      <c r="R149" s="4">
        <v>2.2496999999999999E-3</v>
      </c>
      <c r="S149" s="4">
        <v>2.1000000000000002E-9</v>
      </c>
    </row>
    <row r="150" spans="1:19">
      <c r="A150" s="4" t="s">
        <v>198</v>
      </c>
      <c r="B150" s="4" t="s">
        <v>54</v>
      </c>
      <c r="C150" s="4" t="s">
        <v>58</v>
      </c>
      <c r="D150" s="4">
        <v>0.55700000000000005</v>
      </c>
      <c r="E150" s="4">
        <v>-5.3873059999999997E-3</v>
      </c>
      <c r="F150" s="4">
        <v>1.9452440000000001E-3</v>
      </c>
      <c r="G150" s="4">
        <v>5.6100000000000004E-3</v>
      </c>
      <c r="H150" s="4">
        <v>-2.0406606000000001E-2</v>
      </c>
      <c r="I150" s="4">
        <v>3.5850750000000001E-3</v>
      </c>
      <c r="J150" s="4">
        <v>1.27E-8</v>
      </c>
      <c r="K150" s="4">
        <v>-2.805203E-3</v>
      </c>
      <c r="L150" s="4">
        <v>5.2001720000000003E-3</v>
      </c>
      <c r="M150" s="4">
        <v>0.58899999999999997</v>
      </c>
      <c r="N150" s="4">
        <v>-1.1351089E-2</v>
      </c>
      <c r="O150" s="4">
        <v>5.54537E-3</v>
      </c>
      <c r="P150" s="4">
        <v>4.07E-2</v>
      </c>
      <c r="Q150" s="4">
        <v>5.7137300000000002E-3</v>
      </c>
      <c r="R150" s="4">
        <v>1.40262E-3</v>
      </c>
      <c r="S150" s="4">
        <v>4.6E-5</v>
      </c>
    </row>
    <row r="151" spans="1:19">
      <c r="A151" s="4" t="s">
        <v>199</v>
      </c>
      <c r="B151" s="4" t="s">
        <v>49</v>
      </c>
      <c r="C151" s="4" t="s">
        <v>50</v>
      </c>
      <c r="D151" s="4">
        <v>0.61699999999999999</v>
      </c>
      <c r="E151" s="4">
        <v>-3.0794720000000002E-3</v>
      </c>
      <c r="F151" s="4">
        <v>1.967402E-3</v>
      </c>
      <c r="G151" s="4">
        <v>0.11799999999999999</v>
      </c>
      <c r="H151" s="4">
        <v>-8.9736999999999998E-4</v>
      </c>
      <c r="I151" s="4">
        <v>3.6244440000000001E-3</v>
      </c>
      <c r="J151" s="4">
        <v>0.80400000000000005</v>
      </c>
      <c r="K151" s="4">
        <v>1.6617876E-2</v>
      </c>
      <c r="L151" s="4">
        <v>5.2655749999999998E-3</v>
      </c>
      <c r="M151" s="4">
        <v>1.6000000000000001E-3</v>
      </c>
      <c r="N151" s="4">
        <v>-3.1518628E-2</v>
      </c>
      <c r="O151" s="4">
        <v>5.6977920000000001E-3</v>
      </c>
      <c r="P151" s="4">
        <v>3.2000000000000002E-8</v>
      </c>
      <c r="Q151" s="4">
        <v>-1.1713800000000001E-3</v>
      </c>
      <c r="R151" s="4">
        <v>1.4128599999999999E-3</v>
      </c>
      <c r="S151" s="4">
        <v>0.41</v>
      </c>
    </row>
    <row r="152" spans="1:19">
      <c r="A152" s="4" t="s">
        <v>200</v>
      </c>
      <c r="B152" s="4" t="s">
        <v>54</v>
      </c>
      <c r="C152" s="4" t="s">
        <v>58</v>
      </c>
      <c r="D152" s="4">
        <v>0.27300000000000002</v>
      </c>
      <c r="E152" s="4">
        <v>1.95105E-4</v>
      </c>
      <c r="F152" s="4">
        <v>2.2306790000000002E-3</v>
      </c>
      <c r="G152" s="4">
        <v>0.93</v>
      </c>
      <c r="H152" s="4">
        <v>-1.1686033E-2</v>
      </c>
      <c r="I152" s="4">
        <v>4.111132E-3</v>
      </c>
      <c r="J152" s="4">
        <v>4.4799999999999996E-3</v>
      </c>
      <c r="K152" s="4">
        <v>-1.1798546E-2</v>
      </c>
      <c r="L152" s="4">
        <v>5.9440209999999999E-3</v>
      </c>
      <c r="M152" s="4">
        <v>4.7300000000000002E-2</v>
      </c>
      <c r="N152" s="4">
        <v>-2.1593789999999999E-3</v>
      </c>
      <c r="O152" s="4">
        <v>6.3401539999999998E-3</v>
      </c>
      <c r="P152" s="4">
        <v>0.73399999999999999</v>
      </c>
      <c r="Q152" s="4">
        <v>8.9323800000000002E-3</v>
      </c>
      <c r="R152" s="4">
        <v>1.63313E-3</v>
      </c>
      <c r="S152" s="4">
        <v>4.4999999999999999E-8</v>
      </c>
    </row>
    <row r="153" spans="1:19">
      <c r="A153" s="4" t="s">
        <v>201</v>
      </c>
      <c r="B153" s="4" t="s">
        <v>49</v>
      </c>
      <c r="C153" s="4" t="s">
        <v>50</v>
      </c>
      <c r="D153" s="4">
        <v>0.17799999999999999</v>
      </c>
      <c r="E153" s="4">
        <v>-4.3148539999999999E-3</v>
      </c>
      <c r="F153" s="4">
        <v>2.5740260000000001E-3</v>
      </c>
      <c r="G153" s="4">
        <v>9.35E-2</v>
      </c>
      <c r="H153" s="4">
        <v>-2.8616391000000001E-2</v>
      </c>
      <c r="I153" s="4">
        <v>4.7108760000000001E-3</v>
      </c>
      <c r="J153" s="4">
        <v>1.26E-9</v>
      </c>
      <c r="K153" s="4">
        <v>6.2385490000000004E-3</v>
      </c>
      <c r="L153" s="4">
        <v>7.3573110000000001E-3</v>
      </c>
      <c r="M153" s="4">
        <v>0.39600000000000002</v>
      </c>
      <c r="N153" s="4">
        <v>-8.7932919999999994E-3</v>
      </c>
      <c r="O153" s="4">
        <v>7.27738E-3</v>
      </c>
      <c r="P153" s="4">
        <v>0.22700000000000001</v>
      </c>
      <c r="Q153" s="4">
        <v>8.4611800000000004E-3</v>
      </c>
      <c r="R153" s="4">
        <v>1.86812E-3</v>
      </c>
      <c r="S153" s="4">
        <v>5.9000000000000003E-6</v>
      </c>
    </row>
    <row r="154" spans="1:19">
      <c r="A154" s="4" t="s">
        <v>202</v>
      </c>
      <c r="B154" s="4" t="s">
        <v>49</v>
      </c>
      <c r="C154" s="4" t="s">
        <v>54</v>
      </c>
      <c r="D154" s="4">
        <v>0.14399999999999999</v>
      </c>
      <c r="E154" s="4">
        <v>-6.8069189999999998E-3</v>
      </c>
      <c r="F154" s="4">
        <v>2.6180460000000002E-3</v>
      </c>
      <c r="G154" s="4">
        <v>9.3100000000000006E-3</v>
      </c>
      <c r="H154" s="4">
        <v>-2.6888489000000002E-2</v>
      </c>
      <c r="I154" s="4">
        <v>4.8371229999999996E-3</v>
      </c>
      <c r="J154" s="4">
        <v>2.7500000000000001E-8</v>
      </c>
      <c r="K154" s="4">
        <v>-1.9781590000000002E-3</v>
      </c>
      <c r="L154" s="4">
        <v>7.1149439999999998E-3</v>
      </c>
      <c r="M154" s="4">
        <v>0.78100000000000003</v>
      </c>
      <c r="N154" s="4">
        <v>-3.716404E-3</v>
      </c>
      <c r="O154" s="4">
        <v>7.5860789999999999E-3</v>
      </c>
      <c r="P154" s="4">
        <v>0.624</v>
      </c>
      <c r="Q154" s="4">
        <v>5.3908000000000003E-3</v>
      </c>
      <c r="R154" s="4">
        <v>1.8658800000000001E-3</v>
      </c>
      <c r="S154" s="4">
        <v>3.8999999999999998E-3</v>
      </c>
    </row>
    <row r="155" spans="1:19">
      <c r="A155" s="4" t="s">
        <v>203</v>
      </c>
      <c r="B155" s="4" t="s">
        <v>50</v>
      </c>
      <c r="C155" s="4" t="s">
        <v>49</v>
      </c>
      <c r="D155" s="4">
        <v>0.17699999999999999</v>
      </c>
      <c r="E155" s="4">
        <v>2.3664659999999998E-3</v>
      </c>
      <c r="F155" s="4">
        <v>2.5444399999999998E-3</v>
      </c>
      <c r="G155" s="4">
        <v>0.35199999999999998</v>
      </c>
      <c r="H155" s="4">
        <v>-1.4184923E-2</v>
      </c>
      <c r="I155" s="4">
        <v>4.6893910000000002E-3</v>
      </c>
      <c r="J155" s="4">
        <v>2.48E-3</v>
      </c>
      <c r="K155" s="4">
        <v>2.6392097E-2</v>
      </c>
      <c r="L155" s="4">
        <v>6.7918090000000002E-3</v>
      </c>
      <c r="M155" s="4">
        <v>1.03E-4</v>
      </c>
      <c r="N155" s="4">
        <v>-4.3163738E-2</v>
      </c>
      <c r="O155" s="4">
        <v>7.2444409999999999E-3</v>
      </c>
      <c r="P155" s="4">
        <v>2.5099999999999998E-9</v>
      </c>
      <c r="Q155" s="4">
        <v>2.7912700000000002E-3</v>
      </c>
      <c r="R155" s="4">
        <v>1.8591199999999999E-3</v>
      </c>
      <c r="S155" s="4">
        <v>0.13</v>
      </c>
    </row>
    <row r="156" spans="1:19">
      <c r="A156" s="4" t="s">
        <v>204</v>
      </c>
      <c r="B156" s="4" t="s">
        <v>58</v>
      </c>
      <c r="C156" s="4" t="s">
        <v>54</v>
      </c>
      <c r="D156" s="4">
        <v>0.255</v>
      </c>
      <c r="E156" s="4">
        <v>1.2827359E-2</v>
      </c>
      <c r="F156" s="4">
        <v>2.222875E-3</v>
      </c>
      <c r="G156" s="4">
        <v>7.9300000000000005E-9</v>
      </c>
      <c r="H156" s="4">
        <v>-1.288001E-3</v>
      </c>
      <c r="I156" s="4">
        <v>4.0894089999999996E-3</v>
      </c>
      <c r="J156" s="4">
        <v>0.753</v>
      </c>
      <c r="K156" s="4">
        <v>-7.0287750000000001E-3</v>
      </c>
      <c r="L156" s="4">
        <v>6.0271250000000004E-3</v>
      </c>
      <c r="M156" s="4">
        <v>0.24299999999999999</v>
      </c>
      <c r="N156" s="4">
        <v>-4.8320469999999999E-3</v>
      </c>
      <c r="O156" s="4">
        <v>6.3890029999999999E-3</v>
      </c>
      <c r="P156" s="4">
        <v>0.44900000000000001</v>
      </c>
      <c r="Q156" s="4">
        <v>2.35731E-3</v>
      </c>
      <c r="R156" s="4">
        <v>1.5937799999999999E-3</v>
      </c>
      <c r="S156" s="4">
        <v>0.14000000000000001</v>
      </c>
    </row>
    <row r="157" spans="1:19">
      <c r="A157" s="4" t="s">
        <v>205</v>
      </c>
      <c r="B157" s="4" t="s">
        <v>50</v>
      </c>
      <c r="C157" s="4" t="s">
        <v>49</v>
      </c>
      <c r="D157" s="4">
        <v>2.1999999999999999E-2</v>
      </c>
      <c r="E157" s="4">
        <v>-3.2786212000000002E-2</v>
      </c>
      <c r="F157" s="4">
        <v>5.6730679999999999E-3</v>
      </c>
      <c r="G157" s="4">
        <v>7.5900000000000005E-9</v>
      </c>
      <c r="H157" s="4">
        <v>-4.1373472000000001E-2</v>
      </c>
      <c r="I157" s="4">
        <v>1.0612072E-2</v>
      </c>
      <c r="J157" s="4">
        <v>9.5500000000000004E-5</v>
      </c>
      <c r="K157" s="4">
        <v>-2.3396165E-2</v>
      </c>
      <c r="L157" s="4">
        <v>1.5702477999999999E-2</v>
      </c>
      <c r="M157" s="4">
        <v>0.13600000000000001</v>
      </c>
      <c r="N157" s="4">
        <v>-3.0210713E-2</v>
      </c>
      <c r="O157" s="4">
        <v>1.6861976000000001E-2</v>
      </c>
      <c r="P157" s="4">
        <v>7.2999999999999995E-2</v>
      </c>
      <c r="Q157" s="4">
        <v>2.67447E-2</v>
      </c>
      <c r="R157" s="4">
        <v>4.3039200000000001E-3</v>
      </c>
      <c r="S157" s="4">
        <v>5.1999999999999996E-10</v>
      </c>
    </row>
    <row r="158" spans="1:19">
      <c r="A158" s="4" t="s">
        <v>206</v>
      </c>
      <c r="B158" s="4" t="s">
        <v>50</v>
      </c>
      <c r="C158" s="4" t="s">
        <v>49</v>
      </c>
      <c r="D158" s="4">
        <v>0.36599999999999999</v>
      </c>
      <c r="E158" s="4">
        <v>6.11799E-4</v>
      </c>
      <c r="F158" s="4">
        <v>2.0292079999999998E-3</v>
      </c>
      <c r="G158" s="4">
        <v>0.76300000000000001</v>
      </c>
      <c r="H158" s="4">
        <v>1.4161829000000001E-2</v>
      </c>
      <c r="I158" s="4">
        <v>3.744996E-3</v>
      </c>
      <c r="J158" s="4">
        <v>1.54E-4</v>
      </c>
      <c r="K158" s="4">
        <v>-6.88363E-4</v>
      </c>
      <c r="L158" s="4">
        <v>5.4250599999999998E-3</v>
      </c>
      <c r="M158" s="4">
        <v>0.89900000000000002</v>
      </c>
      <c r="N158" s="4">
        <v>2.0716939999999998E-3</v>
      </c>
      <c r="O158" s="4">
        <v>5.7905609999999996E-3</v>
      </c>
      <c r="P158" s="4">
        <v>0.72099999999999997</v>
      </c>
      <c r="Q158" s="4">
        <v>-8.0625999999999996E-3</v>
      </c>
      <c r="R158" s="4">
        <v>1.44961E-3</v>
      </c>
      <c r="S158" s="4">
        <v>2.7E-8</v>
      </c>
    </row>
    <row r="159" spans="1:19">
      <c r="A159" s="4" t="s">
        <v>207</v>
      </c>
      <c r="B159" s="4" t="s">
        <v>49</v>
      </c>
      <c r="C159" s="4" t="s">
        <v>58</v>
      </c>
      <c r="D159" s="4">
        <v>0.20200000000000001</v>
      </c>
      <c r="E159" s="4">
        <v>-1.5128159999999999E-3</v>
      </c>
      <c r="F159" s="4">
        <v>2.4638569999999999E-3</v>
      </c>
      <c r="G159" s="4">
        <v>0.53900000000000003</v>
      </c>
      <c r="H159" s="4">
        <v>-2.4990315999999999E-2</v>
      </c>
      <c r="I159" s="4">
        <v>4.5474540000000003E-3</v>
      </c>
      <c r="J159" s="4">
        <v>3.99E-8</v>
      </c>
      <c r="K159" s="4">
        <v>1.2127500000000001E-3</v>
      </c>
      <c r="L159" s="4">
        <v>6.6759669999999997E-3</v>
      </c>
      <c r="M159" s="4">
        <v>0.85599999999999998</v>
      </c>
      <c r="N159" s="4">
        <v>6.7170100000000003E-4</v>
      </c>
      <c r="O159" s="4">
        <v>7.0452099999999997E-3</v>
      </c>
      <c r="P159" s="4">
        <v>0.92400000000000004</v>
      </c>
      <c r="Q159" s="4">
        <v>5.1781600000000002E-3</v>
      </c>
      <c r="R159" s="4">
        <v>1.7798E-3</v>
      </c>
      <c r="S159" s="4">
        <v>3.5999999999999999E-3</v>
      </c>
    </row>
    <row r="160" spans="1:19">
      <c r="A160" s="4" t="s">
        <v>208</v>
      </c>
      <c r="B160" s="4" t="s">
        <v>49</v>
      </c>
      <c r="C160" s="4" t="s">
        <v>54</v>
      </c>
      <c r="D160" s="4">
        <v>0.40600000000000003</v>
      </c>
      <c r="E160" s="4">
        <v>7.3300000000000001E-6</v>
      </c>
      <c r="F160" s="4">
        <v>1.957739E-3</v>
      </c>
      <c r="G160" s="4">
        <v>0.997</v>
      </c>
      <c r="H160" s="4">
        <v>1.2658569999999999E-2</v>
      </c>
      <c r="I160" s="4">
        <v>3.6093760000000001E-3</v>
      </c>
      <c r="J160" s="4">
        <v>4.5300000000000001E-4</v>
      </c>
      <c r="K160" s="4">
        <v>2.1317479E-2</v>
      </c>
      <c r="L160" s="4">
        <v>5.2321690000000001E-3</v>
      </c>
      <c r="M160" s="4">
        <v>4.6199999999999998E-5</v>
      </c>
      <c r="N160" s="4">
        <v>7.5861690000000002E-3</v>
      </c>
      <c r="O160" s="4">
        <v>5.5925979999999998E-3</v>
      </c>
      <c r="P160" s="4">
        <v>0.17599999999999999</v>
      </c>
      <c r="Q160" s="4">
        <v>-8.2186099999999995E-3</v>
      </c>
      <c r="R160" s="4">
        <v>1.4293999999999999E-3</v>
      </c>
      <c r="S160" s="4">
        <v>8.9000000000000003E-9</v>
      </c>
    </row>
    <row r="161" spans="1:19">
      <c r="A161" s="4" t="s">
        <v>209</v>
      </c>
      <c r="B161" s="4" t="s">
        <v>50</v>
      </c>
      <c r="C161" s="4" t="s">
        <v>49</v>
      </c>
      <c r="D161" s="4">
        <v>0.40400000000000003</v>
      </c>
      <c r="E161" s="4">
        <v>2.9379580000000001E-3</v>
      </c>
      <c r="F161" s="4">
        <v>1.967402E-3</v>
      </c>
      <c r="G161" s="4">
        <v>0.13600000000000001</v>
      </c>
      <c r="H161" s="4">
        <v>-2.1495057000000001E-2</v>
      </c>
      <c r="I161" s="4">
        <v>3.6229909999999999E-3</v>
      </c>
      <c r="J161" s="4">
        <v>3.0300000000000001E-9</v>
      </c>
      <c r="K161" s="4">
        <v>9.6545599999999995E-4</v>
      </c>
      <c r="L161" s="4">
        <v>5.2591749999999996E-3</v>
      </c>
      <c r="M161" s="4">
        <v>0.85399999999999998</v>
      </c>
      <c r="N161" s="4">
        <v>-4.8691209999999997E-3</v>
      </c>
      <c r="O161" s="4">
        <v>5.6074430000000001E-3</v>
      </c>
      <c r="P161" s="4">
        <v>0.38500000000000001</v>
      </c>
      <c r="Q161" s="4">
        <v>7.0675E-3</v>
      </c>
      <c r="R161" s="4">
        <v>1.4181700000000001E-3</v>
      </c>
      <c r="S161" s="4">
        <v>6.1999999999999999E-7</v>
      </c>
    </row>
    <row r="162" spans="1:19">
      <c r="A162" s="4" t="s">
        <v>210</v>
      </c>
      <c r="B162" s="4" t="s">
        <v>54</v>
      </c>
      <c r="C162" s="4" t="s">
        <v>58</v>
      </c>
      <c r="D162" s="4">
        <v>0.68400000000000005</v>
      </c>
      <c r="E162" s="4">
        <v>2.6593659999999998E-3</v>
      </c>
      <c r="F162" s="4">
        <v>2.0766159999999999E-3</v>
      </c>
      <c r="G162" s="4">
        <v>0.2</v>
      </c>
      <c r="H162" s="4">
        <v>1.8298993999999999E-2</v>
      </c>
      <c r="I162" s="4">
        <v>3.8239260000000001E-3</v>
      </c>
      <c r="J162" s="4">
        <v>1.7400000000000001E-6</v>
      </c>
      <c r="K162" s="4">
        <v>7.0359799999999998E-3</v>
      </c>
      <c r="L162" s="4">
        <v>5.5798949999999996E-3</v>
      </c>
      <c r="M162" s="4">
        <v>0.20799999999999999</v>
      </c>
      <c r="N162" s="4">
        <v>8.9041320000000004E-3</v>
      </c>
      <c r="O162" s="4">
        <v>5.936088E-3</v>
      </c>
      <c r="P162" s="4">
        <v>0.13400000000000001</v>
      </c>
      <c r="Q162" s="4">
        <v>-8.9757099999999996E-3</v>
      </c>
      <c r="R162" s="4">
        <v>1.49445E-3</v>
      </c>
      <c r="S162" s="4">
        <v>1.9000000000000001E-9</v>
      </c>
    </row>
    <row r="163" spans="1:19">
      <c r="A163" s="4" t="s">
        <v>211</v>
      </c>
      <c r="B163" s="4" t="s">
        <v>49</v>
      </c>
      <c r="C163" s="4" t="s">
        <v>50</v>
      </c>
      <c r="D163" s="4">
        <v>0.29299999999999998</v>
      </c>
      <c r="E163" s="4">
        <v>1.501367E-3</v>
      </c>
      <c r="F163" s="4">
        <v>2.0820220000000002E-3</v>
      </c>
      <c r="G163" s="4">
        <v>0.47099999999999997</v>
      </c>
      <c r="H163" s="4">
        <v>-1.1961266E-2</v>
      </c>
      <c r="I163" s="4">
        <v>3.8405309999999999E-3</v>
      </c>
      <c r="J163" s="4">
        <v>1.8400000000000001E-3</v>
      </c>
      <c r="K163" s="4">
        <v>-1.1876134999999999E-2</v>
      </c>
      <c r="L163" s="4">
        <v>5.5798949999999996E-3</v>
      </c>
      <c r="M163" s="4">
        <v>3.3300000000000003E-2</v>
      </c>
      <c r="N163" s="4">
        <v>-2.7339256999999999E-2</v>
      </c>
      <c r="O163" s="4">
        <v>5.9517609999999999E-3</v>
      </c>
      <c r="P163" s="4">
        <v>4.3599999999999998E-6</v>
      </c>
      <c r="Q163" s="4">
        <v>8.4891099999999994E-3</v>
      </c>
      <c r="R163" s="4">
        <v>1.5411999999999999E-3</v>
      </c>
      <c r="S163" s="4">
        <v>3.5999999999999998E-8</v>
      </c>
    </row>
    <row r="164" spans="1:19">
      <c r="A164" s="4" t="s">
        <v>212</v>
      </c>
      <c r="B164" s="4" t="s">
        <v>49</v>
      </c>
      <c r="C164" s="4" t="s">
        <v>50</v>
      </c>
      <c r="D164" s="4">
        <v>0.123</v>
      </c>
      <c r="E164" s="4">
        <v>-4.0141830000000002E-3</v>
      </c>
      <c r="F164" s="4">
        <v>2.7968139999999999E-3</v>
      </c>
      <c r="G164" s="4">
        <v>0.152</v>
      </c>
      <c r="H164" s="4">
        <v>-2.1807929E-2</v>
      </c>
      <c r="I164" s="4">
        <v>5.1545159999999996E-3</v>
      </c>
      <c r="J164" s="4">
        <v>2.2900000000000001E-5</v>
      </c>
      <c r="K164" s="4">
        <v>-1.8911230000000001E-2</v>
      </c>
      <c r="L164" s="4">
        <v>7.5284419999999998E-3</v>
      </c>
      <c r="M164" s="4">
        <v>1.2E-2</v>
      </c>
      <c r="N164" s="4">
        <v>-3.4472693999999998E-2</v>
      </c>
      <c r="O164" s="4">
        <v>8.0805240000000004E-3</v>
      </c>
      <c r="P164" s="4">
        <v>1.9700000000000001E-5</v>
      </c>
      <c r="Q164" s="4">
        <v>1.0948599999999999E-2</v>
      </c>
      <c r="R164" s="4">
        <v>1.98738E-3</v>
      </c>
      <c r="S164" s="4">
        <v>3.5999999999999998E-8</v>
      </c>
    </row>
    <row r="165" spans="1:19">
      <c r="A165" s="4" t="s">
        <v>213</v>
      </c>
      <c r="B165" s="4" t="s">
        <v>50</v>
      </c>
      <c r="C165" s="4" t="s">
        <v>54</v>
      </c>
      <c r="D165" s="4">
        <v>0.49399999999999999</v>
      </c>
      <c r="E165" s="4">
        <v>7.3216799999999995E-4</v>
      </c>
      <c r="F165" s="4">
        <v>1.9294309999999999E-3</v>
      </c>
      <c r="G165" s="4">
        <v>0.70399999999999996</v>
      </c>
      <c r="H165" s="4">
        <v>1.9315632999999999E-2</v>
      </c>
      <c r="I165" s="4">
        <v>3.556296E-3</v>
      </c>
      <c r="J165" s="4">
        <v>5.5700000000000002E-8</v>
      </c>
      <c r="K165" s="4">
        <v>5.4631209999999996E-3</v>
      </c>
      <c r="L165" s="4">
        <v>5.1621640000000003E-3</v>
      </c>
      <c r="M165" s="4">
        <v>0.29099999999999998</v>
      </c>
      <c r="N165" s="4">
        <v>1.207648E-3</v>
      </c>
      <c r="O165" s="4">
        <v>5.5063999999999998E-3</v>
      </c>
      <c r="P165" s="4">
        <v>0.82599999999999996</v>
      </c>
      <c r="Q165" s="4">
        <v>-7.7578300000000003E-3</v>
      </c>
      <c r="R165" s="4">
        <v>1.3930100000000001E-3</v>
      </c>
      <c r="S165" s="4">
        <v>2.6000000000000001E-8</v>
      </c>
    </row>
    <row r="166" spans="1:19">
      <c r="A166" s="4" t="s">
        <v>214</v>
      </c>
      <c r="B166" s="4" t="s">
        <v>58</v>
      </c>
      <c r="C166" s="4" t="s">
        <v>54</v>
      </c>
      <c r="D166" s="4">
        <v>0.246</v>
      </c>
      <c r="E166" s="4">
        <v>-2.79282E-4</v>
      </c>
      <c r="F166" s="4">
        <v>2.2956830000000002E-3</v>
      </c>
      <c r="G166" s="4">
        <v>0.90300000000000002</v>
      </c>
      <c r="H166" s="4">
        <v>-2.4528924000000001E-2</v>
      </c>
      <c r="I166" s="4">
        <v>4.2506599999999999E-3</v>
      </c>
      <c r="J166" s="4">
        <v>7.9799999999999993E-9</v>
      </c>
      <c r="K166" s="4">
        <v>-1.1640265E-2</v>
      </c>
      <c r="L166" s="4">
        <v>6.1606810000000003E-3</v>
      </c>
      <c r="M166" s="4">
        <v>5.8799999999999998E-2</v>
      </c>
      <c r="N166" s="4">
        <v>7.7075140000000004E-3</v>
      </c>
      <c r="O166" s="4">
        <v>6.5610720000000003E-3</v>
      </c>
      <c r="P166" s="4">
        <v>0.24</v>
      </c>
      <c r="Q166" s="4">
        <v>6.5955099999999997E-3</v>
      </c>
      <c r="R166" s="4">
        <v>1.64707E-3</v>
      </c>
      <c r="S166" s="4">
        <v>6.2000000000000003E-5</v>
      </c>
    </row>
    <row r="167" spans="1:19">
      <c r="A167" s="4" t="s">
        <v>215</v>
      </c>
      <c r="B167" s="4" t="s">
        <v>49</v>
      </c>
      <c r="C167" s="4" t="s">
        <v>58</v>
      </c>
      <c r="D167" s="4">
        <v>0.4</v>
      </c>
      <c r="E167" s="4">
        <v>-6.2224730000000001E-3</v>
      </c>
      <c r="F167" s="4">
        <v>2.0146000000000001E-3</v>
      </c>
      <c r="G167" s="4">
        <v>2.0100000000000001E-3</v>
      </c>
      <c r="H167" s="4">
        <v>-1.248896E-2</v>
      </c>
      <c r="I167" s="4">
        <v>3.7152410000000002E-3</v>
      </c>
      <c r="J167" s="4">
        <v>7.8200000000000003E-4</v>
      </c>
      <c r="K167" s="4">
        <v>-1.7816680000000001E-2</v>
      </c>
      <c r="L167" s="4">
        <v>5.396517E-3</v>
      </c>
      <c r="M167" s="4">
        <v>9.3800000000000003E-4</v>
      </c>
      <c r="N167" s="4">
        <v>-1.1152781E-2</v>
      </c>
      <c r="O167" s="4">
        <v>5.8296520000000003E-3</v>
      </c>
      <c r="P167" s="4">
        <v>5.5899999999999998E-2</v>
      </c>
      <c r="Q167" s="4">
        <v>8.3365100000000001E-3</v>
      </c>
      <c r="R167" s="4">
        <v>1.4512100000000001E-3</v>
      </c>
      <c r="S167" s="4">
        <v>9.1999999999999997E-9</v>
      </c>
    </row>
    <row r="168" spans="1:19">
      <c r="A168" s="4" t="s">
        <v>216</v>
      </c>
      <c r="B168" s="4" t="s">
        <v>49</v>
      </c>
      <c r="C168" s="4" t="s">
        <v>58</v>
      </c>
      <c r="D168" s="4">
        <v>0.17299999999999999</v>
      </c>
      <c r="E168" s="4">
        <v>-1.6472648999999999E-2</v>
      </c>
      <c r="F168" s="4">
        <v>2.4947110000000002E-3</v>
      </c>
      <c r="G168" s="4">
        <v>3.9300000000000003E-11</v>
      </c>
      <c r="H168" s="4">
        <v>-1.4260411000000001E-2</v>
      </c>
      <c r="I168" s="4">
        <v>4.5977409999999998E-3</v>
      </c>
      <c r="J168" s="4">
        <v>1.92E-3</v>
      </c>
      <c r="K168" s="4">
        <v>1.8088474E-2</v>
      </c>
      <c r="L168" s="4">
        <v>6.7318329999999996E-3</v>
      </c>
      <c r="M168" s="4">
        <v>7.2300000000000003E-3</v>
      </c>
      <c r="N168" s="4">
        <v>-3.672252E-3</v>
      </c>
      <c r="O168" s="4">
        <v>7.272143E-3</v>
      </c>
      <c r="P168" s="4">
        <v>0.61299999999999999</v>
      </c>
      <c r="Q168" s="4">
        <v>4.9725300000000002E-3</v>
      </c>
      <c r="R168" s="4">
        <v>1.79054E-3</v>
      </c>
      <c r="S168" s="4">
        <v>5.4999999999999997E-3</v>
      </c>
    </row>
    <row r="169" spans="1:19">
      <c r="A169" s="4" t="s">
        <v>217</v>
      </c>
      <c r="B169" s="4" t="s">
        <v>50</v>
      </c>
      <c r="C169" s="4" t="s">
        <v>49</v>
      </c>
      <c r="D169" s="4">
        <v>0.63900000000000001</v>
      </c>
      <c r="E169" s="4">
        <v>1.9686199999999999E-3</v>
      </c>
      <c r="F169" s="4">
        <v>1.995747E-3</v>
      </c>
      <c r="G169" s="4">
        <v>0.32400000000000001</v>
      </c>
      <c r="H169" s="4">
        <v>1.3507027E-2</v>
      </c>
      <c r="I169" s="4">
        <v>3.6761469999999998E-3</v>
      </c>
      <c r="J169" s="4">
        <v>2.34E-4</v>
      </c>
      <c r="K169" s="4">
        <v>1.0138875E-2</v>
      </c>
      <c r="L169" s="4">
        <v>5.4117310000000004E-3</v>
      </c>
      <c r="M169" s="4">
        <v>6.0900000000000003E-2</v>
      </c>
      <c r="N169" s="4">
        <v>1.0862582000000001E-2</v>
      </c>
      <c r="O169" s="4">
        <v>5.7013769999999997E-3</v>
      </c>
      <c r="P169" s="4">
        <v>5.6599999999999998E-2</v>
      </c>
      <c r="Q169" s="4">
        <v>-8.0319499999999995E-3</v>
      </c>
      <c r="R169" s="4">
        <v>1.4463499999999999E-3</v>
      </c>
      <c r="S169" s="4">
        <v>2.7999999999999999E-8</v>
      </c>
    </row>
    <row r="170" spans="1:19">
      <c r="A170" s="4" t="s">
        <v>218</v>
      </c>
      <c r="B170" s="4" t="s">
        <v>54</v>
      </c>
      <c r="C170" s="4" t="s">
        <v>58</v>
      </c>
      <c r="D170" s="4">
        <v>0.36299999999999999</v>
      </c>
      <c r="E170" s="4">
        <v>-2.3705639999999999E-3</v>
      </c>
      <c r="F170" s="4">
        <v>1.9963749999999999E-3</v>
      </c>
      <c r="G170" s="4">
        <v>0.23499999999999999</v>
      </c>
      <c r="H170" s="4">
        <v>-1.5661272E-2</v>
      </c>
      <c r="I170" s="4">
        <v>3.6811859999999999E-3</v>
      </c>
      <c r="J170" s="4">
        <v>2.1100000000000001E-5</v>
      </c>
      <c r="K170" s="4">
        <v>-2.6164939000000002E-2</v>
      </c>
      <c r="L170" s="4">
        <v>5.3520579999999998E-3</v>
      </c>
      <c r="M170" s="4">
        <v>9.9999999999999995E-7</v>
      </c>
      <c r="N170" s="4">
        <v>-1.0848258E-2</v>
      </c>
      <c r="O170" s="4">
        <v>5.7175339999999998E-3</v>
      </c>
      <c r="P170" s="4">
        <v>5.79E-2</v>
      </c>
      <c r="Q170" s="4">
        <v>9.2955799999999995E-3</v>
      </c>
      <c r="R170" s="4">
        <v>1.42001E-3</v>
      </c>
      <c r="S170" s="4">
        <v>5.9000000000000003E-11</v>
      </c>
    </row>
    <row r="171" spans="1:19">
      <c r="A171" s="4" t="s">
        <v>219</v>
      </c>
      <c r="B171" s="4" t="s">
        <v>54</v>
      </c>
      <c r="C171" s="4" t="s">
        <v>49</v>
      </c>
      <c r="D171" s="4">
        <v>0.40699999999999997</v>
      </c>
      <c r="E171" s="4">
        <v>-2.181709E-3</v>
      </c>
      <c r="F171" s="4">
        <v>1.9592329999999999E-3</v>
      </c>
      <c r="G171" s="4">
        <v>0.26600000000000001</v>
      </c>
      <c r="H171" s="4">
        <v>-1.3819428999999999E-2</v>
      </c>
      <c r="I171" s="4">
        <v>3.6043870000000001E-3</v>
      </c>
      <c r="J171" s="4">
        <v>1.2799999999999999E-4</v>
      </c>
      <c r="K171" s="4">
        <v>-1.3088346000000001E-2</v>
      </c>
      <c r="L171" s="4">
        <v>5.2521720000000003E-3</v>
      </c>
      <c r="M171" s="4">
        <v>1.2699999999999999E-2</v>
      </c>
      <c r="N171" s="4">
        <v>-2.4230995000000002E-2</v>
      </c>
      <c r="O171" s="4">
        <v>5.6033849999999998E-3</v>
      </c>
      <c r="P171" s="4">
        <v>1.5E-5</v>
      </c>
      <c r="Q171" s="4">
        <v>9.2383099999999996E-3</v>
      </c>
      <c r="R171" s="4">
        <v>1.4140400000000001E-3</v>
      </c>
      <c r="S171" s="4">
        <v>6.3999999999999999E-11</v>
      </c>
    </row>
    <row r="172" spans="1:19">
      <c r="A172" s="4" t="s">
        <v>220</v>
      </c>
      <c r="B172" s="4" t="s">
        <v>49</v>
      </c>
      <c r="C172" s="4" t="s">
        <v>50</v>
      </c>
      <c r="D172" s="4">
        <v>0.79400000000000004</v>
      </c>
      <c r="E172" s="4">
        <v>-4.0349500000000003E-4</v>
      </c>
      <c r="F172" s="4">
        <v>2.4070509999999999E-3</v>
      </c>
      <c r="G172" s="4">
        <v>0.86699999999999999</v>
      </c>
      <c r="H172" s="4">
        <v>2.4727263999999999E-2</v>
      </c>
      <c r="I172" s="4">
        <v>4.4198129999999999E-3</v>
      </c>
      <c r="J172" s="4">
        <v>2.2600000000000001E-8</v>
      </c>
      <c r="K172" s="4">
        <v>1.459734E-2</v>
      </c>
      <c r="L172" s="4">
        <v>6.4638109999999999E-3</v>
      </c>
      <c r="M172" s="4">
        <v>2.4E-2</v>
      </c>
      <c r="N172" s="4">
        <v>-7.0200999999999996E-3</v>
      </c>
      <c r="O172" s="4">
        <v>6.8185240000000003E-3</v>
      </c>
      <c r="P172" s="4">
        <v>0.30399999999999999</v>
      </c>
      <c r="Q172" s="4">
        <v>-7.5214000000000001E-3</v>
      </c>
      <c r="R172" s="4">
        <v>1.7325000000000001E-3</v>
      </c>
      <c r="S172" s="4">
        <v>1.4E-5</v>
      </c>
    </row>
    <row r="173" spans="1:19">
      <c r="A173" s="4" t="s">
        <v>221</v>
      </c>
      <c r="B173" s="4" t="s">
        <v>50</v>
      </c>
      <c r="C173" s="4" t="s">
        <v>49</v>
      </c>
      <c r="D173" s="4">
        <v>0.46899999999999997</v>
      </c>
      <c r="E173" s="4">
        <v>2.2271199999999999E-4</v>
      </c>
      <c r="F173" s="4">
        <v>1.945841E-3</v>
      </c>
      <c r="G173" s="4">
        <v>0.90900000000000003</v>
      </c>
      <c r="H173" s="4">
        <v>9.9720329999999999E-3</v>
      </c>
      <c r="I173" s="4">
        <v>3.5797509999999999E-3</v>
      </c>
      <c r="J173" s="4">
        <v>5.3299999999999997E-3</v>
      </c>
      <c r="K173" s="4">
        <v>6.3855700000000001E-3</v>
      </c>
      <c r="L173" s="4">
        <v>5.6005150000000004E-3</v>
      </c>
      <c r="M173" s="4">
        <v>0.253</v>
      </c>
      <c r="N173" s="4">
        <v>3.1792901999999998E-2</v>
      </c>
      <c r="O173" s="4">
        <v>5.5512820000000003E-3</v>
      </c>
      <c r="P173" s="4">
        <v>1.04E-8</v>
      </c>
      <c r="Q173" s="4">
        <v>-4.59137E-3</v>
      </c>
      <c r="R173" s="4">
        <v>1.4071400000000001E-3</v>
      </c>
      <c r="S173" s="4">
        <v>1.1000000000000001E-3</v>
      </c>
    </row>
    <row r="174" spans="1:19">
      <c r="A174" s="4" t="s">
        <v>222</v>
      </c>
      <c r="B174" s="4" t="s">
        <v>54</v>
      </c>
      <c r="C174" s="4" t="s">
        <v>58</v>
      </c>
      <c r="D174" s="4">
        <v>0.19800000000000001</v>
      </c>
      <c r="E174" s="4">
        <v>-1.124534E-2</v>
      </c>
      <c r="F174" s="4">
        <v>2.665401E-3</v>
      </c>
      <c r="G174" s="4">
        <v>2.5000000000000001E-5</v>
      </c>
      <c r="H174" s="4">
        <v>-2.9109511000000001E-2</v>
      </c>
      <c r="I174" s="4">
        <v>4.8994529999999998E-3</v>
      </c>
      <c r="J174" s="4">
        <v>2.7700000000000002E-9</v>
      </c>
      <c r="K174" s="4">
        <v>-7.2912599999999999E-3</v>
      </c>
      <c r="L174" s="4">
        <v>7.1496679999999996E-3</v>
      </c>
      <c r="M174" s="4">
        <v>0.308</v>
      </c>
      <c r="N174" s="4">
        <v>-3.0871466E-2</v>
      </c>
      <c r="O174" s="4">
        <v>7.6465129999999997E-3</v>
      </c>
      <c r="P174" s="4">
        <v>5.3900000000000002E-5</v>
      </c>
      <c r="Q174" s="4">
        <v>1.08933E-2</v>
      </c>
      <c r="R174" s="4">
        <v>1.9170299999999999E-3</v>
      </c>
      <c r="S174" s="4">
        <v>1.3000000000000001E-8</v>
      </c>
    </row>
    <row r="175" spans="1:19">
      <c r="A175" s="4" t="s">
        <v>223</v>
      </c>
      <c r="B175" s="4" t="s">
        <v>50</v>
      </c>
      <c r="C175" s="4" t="s">
        <v>54</v>
      </c>
      <c r="D175" s="4">
        <v>0.33900000000000002</v>
      </c>
      <c r="E175" s="4">
        <v>-1.4429379999999999E-3</v>
      </c>
      <c r="F175" s="4">
        <v>1.999074E-3</v>
      </c>
      <c r="G175" s="4">
        <v>0.47</v>
      </c>
      <c r="H175" s="4">
        <v>-1.6068503000000001E-2</v>
      </c>
      <c r="I175" s="4">
        <v>3.6863669999999999E-3</v>
      </c>
      <c r="J175" s="4">
        <v>1.3200000000000001E-5</v>
      </c>
      <c r="K175" s="4">
        <v>-1.6382984E-2</v>
      </c>
      <c r="L175" s="4">
        <v>5.3635480000000001E-3</v>
      </c>
      <c r="M175" s="4">
        <v>2.2599999999999999E-3</v>
      </c>
      <c r="N175" s="4">
        <v>5.8342940000000003E-3</v>
      </c>
      <c r="O175" s="4">
        <v>5.7209959999999999E-3</v>
      </c>
      <c r="P175" s="4">
        <v>0.307</v>
      </c>
      <c r="Q175" s="4">
        <v>8.6028800000000002E-3</v>
      </c>
      <c r="R175" s="4">
        <v>1.43019E-3</v>
      </c>
      <c r="S175" s="4">
        <v>1.8E-9</v>
      </c>
    </row>
    <row r="176" spans="1:19">
      <c r="A176" s="4" t="s">
        <v>224</v>
      </c>
      <c r="B176" s="4" t="s">
        <v>49</v>
      </c>
      <c r="C176" s="4" t="s">
        <v>50</v>
      </c>
      <c r="D176" s="4">
        <v>0.19800000000000001</v>
      </c>
      <c r="E176" s="4">
        <v>3.3906549999999998E-3</v>
      </c>
      <c r="F176" s="4">
        <v>2.5853500000000001E-3</v>
      </c>
      <c r="G176" s="4">
        <v>0.189</v>
      </c>
      <c r="H176" s="4">
        <v>1.3643443E-2</v>
      </c>
      <c r="I176" s="4">
        <v>4.8206730000000001E-3</v>
      </c>
      <c r="J176" s="4">
        <v>4.64E-3</v>
      </c>
      <c r="K176" s="4">
        <v>1.713632E-2</v>
      </c>
      <c r="L176" s="4">
        <v>7.060897E-3</v>
      </c>
      <c r="M176" s="4">
        <v>1.52E-2</v>
      </c>
      <c r="N176" s="4">
        <v>2.3629784000000001E-2</v>
      </c>
      <c r="O176" s="4">
        <v>7.6384240000000004E-3</v>
      </c>
      <c r="P176" s="4">
        <v>1.98E-3</v>
      </c>
      <c r="Q176" s="4">
        <v>-9.7836199999999998E-3</v>
      </c>
      <c r="R176" s="4">
        <v>1.7423600000000001E-3</v>
      </c>
      <c r="S176" s="4">
        <v>2E-8</v>
      </c>
    </row>
    <row r="177" spans="1:19">
      <c r="A177" s="4" t="s">
        <v>225</v>
      </c>
      <c r="B177" s="4" t="s">
        <v>58</v>
      </c>
      <c r="C177" s="4" t="s">
        <v>54</v>
      </c>
      <c r="D177" s="4">
        <v>0.46899999999999997</v>
      </c>
      <c r="E177" s="4">
        <v>-3.5348350000000001E-3</v>
      </c>
      <c r="F177" s="4">
        <v>1.9312870000000001E-3</v>
      </c>
      <c r="G177" s="4">
        <v>6.7100000000000007E-2</v>
      </c>
      <c r="H177" s="4">
        <v>-1.9596384000000001E-2</v>
      </c>
      <c r="I177" s="4">
        <v>3.5600380000000002E-3</v>
      </c>
      <c r="J177" s="4">
        <v>3.7399999999999997E-8</v>
      </c>
      <c r="K177" s="4">
        <v>-4.4933600000000001E-3</v>
      </c>
      <c r="L177" s="4">
        <v>5.1712759999999998E-3</v>
      </c>
      <c r="M177" s="4">
        <v>0.38500000000000001</v>
      </c>
      <c r="N177" s="4">
        <v>-1.1137057000000001E-2</v>
      </c>
      <c r="O177" s="4">
        <v>5.5204340000000003E-3</v>
      </c>
      <c r="P177" s="4">
        <v>4.36E-2</v>
      </c>
      <c r="Q177" s="4">
        <v>6.1993100000000004E-3</v>
      </c>
      <c r="R177" s="4">
        <v>1.3869399999999999E-3</v>
      </c>
      <c r="S177" s="4">
        <v>7.7999999999999999E-6</v>
      </c>
    </row>
    <row r="178" spans="1:19">
      <c r="A178" s="4" t="s">
        <v>226</v>
      </c>
      <c r="B178" s="4" t="s">
        <v>54</v>
      </c>
      <c r="C178" s="4" t="s">
        <v>49</v>
      </c>
      <c r="D178" s="4">
        <v>0.64100000000000001</v>
      </c>
      <c r="E178" s="4">
        <v>-3.9683019999999999E-3</v>
      </c>
      <c r="F178" s="4">
        <v>2.0146000000000001E-3</v>
      </c>
      <c r="G178" s="4">
        <v>4.87E-2</v>
      </c>
      <c r="H178" s="4">
        <v>-2.0513169000000001E-2</v>
      </c>
      <c r="I178" s="4">
        <v>3.7082759999999999E-3</v>
      </c>
      <c r="J178" s="4">
        <v>3.2100000000000003E-8</v>
      </c>
      <c r="K178" s="4">
        <v>-1.0520929E-2</v>
      </c>
      <c r="L178" s="4">
        <v>5.3829760000000003E-3</v>
      </c>
      <c r="M178" s="4">
        <v>5.0700000000000002E-2</v>
      </c>
      <c r="N178" s="4">
        <v>-2.4108810000000001E-3</v>
      </c>
      <c r="O178" s="4">
        <v>5.7143350000000001E-3</v>
      </c>
      <c r="P178" s="4">
        <v>0.67300000000000004</v>
      </c>
      <c r="Q178" s="4">
        <v>7.6403399999999998E-3</v>
      </c>
      <c r="R178" s="4">
        <v>1.48701E-3</v>
      </c>
      <c r="S178" s="4">
        <v>2.8000000000000002E-7</v>
      </c>
    </row>
    <row r="179" spans="1:19">
      <c r="A179" s="4" t="s">
        <v>227</v>
      </c>
      <c r="B179" s="4" t="s">
        <v>58</v>
      </c>
      <c r="C179" s="4" t="s">
        <v>54</v>
      </c>
      <c r="D179" s="4">
        <v>0.253</v>
      </c>
      <c r="E179" s="4">
        <v>-4.7189200000000001E-4</v>
      </c>
      <c r="F179" s="4">
        <v>2.1883459999999999E-3</v>
      </c>
      <c r="G179" s="4">
        <v>0.82899999999999996</v>
      </c>
      <c r="H179" s="4">
        <v>-1.8640746999999999E-2</v>
      </c>
      <c r="I179" s="4">
        <v>4.0580939999999999E-3</v>
      </c>
      <c r="J179" s="4">
        <v>4.4700000000000004E-6</v>
      </c>
      <c r="K179" s="4">
        <v>-1.0544805000000001E-2</v>
      </c>
      <c r="L179" s="4">
        <v>5.9132330000000004E-3</v>
      </c>
      <c r="M179" s="4">
        <v>7.4700000000000003E-2</v>
      </c>
      <c r="N179" s="4">
        <v>-8.9536619999999994E-3</v>
      </c>
      <c r="O179" s="4">
        <v>6.3154259999999999E-3</v>
      </c>
      <c r="P179" s="4">
        <v>0.157</v>
      </c>
      <c r="Q179" s="4">
        <v>8.8344800000000005E-3</v>
      </c>
      <c r="R179" s="4">
        <v>1.5732000000000001E-3</v>
      </c>
      <c r="S179" s="4">
        <v>2E-8</v>
      </c>
    </row>
    <row r="180" spans="1:19">
      <c r="A180" s="4" t="s">
        <v>228</v>
      </c>
      <c r="B180" s="4" t="s">
        <v>50</v>
      </c>
      <c r="C180" s="4" t="s">
        <v>54</v>
      </c>
      <c r="D180" s="4">
        <v>0.46600000000000003</v>
      </c>
      <c r="E180" s="4">
        <v>2.4721859999999999E-3</v>
      </c>
      <c r="F180" s="4">
        <v>1.9605709999999999E-3</v>
      </c>
      <c r="G180" s="4">
        <v>0.20699999999999999</v>
      </c>
      <c r="H180" s="4">
        <v>1.8326897000000002E-2</v>
      </c>
      <c r="I180" s="4">
        <v>3.608104E-3</v>
      </c>
      <c r="J180" s="4">
        <v>3.7899999999999999E-7</v>
      </c>
      <c r="K180" s="4">
        <v>1.076146E-2</v>
      </c>
      <c r="L180" s="4">
        <v>5.3017910000000001E-3</v>
      </c>
      <c r="M180" s="4">
        <v>4.24E-2</v>
      </c>
      <c r="N180" s="4">
        <v>6.9464230000000002E-3</v>
      </c>
      <c r="O180" s="4">
        <v>6.139828E-3</v>
      </c>
      <c r="P180" s="4">
        <v>0.25800000000000001</v>
      </c>
      <c r="Q180" s="4">
        <v>-7.7969600000000003E-3</v>
      </c>
      <c r="R180" s="4">
        <v>1.4120700000000001E-3</v>
      </c>
      <c r="S180" s="4">
        <v>3.4E-8</v>
      </c>
    </row>
    <row r="181" spans="1:19">
      <c r="A181" s="4" t="s">
        <v>229</v>
      </c>
      <c r="B181" s="4" t="s">
        <v>54</v>
      </c>
      <c r="C181" s="4" t="s">
        <v>58</v>
      </c>
      <c r="D181" s="4">
        <v>0.29599999999999999</v>
      </c>
      <c r="E181" s="4">
        <v>1.1676117999999999E-2</v>
      </c>
      <c r="F181" s="4">
        <v>2.0803829999999999E-3</v>
      </c>
      <c r="G181" s="4">
        <v>1.9799999999999999E-8</v>
      </c>
      <c r="H181" s="4">
        <v>1.5788658000000001E-2</v>
      </c>
      <c r="I181" s="4">
        <v>3.8406249999999999E-3</v>
      </c>
      <c r="J181" s="4">
        <v>3.9100000000000002E-5</v>
      </c>
      <c r="K181" s="4">
        <v>-6.5760819999999996E-3</v>
      </c>
      <c r="L181" s="4">
        <v>5.5578040000000004E-3</v>
      </c>
      <c r="M181" s="4">
        <v>0.23599999999999999</v>
      </c>
      <c r="N181" s="4">
        <v>-1.1998497E-2</v>
      </c>
      <c r="O181" s="4">
        <v>5.9112349999999999E-3</v>
      </c>
      <c r="P181" s="4">
        <v>4.2299999999999997E-2</v>
      </c>
      <c r="Q181" s="4">
        <v>-4.3218400000000004E-3</v>
      </c>
      <c r="R181" s="4">
        <v>1.48693E-3</v>
      </c>
      <c r="S181" s="4">
        <v>3.7000000000000002E-3</v>
      </c>
    </row>
    <row r="182" spans="1:19">
      <c r="A182" s="4" t="s">
        <v>230</v>
      </c>
      <c r="B182" s="4" t="s">
        <v>49</v>
      </c>
      <c r="C182" s="4" t="s">
        <v>58</v>
      </c>
      <c r="D182" s="4">
        <v>0.54400000000000004</v>
      </c>
      <c r="E182" s="4">
        <v>3.5655999999999999E-3</v>
      </c>
      <c r="F182" s="4">
        <v>1.9337180000000001E-3</v>
      </c>
      <c r="G182" s="4">
        <v>6.5299999999999997E-2</v>
      </c>
      <c r="H182" s="4">
        <v>1.3714202E-2</v>
      </c>
      <c r="I182" s="4">
        <v>3.564837E-3</v>
      </c>
      <c r="J182" s="4">
        <v>1.22E-4</v>
      </c>
      <c r="K182" s="4">
        <v>7.5391709999999999E-3</v>
      </c>
      <c r="L182" s="4">
        <v>5.1779240000000004E-3</v>
      </c>
      <c r="M182" s="4">
        <v>0.14499999999999999</v>
      </c>
      <c r="N182" s="4">
        <v>2.3370736999999999E-2</v>
      </c>
      <c r="O182" s="4">
        <v>5.5239010000000003E-3</v>
      </c>
      <c r="P182" s="4">
        <v>2.3200000000000001E-5</v>
      </c>
      <c r="Q182" s="4">
        <v>-7.9478499999999994E-3</v>
      </c>
      <c r="R182" s="4">
        <v>1.3949800000000001E-3</v>
      </c>
      <c r="S182" s="4">
        <v>1.2E-8</v>
      </c>
    </row>
    <row r="183" spans="1:19" ht="13.8" thickBot="1">
      <c r="A183" s="53" t="s">
        <v>231</v>
      </c>
      <c r="B183" s="53" t="s">
        <v>54</v>
      </c>
      <c r="C183" s="53" t="s">
        <v>49</v>
      </c>
      <c r="D183" s="53">
        <v>0.69199999999999995</v>
      </c>
      <c r="E183" s="53">
        <v>-1.6646549999999999E-3</v>
      </c>
      <c r="F183" s="53">
        <v>2.1090169999999999E-3</v>
      </c>
      <c r="G183" s="53">
        <v>0.43</v>
      </c>
      <c r="H183" s="53">
        <v>2.1354663999999999E-2</v>
      </c>
      <c r="I183" s="53">
        <v>3.8794609999999998E-3</v>
      </c>
      <c r="J183" s="53">
        <v>3.7E-8</v>
      </c>
      <c r="K183" s="53">
        <v>2.2345500000000001E-4</v>
      </c>
      <c r="L183" s="53">
        <v>5.6757520000000001E-3</v>
      </c>
      <c r="M183" s="53">
        <v>0.96899999999999997</v>
      </c>
      <c r="N183" s="53">
        <v>-1.9568509999999999E-3</v>
      </c>
      <c r="O183" s="53">
        <v>6.6766910000000002E-3</v>
      </c>
      <c r="P183" s="53">
        <v>0.77</v>
      </c>
      <c r="Q183" s="53">
        <v>-6.0270200000000001E-3</v>
      </c>
      <c r="R183" s="53">
        <v>1.5336200000000001E-3</v>
      </c>
      <c r="S183" s="53">
        <v>8.5000000000000006E-5</v>
      </c>
    </row>
    <row r="185" spans="1:19">
      <c r="A185" s="21" t="s">
        <v>911</v>
      </c>
    </row>
  </sheetData>
  <mergeCells count="5">
    <mergeCell ref="A2:A3"/>
    <mergeCell ref="B2:B3"/>
    <mergeCell ref="C2:C3"/>
    <mergeCell ref="D2:D3"/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0A3A-4CCC-4702-949A-AB42020EA4AF}">
  <dimension ref="A1:H124"/>
  <sheetViews>
    <sheetView workbookViewId="0">
      <selection activeCell="B1" sqref="B1:C1048576"/>
    </sheetView>
  </sheetViews>
  <sheetFormatPr defaultRowHeight="13.2"/>
  <cols>
    <col min="1" max="1" width="12.5546875" style="3" customWidth="1"/>
    <col min="2" max="2" width="8.88671875" style="3"/>
    <col min="3" max="3" width="8.88671875" style="3" customWidth="1"/>
    <col min="4" max="4" width="9" style="3" customWidth="1"/>
    <col min="5" max="5" width="9" style="3" bestFit="1" customWidth="1"/>
    <col min="6" max="6" width="12.77734375" style="40" bestFit="1" customWidth="1"/>
    <col min="7" max="7" width="9" style="3" bestFit="1" customWidth="1"/>
    <col min="8" max="8" width="8.88671875" style="58" customWidth="1"/>
    <col min="9" max="16384" width="8.88671875" style="3"/>
  </cols>
  <sheetData>
    <row r="1" spans="1:8" ht="13.8" thickBot="1">
      <c r="A1" s="8" t="s">
        <v>904</v>
      </c>
    </row>
    <row r="2" spans="1:8" s="8" customFormat="1" ht="13.8" thickBot="1">
      <c r="A2" s="1" t="s">
        <v>239</v>
      </c>
      <c r="B2" s="1" t="s">
        <v>46</v>
      </c>
      <c r="C2" s="1" t="s">
        <v>774</v>
      </c>
      <c r="D2" s="1" t="s">
        <v>43</v>
      </c>
      <c r="E2" s="1" t="s">
        <v>44</v>
      </c>
      <c r="F2" s="59" t="s">
        <v>47</v>
      </c>
      <c r="G2" s="1" t="s">
        <v>45</v>
      </c>
      <c r="H2" s="60" t="s">
        <v>760</v>
      </c>
    </row>
    <row r="3" spans="1:8">
      <c r="A3" s="24" t="s">
        <v>775</v>
      </c>
      <c r="B3" s="24" t="s">
        <v>49</v>
      </c>
      <c r="C3" s="24" t="s">
        <v>58</v>
      </c>
      <c r="D3" s="24">
        <v>-7.8E-2</v>
      </c>
      <c r="E3" s="24">
        <v>2.0408163265306098E-3</v>
      </c>
      <c r="F3" s="61">
        <v>9.9999999999999998E-201</v>
      </c>
      <c r="G3" s="24">
        <v>0.67342199999999997</v>
      </c>
      <c r="H3" s="62">
        <f>D3*D3/E3/E3</f>
        <v>1460.7684000000036</v>
      </c>
    </row>
    <row r="4" spans="1:8">
      <c r="A4" s="3" t="s">
        <v>776</v>
      </c>
      <c r="B4" s="3" t="s">
        <v>54</v>
      </c>
      <c r="C4" s="3" t="s">
        <v>58</v>
      </c>
      <c r="D4" s="3">
        <v>0.20899999999999999</v>
      </c>
      <c r="E4" s="3">
        <v>7.1428571428571296E-3</v>
      </c>
      <c r="F4" s="40">
        <v>9.5999999999999997E-195</v>
      </c>
      <c r="G4" s="3">
        <v>0.97924299999999997</v>
      </c>
      <c r="H4" s="63">
        <f t="shared" ref="H4:H67" si="0">D4*D4/E4/E4</f>
        <v>856.14760000000319</v>
      </c>
    </row>
    <row r="5" spans="1:8">
      <c r="A5" s="3" t="s">
        <v>777</v>
      </c>
      <c r="B5" s="3" t="s">
        <v>50</v>
      </c>
      <c r="C5" s="3" t="s">
        <v>49</v>
      </c>
      <c r="D5" s="3">
        <v>8.1000000000000003E-2</v>
      </c>
      <c r="E5" s="3">
        <v>3.0612244897959199E-3</v>
      </c>
      <c r="F5" s="40">
        <v>2.5999999999999999E-167</v>
      </c>
      <c r="G5" s="3">
        <v>0.13861000000000001</v>
      </c>
      <c r="H5" s="63">
        <f t="shared" si="0"/>
        <v>700.13159999999925</v>
      </c>
    </row>
    <row r="6" spans="1:8">
      <c r="A6" s="3" t="s">
        <v>778</v>
      </c>
      <c r="B6" s="3" t="s">
        <v>50</v>
      </c>
      <c r="C6" s="3" t="s">
        <v>49</v>
      </c>
      <c r="D6" s="3">
        <v>8.1000000000000003E-2</v>
      </c>
      <c r="E6" s="3">
        <v>3.57142857142857E-3</v>
      </c>
      <c r="F6" s="40">
        <v>1.3E-116</v>
      </c>
      <c r="G6" s="3">
        <v>0.90733200000000003</v>
      </c>
      <c r="H6" s="63">
        <f t="shared" si="0"/>
        <v>514.38240000000042</v>
      </c>
    </row>
    <row r="7" spans="1:8">
      <c r="A7" s="3" t="s">
        <v>779</v>
      </c>
      <c r="B7" s="3" t="s">
        <v>49</v>
      </c>
      <c r="C7" s="3" t="s">
        <v>58</v>
      </c>
      <c r="D7" s="3">
        <v>-5.3999999999999999E-2</v>
      </c>
      <c r="E7" s="3">
        <v>2.0408163265306098E-3</v>
      </c>
      <c r="F7" s="40">
        <v>2.2000000000000002E-112</v>
      </c>
      <c r="G7" s="3">
        <v>0.235067</v>
      </c>
      <c r="H7" s="63">
        <f t="shared" si="0"/>
        <v>700.13160000000164</v>
      </c>
    </row>
    <row r="8" spans="1:8">
      <c r="A8" s="3" t="s">
        <v>780</v>
      </c>
      <c r="B8" s="3" t="s">
        <v>49</v>
      </c>
      <c r="C8" s="3" t="s">
        <v>50</v>
      </c>
      <c r="D8" s="3">
        <v>4.3999999999999997E-2</v>
      </c>
      <c r="E8" s="3">
        <v>2.5510204081632599E-3</v>
      </c>
      <c r="F8" s="40">
        <v>1.8E-87</v>
      </c>
      <c r="G8" s="3">
        <v>0.71086099999999997</v>
      </c>
      <c r="H8" s="63">
        <f t="shared" si="0"/>
        <v>297.49350400000122</v>
      </c>
    </row>
    <row r="9" spans="1:8">
      <c r="A9" s="3" t="s">
        <v>781</v>
      </c>
      <c r="B9" s="3" t="s">
        <v>49</v>
      </c>
      <c r="C9" s="3" t="s">
        <v>50</v>
      </c>
      <c r="D9" s="3">
        <v>4.7E-2</v>
      </c>
      <c r="E9" s="3">
        <v>2.5510204081632599E-3</v>
      </c>
      <c r="F9" s="40">
        <v>2.9000000000000002E-85</v>
      </c>
      <c r="G9" s="3">
        <v>0.222887</v>
      </c>
      <c r="H9" s="63">
        <f t="shared" si="0"/>
        <v>339.44377600000144</v>
      </c>
    </row>
    <row r="10" spans="1:8">
      <c r="A10" s="3" t="s">
        <v>782</v>
      </c>
      <c r="B10" s="3" t="s">
        <v>50</v>
      </c>
      <c r="C10" s="3" t="s">
        <v>58</v>
      </c>
      <c r="D10" s="3">
        <v>3.6999999999999998E-2</v>
      </c>
      <c r="E10" s="3">
        <v>2.0408163265306098E-3</v>
      </c>
      <c r="F10" s="40">
        <v>3.4999999999999998E-73</v>
      </c>
      <c r="G10" s="3">
        <v>0.59131500000000004</v>
      </c>
      <c r="H10" s="63">
        <f t="shared" si="0"/>
        <v>328.69690000000071</v>
      </c>
    </row>
    <row r="11" spans="1:8">
      <c r="A11" s="3" t="s">
        <v>783</v>
      </c>
      <c r="B11" s="3" t="s">
        <v>58</v>
      </c>
      <c r="C11" s="3" t="s">
        <v>54</v>
      </c>
      <c r="D11" s="3">
        <v>4.2999999999999997E-2</v>
      </c>
      <c r="E11" s="3">
        <v>2.5510204081632599E-3</v>
      </c>
      <c r="F11" s="40">
        <v>1.2000000000000001E-70</v>
      </c>
      <c r="G11" s="3">
        <v>0.74656500000000003</v>
      </c>
      <c r="H11" s="63">
        <f t="shared" si="0"/>
        <v>284.12473600000118</v>
      </c>
    </row>
    <row r="12" spans="1:8">
      <c r="A12" s="3" t="s">
        <v>784</v>
      </c>
      <c r="B12" s="3" t="s">
        <v>58</v>
      </c>
      <c r="C12" s="3" t="s">
        <v>49</v>
      </c>
      <c r="D12" s="3">
        <v>-4.9000000000000002E-2</v>
      </c>
      <c r="E12" s="3">
        <v>3.0612244897959199E-3</v>
      </c>
      <c r="F12" s="40">
        <v>1.8000000000000001E-69</v>
      </c>
      <c r="G12" s="3">
        <v>0.150974</v>
      </c>
      <c r="H12" s="63">
        <f t="shared" si="0"/>
        <v>256.21337777777757</v>
      </c>
    </row>
    <row r="13" spans="1:8">
      <c r="A13" s="3" t="s">
        <v>785</v>
      </c>
      <c r="B13" s="3" t="s">
        <v>54</v>
      </c>
      <c r="C13" s="3" t="s">
        <v>58</v>
      </c>
      <c r="D13" s="3">
        <v>5.5E-2</v>
      </c>
      <c r="E13" s="3">
        <v>3.0612244897959199E-3</v>
      </c>
      <c r="F13" s="40">
        <v>9.7999999999999995E-69</v>
      </c>
      <c r="G13" s="3">
        <v>0.88340200000000002</v>
      </c>
      <c r="H13" s="63">
        <f t="shared" si="0"/>
        <v>322.80111111111074</v>
      </c>
    </row>
    <row r="14" spans="1:8">
      <c r="A14" s="3" t="s">
        <v>786</v>
      </c>
      <c r="B14" s="3" t="s">
        <v>54</v>
      </c>
      <c r="C14" s="3" t="s">
        <v>58</v>
      </c>
      <c r="D14" s="3">
        <v>-4.7E-2</v>
      </c>
      <c r="E14" s="3">
        <v>2.5510204081632599E-3</v>
      </c>
      <c r="F14" s="40">
        <v>3.9000000000000004E-65</v>
      </c>
      <c r="G14" s="3">
        <v>0.160214</v>
      </c>
      <c r="H14" s="63">
        <f t="shared" si="0"/>
        <v>339.44377600000144</v>
      </c>
    </row>
    <row r="15" spans="1:8">
      <c r="A15" s="3" t="s">
        <v>787</v>
      </c>
      <c r="B15" s="3" t="s">
        <v>49</v>
      </c>
      <c r="C15" s="3" t="s">
        <v>50</v>
      </c>
      <c r="D15" s="3">
        <v>-0.18</v>
      </c>
      <c r="E15" s="3">
        <v>1.12244897959184E-2</v>
      </c>
      <c r="F15" s="40">
        <v>1.0999999999999999E-59</v>
      </c>
      <c r="G15" s="3">
        <v>0.99090299999999998</v>
      </c>
      <c r="H15" s="63">
        <f t="shared" si="0"/>
        <v>257.16495867768447</v>
      </c>
    </row>
    <row r="16" spans="1:8">
      <c r="A16" s="3" t="s">
        <v>788</v>
      </c>
      <c r="B16" s="3" t="s">
        <v>54</v>
      </c>
      <c r="C16" s="3" t="s">
        <v>58</v>
      </c>
      <c r="D16" s="3">
        <v>-4.4999999999999998E-2</v>
      </c>
      <c r="E16" s="3">
        <v>3.0612244897959199E-3</v>
      </c>
      <c r="F16" s="40">
        <v>1.8E-55</v>
      </c>
      <c r="G16" s="3">
        <v>0.85960499999999995</v>
      </c>
      <c r="H16" s="63">
        <f t="shared" si="0"/>
        <v>216.08999999999978</v>
      </c>
    </row>
    <row r="17" spans="1:8">
      <c r="A17" s="3" t="s">
        <v>789</v>
      </c>
      <c r="B17" s="3" t="s">
        <v>58</v>
      </c>
      <c r="C17" s="3" t="s">
        <v>54</v>
      </c>
      <c r="D17" s="3">
        <v>-3.3000000000000002E-2</v>
      </c>
      <c r="E17" s="3">
        <v>2.0408163265306098E-3</v>
      </c>
      <c r="F17" s="40">
        <v>2.4999999999999998E-50</v>
      </c>
      <c r="G17" s="3">
        <v>0.70533000000000001</v>
      </c>
      <c r="H17" s="63">
        <f t="shared" si="0"/>
        <v>261.46890000000064</v>
      </c>
    </row>
    <row r="18" spans="1:8">
      <c r="A18" s="3" t="s">
        <v>790</v>
      </c>
      <c r="B18" s="3" t="s">
        <v>49</v>
      </c>
      <c r="C18" s="3" t="s">
        <v>50</v>
      </c>
      <c r="D18" s="3">
        <v>0.04</v>
      </c>
      <c r="E18" s="3">
        <v>2.5510204081632599E-3</v>
      </c>
      <c r="F18" s="40">
        <v>7.3000000000000004E-47</v>
      </c>
      <c r="G18" s="3">
        <v>0.84915700000000005</v>
      </c>
      <c r="H18" s="63">
        <f t="shared" si="0"/>
        <v>245.86240000000103</v>
      </c>
    </row>
    <row r="19" spans="1:8">
      <c r="A19" s="3" t="s">
        <v>791</v>
      </c>
      <c r="B19" s="3" t="s">
        <v>50</v>
      </c>
      <c r="C19" s="3" t="s">
        <v>49</v>
      </c>
      <c r="D19" s="3">
        <v>3.4000000000000002E-2</v>
      </c>
      <c r="E19" s="3">
        <v>2.5510204081632699E-3</v>
      </c>
      <c r="F19" s="40">
        <v>7.6999999999999999E-46</v>
      </c>
      <c r="G19" s="3">
        <v>0.76115500000000003</v>
      </c>
      <c r="H19" s="63">
        <f t="shared" si="0"/>
        <v>177.63558399999937</v>
      </c>
    </row>
    <row r="20" spans="1:8">
      <c r="A20" s="3" t="s">
        <v>792</v>
      </c>
      <c r="B20" s="3" t="s">
        <v>54</v>
      </c>
      <c r="C20" s="3" t="s">
        <v>58</v>
      </c>
      <c r="D20" s="3">
        <v>2.9000000000000001E-2</v>
      </c>
      <c r="E20" s="3">
        <v>2.0408163265306098E-3</v>
      </c>
      <c r="F20" s="40">
        <v>9.4999999999999999E-46</v>
      </c>
      <c r="G20" s="3">
        <v>0.569631</v>
      </c>
      <c r="H20" s="63">
        <f t="shared" si="0"/>
        <v>201.92410000000049</v>
      </c>
    </row>
    <row r="21" spans="1:8">
      <c r="A21" s="3" t="s">
        <v>793</v>
      </c>
      <c r="B21" s="3" t="s">
        <v>54</v>
      </c>
      <c r="C21" s="3" t="s">
        <v>58</v>
      </c>
      <c r="D21" s="3">
        <v>-4.5999999999999999E-2</v>
      </c>
      <c r="E21" s="3">
        <v>3.0612244897959199E-3</v>
      </c>
      <c r="F21" s="40">
        <v>4.7000000000000001E-43</v>
      </c>
      <c r="G21" s="3">
        <v>0.89968899999999996</v>
      </c>
      <c r="H21" s="63">
        <f t="shared" si="0"/>
        <v>225.80071111111084</v>
      </c>
    </row>
    <row r="22" spans="1:8">
      <c r="A22" s="3" t="s">
        <v>794</v>
      </c>
      <c r="B22" s="3" t="s">
        <v>49</v>
      </c>
      <c r="C22" s="3" t="s">
        <v>50</v>
      </c>
      <c r="D22" s="3">
        <v>-4.8000000000000001E-2</v>
      </c>
      <c r="E22" s="3">
        <v>3.57142857142857E-3</v>
      </c>
      <c r="F22" s="40">
        <v>1.8E-38</v>
      </c>
      <c r="G22" s="3">
        <v>0.91877600000000004</v>
      </c>
      <c r="H22" s="63">
        <f t="shared" si="0"/>
        <v>180.63360000000014</v>
      </c>
    </row>
    <row r="23" spans="1:8">
      <c r="A23" s="3" t="s">
        <v>795</v>
      </c>
      <c r="B23" s="3" t="s">
        <v>54</v>
      </c>
      <c r="C23" s="3" t="s">
        <v>58</v>
      </c>
      <c r="D23" s="3">
        <v>-3.5000000000000003E-2</v>
      </c>
      <c r="E23" s="3">
        <v>2.5510204081632599E-3</v>
      </c>
      <c r="F23" s="40">
        <v>1.3E-33</v>
      </c>
      <c r="G23" s="3">
        <v>0.85802</v>
      </c>
      <c r="H23" s="63">
        <f t="shared" si="0"/>
        <v>188.23840000000081</v>
      </c>
    </row>
    <row r="24" spans="1:8">
      <c r="A24" s="3" t="s">
        <v>796</v>
      </c>
      <c r="B24" s="3" t="s">
        <v>49</v>
      </c>
      <c r="C24" s="3" t="s">
        <v>58</v>
      </c>
      <c r="D24" s="3">
        <v>-2.4E-2</v>
      </c>
      <c r="E24" s="3">
        <v>2.0408163265306098E-3</v>
      </c>
      <c r="F24" s="40">
        <v>4.9000000000000002E-31</v>
      </c>
      <c r="G24" s="3">
        <v>0.47927500000000001</v>
      </c>
      <c r="H24" s="63">
        <f t="shared" si="0"/>
        <v>138.29760000000033</v>
      </c>
    </row>
    <row r="25" spans="1:8">
      <c r="A25" s="3" t="s">
        <v>797</v>
      </c>
      <c r="B25" s="3" t="s">
        <v>49</v>
      </c>
      <c r="C25" s="3" t="s">
        <v>50</v>
      </c>
      <c r="D25" s="3">
        <v>3.4000000000000002E-2</v>
      </c>
      <c r="E25" s="3">
        <v>2.5510204081632699E-3</v>
      </c>
      <c r="F25" s="40">
        <v>1.0999999999999999E-30</v>
      </c>
      <c r="G25" s="3">
        <v>0.86997000000000002</v>
      </c>
      <c r="H25" s="63">
        <f t="shared" si="0"/>
        <v>177.63558399999937</v>
      </c>
    </row>
    <row r="26" spans="1:8">
      <c r="A26" s="3" t="s">
        <v>798</v>
      </c>
      <c r="B26" s="3" t="s">
        <v>49</v>
      </c>
      <c r="C26" s="3" t="s">
        <v>54</v>
      </c>
      <c r="D26" s="3">
        <v>-2.3E-2</v>
      </c>
      <c r="E26" s="3">
        <v>2.0408163265306098E-3</v>
      </c>
      <c r="F26" s="40">
        <v>2.7999999999999999E-30</v>
      </c>
      <c r="G26" s="3">
        <v>0.596773</v>
      </c>
      <c r="H26" s="63">
        <f t="shared" si="0"/>
        <v>127.01290000000029</v>
      </c>
    </row>
    <row r="27" spans="1:8">
      <c r="A27" s="3" t="s">
        <v>799</v>
      </c>
      <c r="B27" s="3" t="s">
        <v>54</v>
      </c>
      <c r="C27" s="3" t="s">
        <v>58</v>
      </c>
      <c r="D27" s="3">
        <v>-2.4E-2</v>
      </c>
      <c r="E27" s="3">
        <v>2.0408163265306098E-3</v>
      </c>
      <c r="F27" s="40">
        <v>6.6000000000000006E-29</v>
      </c>
      <c r="G27" s="3">
        <v>0.33003300000000002</v>
      </c>
      <c r="H27" s="63">
        <f t="shared" si="0"/>
        <v>138.29760000000033</v>
      </c>
    </row>
    <row r="28" spans="1:8">
      <c r="A28" s="3" t="s">
        <v>800</v>
      </c>
      <c r="B28" s="3" t="s">
        <v>49</v>
      </c>
      <c r="C28" s="3" t="s">
        <v>50</v>
      </c>
      <c r="D28" s="3">
        <v>0.10100000000000001</v>
      </c>
      <c r="E28" s="3">
        <v>9.1836734693877594E-3</v>
      </c>
      <c r="F28" s="40">
        <v>3.4000000000000001E-28</v>
      </c>
      <c r="G28" s="3">
        <v>0.98743800000000004</v>
      </c>
      <c r="H28" s="63">
        <f t="shared" si="0"/>
        <v>120.95111604938262</v>
      </c>
    </row>
    <row r="29" spans="1:8">
      <c r="A29" s="3" t="s">
        <v>801</v>
      </c>
      <c r="B29" s="3" t="s">
        <v>49</v>
      </c>
      <c r="C29" s="3" t="s">
        <v>50</v>
      </c>
      <c r="D29" s="3">
        <v>-2.5999999999999999E-2</v>
      </c>
      <c r="E29" s="3">
        <v>2.0408163265306098E-3</v>
      </c>
      <c r="F29" s="40">
        <v>8.0999999999999997E-28</v>
      </c>
      <c r="G29" s="3">
        <v>0.23681199999999999</v>
      </c>
      <c r="H29" s="63">
        <f t="shared" si="0"/>
        <v>162.30760000000038</v>
      </c>
    </row>
    <row r="30" spans="1:8">
      <c r="A30" s="3" t="s">
        <v>802</v>
      </c>
      <c r="B30" s="3" t="s">
        <v>50</v>
      </c>
      <c r="C30" s="3" t="s">
        <v>58</v>
      </c>
      <c r="D30" s="3">
        <v>-3.1E-2</v>
      </c>
      <c r="E30" s="3">
        <v>3.0612244897959199E-3</v>
      </c>
      <c r="F30" s="40">
        <v>1.4E-27</v>
      </c>
      <c r="G30" s="3">
        <v>0.14349899999999999</v>
      </c>
      <c r="H30" s="63">
        <f t="shared" si="0"/>
        <v>102.54937777777766</v>
      </c>
    </row>
    <row r="31" spans="1:8">
      <c r="A31" s="3" t="s">
        <v>803</v>
      </c>
      <c r="B31" s="3" t="s">
        <v>58</v>
      </c>
      <c r="C31" s="3" t="s">
        <v>50</v>
      </c>
      <c r="D31" s="3">
        <v>-2.4E-2</v>
      </c>
      <c r="E31" s="3">
        <v>2.0408163265306098E-3</v>
      </c>
      <c r="F31" s="40">
        <v>1.6999999999999999E-27</v>
      </c>
      <c r="G31" s="3">
        <v>0.71066300000000004</v>
      </c>
      <c r="H31" s="63">
        <f t="shared" si="0"/>
        <v>138.29760000000033</v>
      </c>
    </row>
    <row r="32" spans="1:8">
      <c r="A32" s="3" t="s">
        <v>804</v>
      </c>
      <c r="B32" s="3" t="s">
        <v>54</v>
      </c>
      <c r="C32" s="3" t="s">
        <v>58</v>
      </c>
      <c r="D32" s="3">
        <v>3.2000000000000001E-2</v>
      </c>
      <c r="E32" s="3">
        <v>3.0612244897959199E-3</v>
      </c>
      <c r="F32" s="40">
        <v>3.5999999999999999E-27</v>
      </c>
      <c r="G32" s="3">
        <v>0.86990800000000001</v>
      </c>
      <c r="H32" s="63">
        <f t="shared" si="0"/>
        <v>109.27217777777766</v>
      </c>
    </row>
    <row r="33" spans="1:8">
      <c r="A33" s="3" t="s">
        <v>805</v>
      </c>
      <c r="B33" s="3" t="s">
        <v>49</v>
      </c>
      <c r="C33" s="3" t="s">
        <v>54</v>
      </c>
      <c r="D33" s="3">
        <v>-2.1999999999999999E-2</v>
      </c>
      <c r="E33" s="3">
        <v>2.0408163265306098E-3</v>
      </c>
      <c r="F33" s="40">
        <v>4.4000000000000002E-26</v>
      </c>
      <c r="G33" s="3">
        <v>0.65787700000000005</v>
      </c>
      <c r="H33" s="63">
        <f t="shared" si="0"/>
        <v>116.20840000000027</v>
      </c>
    </row>
    <row r="34" spans="1:8">
      <c r="A34" s="3" t="s">
        <v>806</v>
      </c>
      <c r="B34" s="3" t="s">
        <v>49</v>
      </c>
      <c r="C34" s="3" t="s">
        <v>58</v>
      </c>
      <c r="D34" s="3">
        <v>2.1999999999999999E-2</v>
      </c>
      <c r="E34" s="3">
        <v>2.0408163265306098E-3</v>
      </c>
      <c r="F34" s="40">
        <v>1.2E-25</v>
      </c>
      <c r="G34" s="3">
        <v>0.62204199999999998</v>
      </c>
      <c r="H34" s="63">
        <f t="shared" si="0"/>
        <v>116.20840000000027</v>
      </c>
    </row>
    <row r="35" spans="1:8">
      <c r="A35" s="3" t="s">
        <v>807</v>
      </c>
      <c r="B35" s="3" t="s">
        <v>54</v>
      </c>
      <c r="C35" s="3" t="s">
        <v>49</v>
      </c>
      <c r="D35" s="3">
        <v>2.1000000000000001E-2</v>
      </c>
      <c r="E35" s="3">
        <v>2.0408163265306098E-3</v>
      </c>
      <c r="F35" s="40">
        <v>3.2999999999999998E-25</v>
      </c>
      <c r="G35" s="3">
        <v>0.440525</v>
      </c>
      <c r="H35" s="63">
        <f t="shared" si="0"/>
        <v>105.88410000000026</v>
      </c>
    </row>
    <row r="36" spans="1:8">
      <c r="A36" s="3" t="s">
        <v>808</v>
      </c>
      <c r="B36" s="3" t="s">
        <v>58</v>
      </c>
      <c r="C36" s="3" t="s">
        <v>54</v>
      </c>
      <c r="D36" s="3">
        <v>3.1E-2</v>
      </c>
      <c r="E36" s="3">
        <v>3.0612244897959199E-3</v>
      </c>
      <c r="F36" s="40">
        <v>3.5999999999999999E-25</v>
      </c>
      <c r="G36" s="3">
        <v>0.13182199999999999</v>
      </c>
      <c r="H36" s="63">
        <f t="shared" si="0"/>
        <v>102.54937777777766</v>
      </c>
    </row>
    <row r="37" spans="1:8">
      <c r="A37" s="3" t="s">
        <v>809</v>
      </c>
      <c r="B37" s="3" t="s">
        <v>49</v>
      </c>
      <c r="C37" s="3" t="s">
        <v>50</v>
      </c>
      <c r="D37" s="3">
        <v>2.1000000000000001E-2</v>
      </c>
      <c r="E37" s="3">
        <v>2.0408163265306098E-3</v>
      </c>
      <c r="F37" s="40">
        <v>1.1999999999999999E-24</v>
      </c>
      <c r="G37" s="3">
        <v>0.61703699999999995</v>
      </c>
      <c r="H37" s="63">
        <f t="shared" si="0"/>
        <v>105.88410000000026</v>
      </c>
    </row>
    <row r="38" spans="1:8">
      <c r="A38" s="3" t="s">
        <v>810</v>
      </c>
      <c r="B38" s="3" t="s">
        <v>58</v>
      </c>
      <c r="C38" s="3" t="s">
        <v>49</v>
      </c>
      <c r="D38" s="3">
        <v>7.5999999999999998E-2</v>
      </c>
      <c r="E38" s="3">
        <v>7.6530612244898001E-3</v>
      </c>
      <c r="F38" s="40">
        <v>1.9000000000000001E-24</v>
      </c>
      <c r="G38" s="3">
        <v>0.98156699999999997</v>
      </c>
      <c r="H38" s="63">
        <f t="shared" si="0"/>
        <v>98.618140444444336</v>
      </c>
    </row>
    <row r="39" spans="1:8">
      <c r="A39" s="3" t="s">
        <v>811</v>
      </c>
      <c r="B39" s="3" t="s">
        <v>49</v>
      </c>
      <c r="C39" s="3" t="s">
        <v>54</v>
      </c>
      <c r="D39" s="3">
        <v>2.4E-2</v>
      </c>
      <c r="E39" s="3">
        <v>2.5510204081632699E-3</v>
      </c>
      <c r="F39" s="40">
        <v>3.6000000000000001E-24</v>
      </c>
      <c r="G39" s="3">
        <v>0.75197199999999997</v>
      </c>
      <c r="H39" s="63">
        <f t="shared" si="0"/>
        <v>88.510463999999686</v>
      </c>
    </row>
    <row r="40" spans="1:8">
      <c r="A40" s="3" t="s">
        <v>812</v>
      </c>
      <c r="B40" s="3" t="s">
        <v>49</v>
      </c>
      <c r="C40" s="3" t="s">
        <v>54</v>
      </c>
      <c r="D40" s="3">
        <v>2.1000000000000001E-2</v>
      </c>
      <c r="E40" s="3">
        <v>2.0408163265306098E-3</v>
      </c>
      <c r="F40" s="40">
        <v>1.3999999999999999E-23</v>
      </c>
      <c r="G40" s="3">
        <v>0.37509900000000002</v>
      </c>
      <c r="H40" s="63">
        <f t="shared" si="0"/>
        <v>105.88410000000026</v>
      </c>
    </row>
    <row r="41" spans="1:8">
      <c r="A41" s="3" t="s">
        <v>813</v>
      </c>
      <c r="B41" s="3" t="s">
        <v>49</v>
      </c>
      <c r="C41" s="3" t="s">
        <v>50</v>
      </c>
      <c r="D41" s="3">
        <v>5.8999999999999997E-2</v>
      </c>
      <c r="E41" s="3">
        <v>5.6122448979591798E-3</v>
      </c>
      <c r="F41" s="40">
        <v>2.7999999999999997E-23</v>
      </c>
      <c r="G41" s="3">
        <v>0.97107200000000005</v>
      </c>
      <c r="H41" s="63">
        <f t="shared" si="0"/>
        <v>110.51743471074396</v>
      </c>
    </row>
    <row r="42" spans="1:8">
      <c r="A42" s="3" t="s">
        <v>814</v>
      </c>
      <c r="B42" s="3" t="s">
        <v>49</v>
      </c>
      <c r="C42" s="3" t="s">
        <v>50</v>
      </c>
      <c r="D42" s="3">
        <v>2.3E-2</v>
      </c>
      <c r="E42" s="3">
        <v>2.5510204081632699E-3</v>
      </c>
      <c r="F42" s="40">
        <v>1E-22</v>
      </c>
      <c r="G42" s="3">
        <v>0.74659699999999996</v>
      </c>
      <c r="H42" s="63">
        <f t="shared" si="0"/>
        <v>81.288255999999706</v>
      </c>
    </row>
    <row r="43" spans="1:8">
      <c r="A43" s="3" t="s">
        <v>815</v>
      </c>
      <c r="B43" s="3" t="s">
        <v>49</v>
      </c>
      <c r="C43" s="3" t="s">
        <v>58</v>
      </c>
      <c r="D43" s="3">
        <v>-0.08</v>
      </c>
      <c r="E43" s="3">
        <v>8.6734693877551002E-3</v>
      </c>
      <c r="F43" s="40">
        <v>2.2999999999999998E-22</v>
      </c>
      <c r="G43" s="3">
        <v>0.98309500000000005</v>
      </c>
      <c r="H43" s="63">
        <f t="shared" si="0"/>
        <v>85.073494809688626</v>
      </c>
    </row>
    <row r="44" spans="1:8">
      <c r="A44" s="3" t="s">
        <v>816</v>
      </c>
      <c r="B44" s="3" t="s">
        <v>58</v>
      </c>
      <c r="C44" s="3" t="s">
        <v>54</v>
      </c>
      <c r="D44" s="3">
        <v>2.5999999999999999E-2</v>
      </c>
      <c r="E44" s="3">
        <v>2.5510204081632599E-3</v>
      </c>
      <c r="F44" s="40">
        <v>2.9999999999999999E-22</v>
      </c>
      <c r="G44" s="3">
        <v>0.83243699999999998</v>
      </c>
      <c r="H44" s="63">
        <f t="shared" si="0"/>
        <v>103.87686400000044</v>
      </c>
    </row>
    <row r="45" spans="1:8">
      <c r="A45" s="3" t="s">
        <v>817</v>
      </c>
      <c r="B45" s="3" t="s">
        <v>49</v>
      </c>
      <c r="C45" s="3" t="s">
        <v>58</v>
      </c>
      <c r="D45" s="3">
        <v>0.02</v>
      </c>
      <c r="E45" s="3">
        <v>2.0408163265306098E-3</v>
      </c>
      <c r="F45" s="40">
        <v>4.3000000000000004E-22</v>
      </c>
      <c r="G45" s="3">
        <v>0.64751400000000003</v>
      </c>
      <c r="H45" s="63">
        <f t="shared" si="0"/>
        <v>96.040000000000219</v>
      </c>
    </row>
    <row r="46" spans="1:8">
      <c r="A46" s="3" t="s">
        <v>818</v>
      </c>
      <c r="B46" s="3" t="s">
        <v>50</v>
      </c>
      <c r="C46" s="3" t="s">
        <v>49</v>
      </c>
      <c r="D46" s="3">
        <v>-1.9E-2</v>
      </c>
      <c r="E46" s="3">
        <v>2.0408163265306098E-3</v>
      </c>
      <c r="F46" s="40">
        <v>1.6000000000000001E-21</v>
      </c>
      <c r="G46" s="3">
        <v>0.55417099999999997</v>
      </c>
      <c r="H46" s="63">
        <f t="shared" si="0"/>
        <v>86.676100000000204</v>
      </c>
    </row>
    <row r="47" spans="1:8">
      <c r="A47" s="3" t="s">
        <v>819</v>
      </c>
      <c r="B47" s="3" t="s">
        <v>58</v>
      </c>
      <c r="C47" s="3" t="s">
        <v>54</v>
      </c>
      <c r="D47" s="3">
        <v>-2.5999999999999999E-2</v>
      </c>
      <c r="E47" s="3">
        <v>2.5510204081632699E-3</v>
      </c>
      <c r="F47" s="40">
        <v>5.9000000000000003E-21</v>
      </c>
      <c r="G47" s="3">
        <v>0.179534</v>
      </c>
      <c r="H47" s="63">
        <f t="shared" si="0"/>
        <v>103.87686399999961</v>
      </c>
    </row>
    <row r="48" spans="1:8">
      <c r="A48" s="3" t="s">
        <v>820</v>
      </c>
      <c r="B48" s="3" t="s">
        <v>54</v>
      </c>
      <c r="C48" s="3" t="s">
        <v>58</v>
      </c>
      <c r="D48" s="3">
        <v>2.3E-2</v>
      </c>
      <c r="E48" s="3">
        <v>2.5510204081632699E-3</v>
      </c>
      <c r="F48" s="40">
        <v>7.9000000000000005E-21</v>
      </c>
      <c r="G48" s="3">
        <v>0.78562399999999999</v>
      </c>
      <c r="H48" s="63">
        <f t="shared" si="0"/>
        <v>81.288255999999706</v>
      </c>
    </row>
    <row r="49" spans="1:8">
      <c r="A49" s="3" t="s">
        <v>821</v>
      </c>
      <c r="B49" s="3" t="s">
        <v>49</v>
      </c>
      <c r="C49" s="3" t="s">
        <v>50</v>
      </c>
      <c r="D49" s="3">
        <v>1.7999999999999999E-2</v>
      </c>
      <c r="E49" s="3">
        <v>2.0408163265306098E-3</v>
      </c>
      <c r="F49" s="40">
        <v>1.7000000000000001E-19</v>
      </c>
      <c r="G49" s="3">
        <v>0.43096800000000002</v>
      </c>
      <c r="H49" s="63">
        <f t="shared" si="0"/>
        <v>77.792400000000185</v>
      </c>
    </row>
    <row r="50" spans="1:8">
      <c r="A50" s="3" t="s">
        <v>822</v>
      </c>
      <c r="B50" s="3" t="s">
        <v>54</v>
      </c>
      <c r="C50" s="3" t="s">
        <v>58</v>
      </c>
      <c r="D50" s="3">
        <v>-1.7999999999999999E-2</v>
      </c>
      <c r="E50" s="3">
        <v>2.0408163265306098E-3</v>
      </c>
      <c r="F50" s="40">
        <v>2.0999999999999999E-19</v>
      </c>
      <c r="G50" s="3">
        <v>0.56223199999999995</v>
      </c>
      <c r="H50" s="63">
        <f t="shared" si="0"/>
        <v>77.792400000000185</v>
      </c>
    </row>
    <row r="51" spans="1:8">
      <c r="A51" s="3" t="s">
        <v>823</v>
      </c>
      <c r="B51" s="3" t="s">
        <v>50</v>
      </c>
      <c r="C51" s="3" t="s">
        <v>49</v>
      </c>
      <c r="D51" s="3">
        <v>-0.03</v>
      </c>
      <c r="E51" s="3">
        <v>3.0612244897959199E-3</v>
      </c>
      <c r="F51" s="40">
        <v>8.1999999999999997E-19</v>
      </c>
      <c r="G51" s="3">
        <v>0.89937500000000004</v>
      </c>
      <c r="H51" s="63">
        <f t="shared" si="0"/>
        <v>96.039999999999893</v>
      </c>
    </row>
    <row r="52" spans="1:8">
      <c r="A52" s="3" t="s">
        <v>824</v>
      </c>
      <c r="B52" s="3" t="s">
        <v>54</v>
      </c>
      <c r="C52" s="3" t="s">
        <v>58</v>
      </c>
      <c r="D52" s="3">
        <v>8.2000000000000003E-2</v>
      </c>
      <c r="E52" s="3">
        <v>9.6938775510204099E-3</v>
      </c>
      <c r="F52" s="40">
        <v>2.6E-18</v>
      </c>
      <c r="G52" s="3">
        <v>0.98823700000000003</v>
      </c>
      <c r="H52" s="63">
        <f t="shared" si="0"/>
        <v>71.553790581717436</v>
      </c>
    </row>
    <row r="53" spans="1:8">
      <c r="A53" s="3" t="s">
        <v>825</v>
      </c>
      <c r="B53" s="3" t="s">
        <v>54</v>
      </c>
      <c r="C53" s="3" t="s">
        <v>58</v>
      </c>
      <c r="D53" s="3">
        <v>1.7000000000000001E-2</v>
      </c>
      <c r="E53" s="3">
        <v>2.0408163265306098E-3</v>
      </c>
      <c r="F53" s="40">
        <v>5.9000000000000002E-18</v>
      </c>
      <c r="G53" s="3">
        <v>0.45802100000000001</v>
      </c>
      <c r="H53" s="63">
        <f t="shared" si="0"/>
        <v>69.388900000000177</v>
      </c>
    </row>
    <row r="54" spans="1:8">
      <c r="A54" s="3" t="s">
        <v>826</v>
      </c>
      <c r="B54" s="3" t="s">
        <v>54</v>
      </c>
      <c r="C54" s="3" t="s">
        <v>58</v>
      </c>
      <c r="D54" s="3">
        <v>-0.02</v>
      </c>
      <c r="E54" s="3">
        <v>2.0408163265306098E-3</v>
      </c>
      <c r="F54" s="40">
        <v>8.4E-18</v>
      </c>
      <c r="G54" s="3">
        <v>0.259019</v>
      </c>
      <c r="H54" s="63">
        <f t="shared" si="0"/>
        <v>96.040000000000219</v>
      </c>
    </row>
    <row r="55" spans="1:8">
      <c r="A55" s="3" t="s">
        <v>827</v>
      </c>
      <c r="B55" s="3" t="s">
        <v>54</v>
      </c>
      <c r="C55" s="3" t="s">
        <v>58</v>
      </c>
      <c r="D55" s="3">
        <v>1.7000000000000001E-2</v>
      </c>
      <c r="E55" s="3">
        <v>2.0408163265306098E-3</v>
      </c>
      <c r="F55" s="40">
        <v>1.1E-17</v>
      </c>
      <c r="G55" s="3">
        <v>0.40243800000000002</v>
      </c>
      <c r="H55" s="63">
        <f t="shared" si="0"/>
        <v>69.388900000000177</v>
      </c>
    </row>
    <row r="56" spans="1:8">
      <c r="A56" s="3" t="s">
        <v>828</v>
      </c>
      <c r="B56" s="3" t="s">
        <v>54</v>
      </c>
      <c r="C56" s="3" t="s">
        <v>58</v>
      </c>
      <c r="D56" s="3">
        <v>-0.04</v>
      </c>
      <c r="E56" s="3">
        <v>4.5918367346938797E-3</v>
      </c>
      <c r="F56" s="40">
        <v>1.8E-17</v>
      </c>
      <c r="G56" s="3">
        <v>0.95174099999999995</v>
      </c>
      <c r="H56" s="63">
        <f t="shared" si="0"/>
        <v>75.88345679012339</v>
      </c>
    </row>
    <row r="57" spans="1:8">
      <c r="A57" s="3" t="s">
        <v>829</v>
      </c>
      <c r="B57" s="3" t="s">
        <v>50</v>
      </c>
      <c r="C57" s="3" t="s">
        <v>49</v>
      </c>
      <c r="D57" s="3">
        <v>5.7000000000000002E-2</v>
      </c>
      <c r="E57" s="3">
        <v>6.6326530612244904E-3</v>
      </c>
      <c r="F57" s="40">
        <v>4.9000000000000001E-17</v>
      </c>
      <c r="G57" s="3">
        <v>0.97489000000000003</v>
      </c>
      <c r="H57" s="63">
        <f t="shared" si="0"/>
        <v>73.854191715976327</v>
      </c>
    </row>
    <row r="58" spans="1:8">
      <c r="A58" s="3" t="s">
        <v>830</v>
      </c>
      <c r="B58" s="3" t="s">
        <v>54</v>
      </c>
      <c r="C58" s="3" t="s">
        <v>58</v>
      </c>
      <c r="D58" s="3">
        <v>8.4000000000000005E-2</v>
      </c>
      <c r="E58" s="3">
        <v>1.02040816326531E-2</v>
      </c>
      <c r="F58" s="40">
        <v>6.7000000000000004E-17</v>
      </c>
      <c r="G58" s="3">
        <v>0.98962600000000001</v>
      </c>
      <c r="H58" s="63">
        <f t="shared" si="0"/>
        <v>67.765823999999483</v>
      </c>
    </row>
    <row r="59" spans="1:8">
      <c r="A59" s="3" t="s">
        <v>831</v>
      </c>
      <c r="B59" s="3" t="s">
        <v>54</v>
      </c>
      <c r="C59" s="3" t="s">
        <v>58</v>
      </c>
      <c r="D59" s="3">
        <v>-3.5999999999999997E-2</v>
      </c>
      <c r="E59" s="3">
        <v>4.0816326530612197E-3</v>
      </c>
      <c r="F59" s="40">
        <v>7.7999999999999998E-17</v>
      </c>
      <c r="G59" s="3">
        <v>0.94156700000000004</v>
      </c>
      <c r="H59" s="63">
        <f t="shared" si="0"/>
        <v>77.792400000000185</v>
      </c>
    </row>
    <row r="60" spans="1:8">
      <c r="A60" s="3" t="s">
        <v>832</v>
      </c>
      <c r="B60" s="3" t="s">
        <v>54</v>
      </c>
      <c r="C60" s="3" t="s">
        <v>58</v>
      </c>
      <c r="D60" s="3">
        <v>1.7999999999999999E-2</v>
      </c>
      <c r="E60" s="3">
        <v>2.0408163265306098E-3</v>
      </c>
      <c r="F60" s="40">
        <v>1.5E-16</v>
      </c>
      <c r="G60" s="3">
        <v>0.68269599999999997</v>
      </c>
      <c r="H60" s="63">
        <f t="shared" si="0"/>
        <v>77.792400000000185</v>
      </c>
    </row>
    <row r="61" spans="1:8">
      <c r="A61" s="3" t="s">
        <v>833</v>
      </c>
      <c r="B61" s="3" t="s">
        <v>49</v>
      </c>
      <c r="C61" s="3" t="s">
        <v>58</v>
      </c>
      <c r="D61" s="3">
        <v>2.5999999999999999E-2</v>
      </c>
      <c r="E61" s="3">
        <v>3.57142857142857E-3</v>
      </c>
      <c r="F61" s="40">
        <v>5.1E-16</v>
      </c>
      <c r="G61" s="3">
        <v>0.112898</v>
      </c>
      <c r="H61" s="63">
        <f t="shared" si="0"/>
        <v>52.998400000000039</v>
      </c>
    </row>
    <row r="62" spans="1:8">
      <c r="A62" s="3" t="s">
        <v>834</v>
      </c>
      <c r="B62" s="3" t="s">
        <v>58</v>
      </c>
      <c r="C62" s="3" t="s">
        <v>54</v>
      </c>
      <c r="D62" s="3">
        <v>-1.6E-2</v>
      </c>
      <c r="E62" s="3">
        <v>2.0408163265306098E-3</v>
      </c>
      <c r="F62" s="40">
        <v>1.7E-15</v>
      </c>
      <c r="G62" s="3">
        <v>0.47642800000000002</v>
      </c>
      <c r="H62" s="63">
        <f t="shared" si="0"/>
        <v>61.465600000000137</v>
      </c>
    </row>
    <row r="63" spans="1:8">
      <c r="A63" s="3" t="s">
        <v>835</v>
      </c>
      <c r="B63" s="3" t="s">
        <v>58</v>
      </c>
      <c r="C63" s="3" t="s">
        <v>54</v>
      </c>
      <c r="D63" s="3">
        <v>-2.3E-2</v>
      </c>
      <c r="E63" s="3">
        <v>2.5510204081632699E-3</v>
      </c>
      <c r="F63" s="40">
        <v>2.2999999999999999E-15</v>
      </c>
      <c r="G63" s="3">
        <v>0.85294000000000003</v>
      </c>
      <c r="H63" s="63">
        <f t="shared" si="0"/>
        <v>81.288255999999706</v>
      </c>
    </row>
    <row r="64" spans="1:8">
      <c r="A64" s="3" t="s">
        <v>836</v>
      </c>
      <c r="B64" s="3" t="s">
        <v>49</v>
      </c>
      <c r="C64" s="3" t="s">
        <v>58</v>
      </c>
      <c r="D64" s="3">
        <v>-5.0999999999999997E-2</v>
      </c>
      <c r="E64" s="3">
        <v>6.6326530612244904E-3</v>
      </c>
      <c r="F64" s="40">
        <v>3.8000000000000002E-15</v>
      </c>
      <c r="G64" s="3">
        <v>0.97392100000000004</v>
      </c>
      <c r="H64" s="63">
        <f t="shared" si="0"/>
        <v>59.124269822485189</v>
      </c>
    </row>
    <row r="65" spans="1:8">
      <c r="A65" s="3" t="s">
        <v>837</v>
      </c>
      <c r="B65" s="3" t="s">
        <v>54</v>
      </c>
      <c r="C65" s="3" t="s">
        <v>58</v>
      </c>
      <c r="D65" s="3">
        <v>1.7999999999999999E-2</v>
      </c>
      <c r="E65" s="3">
        <v>2.0408163265306098E-3</v>
      </c>
      <c r="F65" s="40">
        <v>5E-15</v>
      </c>
      <c r="G65" s="3">
        <v>0.762405</v>
      </c>
      <c r="H65" s="63">
        <f t="shared" si="0"/>
        <v>77.792400000000185</v>
      </c>
    </row>
    <row r="66" spans="1:8">
      <c r="A66" s="3" t="s">
        <v>838</v>
      </c>
      <c r="B66" s="3" t="s">
        <v>54</v>
      </c>
      <c r="C66" s="3" t="s">
        <v>49</v>
      </c>
      <c r="D66" s="3">
        <v>1.7000000000000001E-2</v>
      </c>
      <c r="E66" s="3">
        <v>2.0408163265306098E-3</v>
      </c>
      <c r="F66" s="40">
        <v>1.1E-14</v>
      </c>
      <c r="G66" s="3">
        <v>0.71575999999999995</v>
      </c>
      <c r="H66" s="63">
        <f t="shared" si="0"/>
        <v>69.388900000000177</v>
      </c>
    </row>
    <row r="67" spans="1:8">
      <c r="A67" s="3" t="s">
        <v>839</v>
      </c>
      <c r="B67" s="3" t="s">
        <v>50</v>
      </c>
      <c r="C67" s="3" t="s">
        <v>54</v>
      </c>
      <c r="D67" s="3">
        <v>-1.7000000000000001E-2</v>
      </c>
      <c r="E67" s="3">
        <v>2.5510204081632599E-3</v>
      </c>
      <c r="F67" s="40">
        <v>1.4999999999999999E-14</v>
      </c>
      <c r="G67" s="3">
        <v>0.72083200000000003</v>
      </c>
      <c r="H67" s="63">
        <f t="shared" si="0"/>
        <v>44.40889600000019</v>
      </c>
    </row>
    <row r="68" spans="1:8">
      <c r="A68" s="3" t="s">
        <v>840</v>
      </c>
      <c r="B68" s="3" t="s">
        <v>58</v>
      </c>
      <c r="C68" s="3" t="s">
        <v>50</v>
      </c>
      <c r="D68" s="3">
        <v>-2.1000000000000001E-2</v>
      </c>
      <c r="E68" s="3">
        <v>2.5510204081632599E-3</v>
      </c>
      <c r="F68" s="40">
        <v>1.9000000000000001E-14</v>
      </c>
      <c r="G68" s="3">
        <v>0.83982000000000001</v>
      </c>
      <c r="H68" s="63">
        <f t="shared" ref="H68:H122" si="1">D68*D68/E68/E68</f>
        <v>67.765824000000293</v>
      </c>
    </row>
    <row r="69" spans="1:8">
      <c r="A69" s="3" t="s">
        <v>841</v>
      </c>
      <c r="B69" s="3" t="s">
        <v>50</v>
      </c>
      <c r="C69" s="3" t="s">
        <v>49</v>
      </c>
      <c r="D69" s="3">
        <v>-1.4999999999999999E-2</v>
      </c>
      <c r="E69" s="3">
        <v>2.0408163265306098E-3</v>
      </c>
      <c r="F69" s="40">
        <v>5.3000000000000001E-14</v>
      </c>
      <c r="G69" s="3">
        <v>0.58929699999999996</v>
      </c>
      <c r="H69" s="63">
        <f t="shared" si="1"/>
        <v>54.022500000000129</v>
      </c>
    </row>
    <row r="70" spans="1:8">
      <c r="A70" s="3" t="s">
        <v>842</v>
      </c>
      <c r="B70" s="3" t="s">
        <v>54</v>
      </c>
      <c r="C70" s="3" t="s">
        <v>50</v>
      </c>
      <c r="D70" s="3">
        <v>-1.4999999999999999E-2</v>
      </c>
      <c r="E70" s="3">
        <v>2.0408163265306098E-3</v>
      </c>
      <c r="F70" s="40">
        <v>5.6999999999999997E-14</v>
      </c>
      <c r="G70" s="3">
        <v>0.45336799999999999</v>
      </c>
      <c r="H70" s="63">
        <f t="shared" si="1"/>
        <v>54.022500000000129</v>
      </c>
    </row>
    <row r="71" spans="1:8">
      <c r="A71" s="3" t="s">
        <v>843</v>
      </c>
      <c r="B71" s="3" t="s">
        <v>49</v>
      </c>
      <c r="C71" s="3" t="s">
        <v>54</v>
      </c>
      <c r="D71" s="3">
        <v>-1.4999999999999999E-2</v>
      </c>
      <c r="E71" s="3">
        <v>2.0408163265306098E-3</v>
      </c>
      <c r="F71" s="40">
        <v>6.4000000000000005E-14</v>
      </c>
      <c r="G71" s="3">
        <v>0.53084200000000004</v>
      </c>
      <c r="H71" s="63">
        <f t="shared" si="1"/>
        <v>54.022500000000129</v>
      </c>
    </row>
    <row r="72" spans="1:8">
      <c r="A72" s="3" t="s">
        <v>844</v>
      </c>
      <c r="B72" s="3" t="s">
        <v>50</v>
      </c>
      <c r="C72" s="3" t="s">
        <v>49</v>
      </c>
      <c r="D72" s="3">
        <v>1.7000000000000001E-2</v>
      </c>
      <c r="E72" s="3">
        <v>2.0408163265306098E-3</v>
      </c>
      <c r="F72" s="40">
        <v>8.8999999999999999E-14</v>
      </c>
      <c r="G72" s="3">
        <v>0.75105500000000003</v>
      </c>
      <c r="H72" s="63">
        <f t="shared" si="1"/>
        <v>69.388900000000177</v>
      </c>
    </row>
    <row r="73" spans="1:8">
      <c r="A73" s="3" t="s">
        <v>845</v>
      </c>
      <c r="B73" s="3" t="s">
        <v>58</v>
      </c>
      <c r="C73" s="3" t="s">
        <v>49</v>
      </c>
      <c r="D73" s="3">
        <v>-2.7E-2</v>
      </c>
      <c r="E73" s="3">
        <v>3.57142857142857E-3</v>
      </c>
      <c r="F73" s="40">
        <v>1.3E-13</v>
      </c>
      <c r="G73" s="3">
        <v>0.91511799999999999</v>
      </c>
      <c r="H73" s="63">
        <f t="shared" si="1"/>
        <v>57.15360000000004</v>
      </c>
    </row>
    <row r="74" spans="1:8">
      <c r="A74" s="3" t="s">
        <v>846</v>
      </c>
      <c r="B74" s="3" t="s">
        <v>54</v>
      </c>
      <c r="C74" s="3" t="s">
        <v>58</v>
      </c>
      <c r="D74" s="3">
        <v>1.4999999999999999E-2</v>
      </c>
      <c r="E74" s="3">
        <v>2.0408163265306098E-3</v>
      </c>
      <c r="F74" s="40">
        <v>1.4000000000000001E-13</v>
      </c>
      <c r="G74" s="3">
        <v>0.56817200000000001</v>
      </c>
      <c r="H74" s="63">
        <f t="shared" si="1"/>
        <v>54.022500000000129</v>
      </c>
    </row>
    <row r="75" spans="1:8">
      <c r="A75" s="3" t="s">
        <v>847</v>
      </c>
      <c r="B75" s="3" t="s">
        <v>49</v>
      </c>
      <c r="C75" s="3" t="s">
        <v>58</v>
      </c>
      <c r="D75" s="3">
        <v>-4.3999999999999997E-2</v>
      </c>
      <c r="E75" s="3">
        <v>6.1224489795918399E-3</v>
      </c>
      <c r="F75" s="40">
        <v>1.7000000000000001E-13</v>
      </c>
      <c r="G75" s="3">
        <v>0.97116599999999997</v>
      </c>
      <c r="H75" s="63">
        <f t="shared" si="1"/>
        <v>51.648177777777718</v>
      </c>
    </row>
    <row r="76" spans="1:8">
      <c r="A76" s="3" t="s">
        <v>848</v>
      </c>
      <c r="B76" s="3" t="s">
        <v>50</v>
      </c>
      <c r="C76" s="3" t="s">
        <v>49</v>
      </c>
      <c r="D76" s="3">
        <v>-1.7999999999999999E-2</v>
      </c>
      <c r="E76" s="3">
        <v>2.0408163265306098E-3</v>
      </c>
      <c r="F76" s="40">
        <v>1.7999999999999999E-13</v>
      </c>
      <c r="G76" s="3">
        <v>0.74980000000000002</v>
      </c>
      <c r="H76" s="63">
        <f t="shared" si="1"/>
        <v>77.792400000000185</v>
      </c>
    </row>
    <row r="77" spans="1:8">
      <c r="A77" s="3" t="s">
        <v>849</v>
      </c>
      <c r="B77" s="3" t="s">
        <v>54</v>
      </c>
      <c r="C77" s="3" t="s">
        <v>58</v>
      </c>
      <c r="D77" s="3">
        <v>-4.2999999999999997E-2</v>
      </c>
      <c r="E77" s="3">
        <v>5.6122448979591903E-3</v>
      </c>
      <c r="F77" s="40">
        <v>2.6E-13</v>
      </c>
      <c r="G77" s="3">
        <v>0.96981499999999998</v>
      </c>
      <c r="H77" s="63">
        <f t="shared" si="1"/>
        <v>58.70345785123952</v>
      </c>
    </row>
    <row r="78" spans="1:8">
      <c r="A78" s="3" t="s">
        <v>850</v>
      </c>
      <c r="B78" s="3" t="s">
        <v>58</v>
      </c>
      <c r="C78" s="3" t="s">
        <v>49</v>
      </c>
      <c r="D78" s="3">
        <v>1.7000000000000001E-2</v>
      </c>
      <c r="E78" s="3">
        <v>2.5510204081632699E-3</v>
      </c>
      <c r="F78" s="40">
        <v>2.7000000000000001E-13</v>
      </c>
      <c r="G78" s="3">
        <v>0.26922200000000002</v>
      </c>
      <c r="H78" s="63">
        <f t="shared" si="1"/>
        <v>44.408895999999842</v>
      </c>
    </row>
    <row r="79" spans="1:8">
      <c r="A79" s="3" t="s">
        <v>851</v>
      </c>
      <c r="B79" s="3" t="s">
        <v>58</v>
      </c>
      <c r="C79" s="3" t="s">
        <v>54</v>
      </c>
      <c r="D79" s="3">
        <v>1.4E-2</v>
      </c>
      <c r="E79" s="3">
        <v>2.0408163265306098E-3</v>
      </c>
      <c r="F79" s="40">
        <v>9.4999999999999999E-13</v>
      </c>
      <c r="G79" s="3">
        <v>0.47994999999999999</v>
      </c>
      <c r="H79" s="63">
        <f t="shared" si="1"/>
        <v>47.059600000000117</v>
      </c>
    </row>
    <row r="80" spans="1:8">
      <c r="A80" s="3" t="s">
        <v>852</v>
      </c>
      <c r="B80" s="3" t="s">
        <v>50</v>
      </c>
      <c r="C80" s="3" t="s">
        <v>58</v>
      </c>
      <c r="D80" s="3">
        <v>-1.4E-2</v>
      </c>
      <c r="E80" s="3">
        <v>2.0408163265306098E-3</v>
      </c>
      <c r="F80" s="40">
        <v>9.6999999999999991E-13</v>
      </c>
      <c r="G80" s="3">
        <v>0.56250299999999998</v>
      </c>
      <c r="H80" s="63">
        <f t="shared" si="1"/>
        <v>47.059600000000117</v>
      </c>
    </row>
    <row r="81" spans="1:8">
      <c r="A81" s="3" t="s">
        <v>853</v>
      </c>
      <c r="B81" s="3" t="s">
        <v>58</v>
      </c>
      <c r="C81" s="3" t="s">
        <v>54</v>
      </c>
      <c r="D81" s="3">
        <v>-6.0999999999999999E-2</v>
      </c>
      <c r="E81" s="3">
        <v>8.6734693877551002E-3</v>
      </c>
      <c r="F81" s="40">
        <v>1.1E-12</v>
      </c>
      <c r="G81" s="3">
        <v>0.984904</v>
      </c>
      <c r="H81" s="63">
        <f t="shared" si="1"/>
        <v>49.462261591695523</v>
      </c>
    </row>
    <row r="82" spans="1:8">
      <c r="A82" s="3" t="s">
        <v>854</v>
      </c>
      <c r="B82" s="3" t="s">
        <v>49</v>
      </c>
      <c r="C82" s="3" t="s">
        <v>50</v>
      </c>
      <c r="D82" s="3">
        <v>-2.3E-2</v>
      </c>
      <c r="E82" s="3">
        <v>3.0612244897959199E-3</v>
      </c>
      <c r="F82" s="40">
        <v>1.2999999999999999E-12</v>
      </c>
      <c r="G82" s="3">
        <v>0.89339500000000005</v>
      </c>
      <c r="H82" s="63">
        <f t="shared" si="1"/>
        <v>56.450177777777711</v>
      </c>
    </row>
    <row r="83" spans="1:8">
      <c r="A83" s="3" t="s">
        <v>855</v>
      </c>
      <c r="B83" s="3" t="s">
        <v>58</v>
      </c>
      <c r="C83" s="3" t="s">
        <v>54</v>
      </c>
      <c r="D83" s="3">
        <v>-1.4E-2</v>
      </c>
      <c r="E83" s="3">
        <v>2.0408163265306098E-3</v>
      </c>
      <c r="F83" s="40">
        <v>1.5000000000000001E-12</v>
      </c>
      <c r="G83" s="3">
        <v>0.49215700000000001</v>
      </c>
      <c r="H83" s="63">
        <f t="shared" si="1"/>
        <v>47.059600000000117</v>
      </c>
    </row>
    <row r="84" spans="1:8">
      <c r="A84" s="3" t="s">
        <v>856</v>
      </c>
      <c r="B84" s="3" t="s">
        <v>54</v>
      </c>
      <c r="C84" s="3" t="s">
        <v>58</v>
      </c>
      <c r="D84" s="3">
        <v>1.9E-2</v>
      </c>
      <c r="E84" s="3">
        <v>2.5510204081632699E-3</v>
      </c>
      <c r="F84" s="40">
        <v>2.0999999999999999E-12</v>
      </c>
      <c r="G84" s="3">
        <v>0.17639099999999999</v>
      </c>
      <c r="H84" s="63">
        <f t="shared" si="1"/>
        <v>55.472703999999801</v>
      </c>
    </row>
    <row r="85" spans="1:8">
      <c r="A85" s="3" t="s">
        <v>857</v>
      </c>
      <c r="B85" s="3" t="s">
        <v>54</v>
      </c>
      <c r="C85" s="3" t="s">
        <v>58</v>
      </c>
      <c r="D85" s="3">
        <v>-7.0999999999999994E-2</v>
      </c>
      <c r="E85" s="3">
        <v>1.02040816326531E-2</v>
      </c>
      <c r="F85" s="40">
        <v>3.1000000000000001E-12</v>
      </c>
      <c r="G85" s="3">
        <v>0.98943700000000001</v>
      </c>
      <c r="H85" s="63">
        <f t="shared" si="1"/>
        <v>48.413763999999624</v>
      </c>
    </row>
    <row r="86" spans="1:8">
      <c r="A86" s="3" t="s">
        <v>858</v>
      </c>
      <c r="B86" s="3" t="s">
        <v>50</v>
      </c>
      <c r="C86" s="3" t="s">
        <v>49</v>
      </c>
      <c r="D86" s="3">
        <v>1.4999999999999999E-2</v>
      </c>
      <c r="E86" s="3">
        <v>2.0408163265306098E-3</v>
      </c>
      <c r="F86" s="40">
        <v>4.3999999999999998E-12</v>
      </c>
      <c r="G86" s="3">
        <v>0.32752900000000001</v>
      </c>
      <c r="H86" s="63">
        <f t="shared" si="1"/>
        <v>54.022500000000129</v>
      </c>
    </row>
    <row r="87" spans="1:8">
      <c r="A87" s="3" t="s">
        <v>859</v>
      </c>
      <c r="B87" s="3" t="s">
        <v>58</v>
      </c>
      <c r="C87" s="3" t="s">
        <v>49</v>
      </c>
      <c r="D87" s="3">
        <v>-0.06</v>
      </c>
      <c r="E87" s="3">
        <v>8.6734693877551002E-3</v>
      </c>
      <c r="F87" s="40">
        <v>6.7000000000000001E-12</v>
      </c>
      <c r="G87" s="3">
        <v>0.98597900000000005</v>
      </c>
      <c r="H87" s="63">
        <f t="shared" si="1"/>
        <v>47.85384083044984</v>
      </c>
    </row>
    <row r="88" spans="1:8">
      <c r="A88" s="3" t="s">
        <v>860</v>
      </c>
      <c r="B88" s="3" t="s">
        <v>54</v>
      </c>
      <c r="C88" s="3" t="s">
        <v>50</v>
      </c>
      <c r="D88" s="3">
        <v>1.4E-2</v>
      </c>
      <c r="E88" s="3">
        <v>2.0408163265306098E-3</v>
      </c>
      <c r="F88" s="40">
        <v>9.9999999999999994E-12</v>
      </c>
      <c r="G88" s="3">
        <v>0.458038</v>
      </c>
      <c r="H88" s="63">
        <f t="shared" si="1"/>
        <v>47.059600000000117</v>
      </c>
    </row>
    <row r="89" spans="1:8">
      <c r="A89" s="3" t="s">
        <v>861</v>
      </c>
      <c r="B89" s="3" t="s">
        <v>49</v>
      </c>
      <c r="C89" s="3" t="s">
        <v>54</v>
      </c>
      <c r="D89" s="3">
        <v>-1.4E-2</v>
      </c>
      <c r="E89" s="3">
        <v>2.5510204081632699E-3</v>
      </c>
      <c r="F89" s="40">
        <v>1.3E-11</v>
      </c>
      <c r="G89" s="3">
        <v>0.34431600000000001</v>
      </c>
      <c r="H89" s="63">
        <f t="shared" si="1"/>
        <v>30.118143999999898</v>
      </c>
    </row>
    <row r="90" spans="1:8">
      <c r="A90" s="3" t="s">
        <v>862</v>
      </c>
      <c r="B90" s="3" t="s">
        <v>54</v>
      </c>
      <c r="C90" s="3" t="s">
        <v>58</v>
      </c>
      <c r="D90" s="3">
        <v>1.4E-2</v>
      </c>
      <c r="E90" s="3">
        <v>2.0408163265306098E-3</v>
      </c>
      <c r="F90" s="40">
        <v>1.5E-11</v>
      </c>
      <c r="G90" s="3">
        <v>0.64733399999999996</v>
      </c>
      <c r="H90" s="63">
        <f t="shared" si="1"/>
        <v>47.059600000000117</v>
      </c>
    </row>
    <row r="91" spans="1:8">
      <c r="A91" s="3" t="s">
        <v>863</v>
      </c>
      <c r="B91" s="3" t="s">
        <v>54</v>
      </c>
      <c r="C91" s="3" t="s">
        <v>50</v>
      </c>
      <c r="D91" s="3">
        <v>-1.4E-2</v>
      </c>
      <c r="E91" s="3">
        <v>2.0408163265306098E-3</v>
      </c>
      <c r="F91" s="40">
        <v>1.5E-11</v>
      </c>
      <c r="G91" s="3">
        <v>0.40184999999999998</v>
      </c>
      <c r="H91" s="63">
        <f t="shared" si="1"/>
        <v>47.059600000000117</v>
      </c>
    </row>
    <row r="92" spans="1:8">
      <c r="A92" s="3" t="s">
        <v>864</v>
      </c>
      <c r="B92" s="3" t="s">
        <v>49</v>
      </c>
      <c r="C92" s="3" t="s">
        <v>50</v>
      </c>
      <c r="D92" s="3">
        <v>2.4E-2</v>
      </c>
      <c r="E92" s="3">
        <v>3.57142857142857E-3</v>
      </c>
      <c r="F92" s="40">
        <v>1.8999999999999999E-11</v>
      </c>
      <c r="G92" s="3">
        <v>0.91229300000000002</v>
      </c>
      <c r="H92" s="63">
        <f t="shared" si="1"/>
        <v>45.158400000000036</v>
      </c>
    </row>
    <row r="93" spans="1:8">
      <c r="A93" s="3" t="s">
        <v>865</v>
      </c>
      <c r="B93" s="3" t="s">
        <v>54</v>
      </c>
      <c r="C93" s="3" t="s">
        <v>50</v>
      </c>
      <c r="D93" s="3">
        <v>1.4999999999999999E-2</v>
      </c>
      <c r="E93" s="3">
        <v>2.0408163265306098E-3</v>
      </c>
      <c r="F93" s="40">
        <v>2.3000000000000001E-11</v>
      </c>
      <c r="G93" s="3">
        <v>0.36897799999999997</v>
      </c>
      <c r="H93" s="63">
        <f t="shared" si="1"/>
        <v>54.022500000000129</v>
      </c>
    </row>
    <row r="94" spans="1:8">
      <c r="A94" s="3" t="s">
        <v>866</v>
      </c>
      <c r="B94" s="3" t="s">
        <v>49</v>
      </c>
      <c r="C94" s="3" t="s">
        <v>50</v>
      </c>
      <c r="D94" s="3">
        <v>1.2999999999999999E-2</v>
      </c>
      <c r="E94" s="3">
        <v>2.0408163265306098E-3</v>
      </c>
      <c r="F94" s="40">
        <v>2.9E-11</v>
      </c>
      <c r="G94" s="3">
        <v>0.49667</v>
      </c>
      <c r="H94" s="63">
        <f t="shared" si="1"/>
        <v>40.576900000000094</v>
      </c>
    </row>
    <row r="95" spans="1:8">
      <c r="A95" s="3" t="s">
        <v>867</v>
      </c>
      <c r="B95" s="3" t="s">
        <v>50</v>
      </c>
      <c r="C95" s="3" t="s">
        <v>58</v>
      </c>
      <c r="D95" s="3">
        <v>2.5999999999999999E-2</v>
      </c>
      <c r="E95" s="3">
        <v>4.0816326530612197E-3</v>
      </c>
      <c r="F95" s="40">
        <v>4.3E-11</v>
      </c>
      <c r="G95" s="3">
        <v>0.92777299999999996</v>
      </c>
      <c r="H95" s="63">
        <f t="shared" si="1"/>
        <v>40.576900000000094</v>
      </c>
    </row>
    <row r="96" spans="1:8">
      <c r="A96" s="3" t="s">
        <v>868</v>
      </c>
      <c r="B96" s="3" t="s">
        <v>50</v>
      </c>
      <c r="C96" s="3" t="s">
        <v>58</v>
      </c>
      <c r="D96" s="3">
        <v>-1.2999999999999999E-2</v>
      </c>
      <c r="E96" s="3">
        <v>2.5510204081632699E-3</v>
      </c>
      <c r="F96" s="40">
        <v>7.0000000000000004E-11</v>
      </c>
      <c r="G96" s="3">
        <v>0.61769200000000002</v>
      </c>
      <c r="H96" s="63">
        <f t="shared" si="1"/>
        <v>25.969215999999903</v>
      </c>
    </row>
    <row r="97" spans="1:8">
      <c r="A97" s="3" t="s">
        <v>869</v>
      </c>
      <c r="B97" s="3" t="s">
        <v>49</v>
      </c>
      <c r="C97" s="3" t="s">
        <v>50</v>
      </c>
      <c r="D97" s="3">
        <v>1.9E-2</v>
      </c>
      <c r="E97" s="3">
        <v>3.0612244897959199E-3</v>
      </c>
      <c r="F97" s="40">
        <v>8.1000000000000005E-11</v>
      </c>
      <c r="G97" s="3">
        <v>0.13773199999999999</v>
      </c>
      <c r="H97" s="63">
        <f t="shared" si="1"/>
        <v>38.522711111111072</v>
      </c>
    </row>
    <row r="98" spans="1:8">
      <c r="A98" s="3" t="s">
        <v>870</v>
      </c>
      <c r="B98" s="3" t="s">
        <v>50</v>
      </c>
      <c r="C98" s="3" t="s">
        <v>49</v>
      </c>
      <c r="D98" s="3">
        <v>-1.4E-2</v>
      </c>
      <c r="E98" s="3">
        <v>2.0408163265306098E-3</v>
      </c>
      <c r="F98" s="40">
        <v>9.7000000000000001E-11</v>
      </c>
      <c r="G98" s="3">
        <v>0.672157</v>
      </c>
      <c r="H98" s="63">
        <f t="shared" si="1"/>
        <v>47.059600000000117</v>
      </c>
    </row>
    <row r="99" spans="1:8">
      <c r="A99" s="3" t="s">
        <v>871</v>
      </c>
      <c r="B99" s="3" t="s">
        <v>54</v>
      </c>
      <c r="C99" s="3" t="s">
        <v>58</v>
      </c>
      <c r="D99" s="3">
        <v>-2.1999999999999999E-2</v>
      </c>
      <c r="E99" s="3">
        <v>3.0612244897959199E-3</v>
      </c>
      <c r="F99" s="40">
        <v>1.2E-10</v>
      </c>
      <c r="G99" s="3">
        <v>0.90022500000000005</v>
      </c>
      <c r="H99" s="63">
        <f t="shared" si="1"/>
        <v>51.648177777777718</v>
      </c>
    </row>
    <row r="100" spans="1:8">
      <c r="A100" s="3" t="s">
        <v>872</v>
      </c>
      <c r="B100" s="3" t="s">
        <v>54</v>
      </c>
      <c r="C100" s="3" t="s">
        <v>58</v>
      </c>
      <c r="D100" s="3">
        <v>2.9000000000000001E-2</v>
      </c>
      <c r="E100" s="3">
        <v>4.5918367346938797E-3</v>
      </c>
      <c r="F100" s="40">
        <v>1.5E-10</v>
      </c>
      <c r="G100" s="3">
        <v>0.94869000000000003</v>
      </c>
      <c r="H100" s="63">
        <f t="shared" si="1"/>
        <v>39.886241975308607</v>
      </c>
    </row>
    <row r="101" spans="1:8">
      <c r="A101" s="3" t="s">
        <v>873</v>
      </c>
      <c r="B101" s="3" t="s">
        <v>58</v>
      </c>
      <c r="C101" s="3" t="s">
        <v>54</v>
      </c>
      <c r="D101" s="3">
        <v>1.4999999999999999E-2</v>
      </c>
      <c r="E101" s="3">
        <v>2.5510204081632699E-3</v>
      </c>
      <c r="F101" s="40">
        <v>1.8E-10</v>
      </c>
      <c r="G101" s="3">
        <v>0.24979499999999999</v>
      </c>
      <c r="H101" s="63">
        <f t="shared" si="1"/>
        <v>34.574399999999876</v>
      </c>
    </row>
    <row r="102" spans="1:8">
      <c r="A102" s="3" t="s">
        <v>874</v>
      </c>
      <c r="B102" s="3" t="s">
        <v>49</v>
      </c>
      <c r="C102" s="3" t="s">
        <v>54</v>
      </c>
      <c r="D102" s="3">
        <v>2.5999999999999999E-2</v>
      </c>
      <c r="E102" s="3">
        <v>4.0816326530612197E-3</v>
      </c>
      <c r="F102" s="40">
        <v>2.1E-10</v>
      </c>
      <c r="G102" s="3">
        <v>0.93539000000000005</v>
      </c>
      <c r="H102" s="63">
        <f t="shared" si="1"/>
        <v>40.576900000000094</v>
      </c>
    </row>
    <row r="103" spans="1:8">
      <c r="A103" s="3" t="s">
        <v>875</v>
      </c>
      <c r="B103" s="3" t="s">
        <v>58</v>
      </c>
      <c r="C103" s="3" t="s">
        <v>49</v>
      </c>
      <c r="D103" s="3">
        <v>-1.2999999999999999E-2</v>
      </c>
      <c r="E103" s="3">
        <v>2.0408163265306098E-3</v>
      </c>
      <c r="F103" s="40">
        <v>2.1999999999999999E-10</v>
      </c>
      <c r="G103" s="3">
        <v>0.59475699999999998</v>
      </c>
      <c r="H103" s="63">
        <f t="shared" si="1"/>
        <v>40.576900000000094</v>
      </c>
    </row>
    <row r="104" spans="1:8">
      <c r="A104" s="3" t="s">
        <v>876</v>
      </c>
      <c r="B104" s="3" t="s">
        <v>58</v>
      </c>
      <c r="C104" s="3" t="s">
        <v>54</v>
      </c>
      <c r="D104" s="3">
        <v>-1.2999999999999999E-2</v>
      </c>
      <c r="E104" s="3">
        <v>2.0408163265306098E-3</v>
      </c>
      <c r="F104" s="40">
        <v>2.8999999999999998E-10</v>
      </c>
      <c r="G104" s="3">
        <v>0.63855399999999995</v>
      </c>
      <c r="H104" s="63">
        <f t="shared" si="1"/>
        <v>40.576900000000094</v>
      </c>
    </row>
    <row r="105" spans="1:8">
      <c r="A105" s="3" t="s">
        <v>877</v>
      </c>
      <c r="B105" s="3" t="s">
        <v>54</v>
      </c>
      <c r="C105" s="3" t="s">
        <v>58</v>
      </c>
      <c r="D105" s="3">
        <v>1.2999999999999999E-2</v>
      </c>
      <c r="E105" s="3">
        <v>2.0408163265306098E-3</v>
      </c>
      <c r="F105" s="40">
        <v>3.3E-10</v>
      </c>
      <c r="G105" s="3">
        <v>0.61372599999999999</v>
      </c>
      <c r="H105" s="63">
        <f t="shared" si="1"/>
        <v>40.576900000000094</v>
      </c>
    </row>
    <row r="106" spans="1:8">
      <c r="A106" s="3" t="s">
        <v>878</v>
      </c>
      <c r="B106" s="3" t="s">
        <v>50</v>
      </c>
      <c r="C106" s="3" t="s">
        <v>49</v>
      </c>
      <c r="D106" s="3">
        <v>-1.7000000000000001E-2</v>
      </c>
      <c r="E106" s="3">
        <v>3.0612244897959199E-3</v>
      </c>
      <c r="F106" s="40">
        <v>3.7999999999999998E-10</v>
      </c>
      <c r="G106" s="3">
        <v>0.84603099999999998</v>
      </c>
      <c r="H106" s="63">
        <f t="shared" si="1"/>
        <v>30.839511111111083</v>
      </c>
    </row>
    <row r="107" spans="1:8">
      <c r="A107" s="3" t="s">
        <v>879</v>
      </c>
      <c r="B107" s="3" t="s">
        <v>49</v>
      </c>
      <c r="C107" s="3" t="s">
        <v>50</v>
      </c>
      <c r="D107" s="3">
        <v>-1.4999999999999999E-2</v>
      </c>
      <c r="E107" s="3">
        <v>2.0408163265306098E-3</v>
      </c>
      <c r="F107" s="40">
        <v>5.1E-10</v>
      </c>
      <c r="G107" s="3">
        <v>0.76912599999999998</v>
      </c>
      <c r="H107" s="63">
        <f t="shared" si="1"/>
        <v>54.022500000000129</v>
      </c>
    </row>
    <row r="108" spans="1:8">
      <c r="A108" s="3" t="s">
        <v>880</v>
      </c>
      <c r="B108" s="3" t="s">
        <v>54</v>
      </c>
      <c r="C108" s="3" t="s">
        <v>58</v>
      </c>
      <c r="D108" s="3">
        <v>-1.4999999999999999E-2</v>
      </c>
      <c r="E108" s="3">
        <v>2.5510204081632699E-3</v>
      </c>
      <c r="F108" s="40">
        <v>5.9000000000000003E-10</v>
      </c>
      <c r="G108" s="3">
        <v>0.23322899999999999</v>
      </c>
      <c r="H108" s="63">
        <f t="shared" si="1"/>
        <v>34.574399999999876</v>
      </c>
    </row>
    <row r="109" spans="1:8">
      <c r="A109" s="3" t="s">
        <v>881</v>
      </c>
      <c r="B109" s="3" t="s">
        <v>49</v>
      </c>
      <c r="C109" s="3" t="s">
        <v>50</v>
      </c>
      <c r="D109" s="3">
        <v>-1.2999999999999999E-2</v>
      </c>
      <c r="E109" s="3">
        <v>2.0408163265306098E-3</v>
      </c>
      <c r="F109" s="40">
        <v>6.8000000000000003E-10</v>
      </c>
      <c r="G109" s="3">
        <v>0.62414599999999998</v>
      </c>
      <c r="H109" s="63">
        <f t="shared" si="1"/>
        <v>40.576900000000094</v>
      </c>
    </row>
    <row r="110" spans="1:8">
      <c r="A110" s="3" t="s">
        <v>882</v>
      </c>
      <c r="B110" s="3" t="s">
        <v>50</v>
      </c>
      <c r="C110" s="3" t="s">
        <v>49</v>
      </c>
      <c r="D110" s="3">
        <v>1.7999999999999999E-2</v>
      </c>
      <c r="E110" s="3">
        <v>3.0612244897959199E-3</v>
      </c>
      <c r="F110" s="40">
        <v>8.0000000000000003E-10</v>
      </c>
      <c r="G110" s="3">
        <v>0.85932500000000001</v>
      </c>
      <c r="H110" s="63">
        <f t="shared" si="1"/>
        <v>34.574399999999962</v>
      </c>
    </row>
    <row r="111" spans="1:8">
      <c r="A111" s="3" t="s">
        <v>883</v>
      </c>
      <c r="B111" s="3" t="s">
        <v>49</v>
      </c>
      <c r="C111" s="3" t="s">
        <v>50</v>
      </c>
      <c r="D111" s="3">
        <v>-1.7999999999999999E-2</v>
      </c>
      <c r="E111" s="3">
        <v>2.5510204081632699E-3</v>
      </c>
      <c r="F111" s="40">
        <v>9.0999999999999996E-10</v>
      </c>
      <c r="G111" s="3">
        <v>0.86228800000000005</v>
      </c>
      <c r="H111" s="63">
        <f t="shared" si="1"/>
        <v>49.787135999999819</v>
      </c>
    </row>
    <row r="112" spans="1:8">
      <c r="A112" s="3" t="s">
        <v>884</v>
      </c>
      <c r="B112" s="3" t="s">
        <v>54</v>
      </c>
      <c r="C112" s="3" t="s">
        <v>50</v>
      </c>
      <c r="D112" s="3">
        <v>1.6E-2</v>
      </c>
      <c r="E112" s="3">
        <v>2.5510204081632699E-3</v>
      </c>
      <c r="F112" s="40">
        <v>1.0999999999999999E-9</v>
      </c>
      <c r="G112" s="3">
        <v>0.81030500000000005</v>
      </c>
      <c r="H112" s="63">
        <f t="shared" si="1"/>
        <v>39.337983999999857</v>
      </c>
    </row>
    <row r="113" spans="1:8">
      <c r="A113" s="3" t="s">
        <v>885</v>
      </c>
      <c r="B113" s="3" t="s">
        <v>58</v>
      </c>
      <c r="C113" s="3" t="s">
        <v>54</v>
      </c>
      <c r="D113" s="3">
        <v>-1.2E-2</v>
      </c>
      <c r="E113" s="3">
        <v>2.0408163265306098E-3</v>
      </c>
      <c r="F113" s="40">
        <v>1.5E-9</v>
      </c>
      <c r="G113" s="3">
        <v>0.48361500000000002</v>
      </c>
      <c r="H113" s="63">
        <f t="shared" si="1"/>
        <v>34.574400000000082</v>
      </c>
    </row>
    <row r="114" spans="1:8">
      <c r="A114" s="3" t="s">
        <v>886</v>
      </c>
      <c r="B114" s="3" t="s">
        <v>50</v>
      </c>
      <c r="C114" s="3" t="s">
        <v>58</v>
      </c>
      <c r="D114" s="3">
        <v>-1.4999999999999999E-2</v>
      </c>
      <c r="E114" s="3">
        <v>2.5510204081632699E-3</v>
      </c>
      <c r="F114" s="40">
        <v>1.6999999999999999E-9</v>
      </c>
      <c r="G114" s="3">
        <v>0.81100899999999998</v>
      </c>
      <c r="H114" s="63">
        <f t="shared" si="1"/>
        <v>34.574399999999876</v>
      </c>
    </row>
    <row r="115" spans="1:8">
      <c r="A115" s="3" t="s">
        <v>887</v>
      </c>
      <c r="B115" s="3" t="s">
        <v>54</v>
      </c>
      <c r="C115" s="3" t="s">
        <v>58</v>
      </c>
      <c r="D115" s="3">
        <v>-1.7999999999999999E-2</v>
      </c>
      <c r="E115" s="3">
        <v>2.5510204081632699E-3</v>
      </c>
      <c r="F115" s="40">
        <v>3E-9</v>
      </c>
      <c r="G115" s="3">
        <v>0.87000299999999997</v>
      </c>
      <c r="H115" s="63">
        <f t="shared" si="1"/>
        <v>49.787135999999819</v>
      </c>
    </row>
    <row r="116" spans="1:8">
      <c r="A116" s="3" t="s">
        <v>888</v>
      </c>
      <c r="B116" s="3" t="s">
        <v>50</v>
      </c>
      <c r="C116" s="3" t="s">
        <v>49</v>
      </c>
      <c r="D116" s="3">
        <v>-1.2999999999999999E-2</v>
      </c>
      <c r="E116" s="3">
        <v>2.0408163265306098E-3</v>
      </c>
      <c r="F116" s="40">
        <v>3.1E-9</v>
      </c>
      <c r="G116" s="3">
        <v>0.64874900000000002</v>
      </c>
      <c r="H116" s="63">
        <f t="shared" si="1"/>
        <v>40.576900000000094</v>
      </c>
    </row>
    <row r="117" spans="1:8">
      <c r="A117" s="3" t="s">
        <v>889</v>
      </c>
      <c r="B117" s="3" t="s">
        <v>54</v>
      </c>
      <c r="C117" s="3" t="s">
        <v>58</v>
      </c>
      <c r="D117" s="3">
        <v>2.1000000000000001E-2</v>
      </c>
      <c r="E117" s="3">
        <v>3.57142857142857E-3</v>
      </c>
      <c r="F117" s="40">
        <v>3.9000000000000002E-9</v>
      </c>
      <c r="G117" s="3">
        <v>0.91170700000000005</v>
      </c>
      <c r="H117" s="63">
        <f t="shared" si="1"/>
        <v>34.574400000000033</v>
      </c>
    </row>
    <row r="118" spans="1:8">
      <c r="A118" s="3" t="s">
        <v>890</v>
      </c>
      <c r="B118" s="3" t="s">
        <v>58</v>
      </c>
      <c r="C118" s="3" t="s">
        <v>54</v>
      </c>
      <c r="D118" s="3">
        <v>-1.4E-2</v>
      </c>
      <c r="E118" s="3">
        <v>2.5510204081632699E-3</v>
      </c>
      <c r="F118" s="40">
        <v>5.8999999999999999E-9</v>
      </c>
      <c r="G118" s="3">
        <v>0.716221</v>
      </c>
      <c r="H118" s="63">
        <f t="shared" si="1"/>
        <v>30.118143999999898</v>
      </c>
    </row>
    <row r="119" spans="1:8">
      <c r="A119" s="3" t="s">
        <v>891</v>
      </c>
      <c r="B119" s="3" t="s">
        <v>54</v>
      </c>
      <c r="C119" s="3" t="s">
        <v>50</v>
      </c>
      <c r="D119" s="3">
        <v>-1.2E-2</v>
      </c>
      <c r="E119" s="3">
        <v>2.5510204081632699E-3</v>
      </c>
      <c r="F119" s="40">
        <v>1.4E-8</v>
      </c>
      <c r="G119" s="3">
        <v>0.70425300000000002</v>
      </c>
      <c r="H119" s="63">
        <f t="shared" si="1"/>
        <v>22.127615999999922</v>
      </c>
    </row>
    <row r="120" spans="1:8">
      <c r="A120" s="3" t="s">
        <v>892</v>
      </c>
      <c r="B120" s="3" t="s">
        <v>58</v>
      </c>
      <c r="C120" s="3" t="s">
        <v>54</v>
      </c>
      <c r="D120" s="3">
        <v>-1.7000000000000001E-2</v>
      </c>
      <c r="E120" s="3">
        <v>3.0612244897959199E-3</v>
      </c>
      <c r="F120" s="40">
        <v>1.6000000000000001E-8</v>
      </c>
      <c r="G120" s="3">
        <v>0.86744900000000003</v>
      </c>
      <c r="H120" s="63">
        <f t="shared" si="1"/>
        <v>30.839511111111083</v>
      </c>
    </row>
    <row r="121" spans="1:8">
      <c r="A121" s="3" t="s">
        <v>893</v>
      </c>
      <c r="B121" s="3" t="s">
        <v>49</v>
      </c>
      <c r="C121" s="3" t="s">
        <v>50</v>
      </c>
      <c r="D121" s="3">
        <v>-2.1999999999999999E-2</v>
      </c>
      <c r="E121" s="3">
        <v>4.0816326530612197E-3</v>
      </c>
      <c r="F121" s="40">
        <v>3.5999999999999998E-8</v>
      </c>
      <c r="G121" s="3">
        <v>0.93393800000000005</v>
      </c>
      <c r="H121" s="63">
        <f t="shared" si="1"/>
        <v>29.052100000000067</v>
      </c>
    </row>
    <row r="122" spans="1:8" ht="13.8" thickBot="1">
      <c r="A122" s="3" t="s">
        <v>894</v>
      </c>
      <c r="B122" s="3" t="s">
        <v>50</v>
      </c>
      <c r="C122" s="3" t="s">
        <v>49</v>
      </c>
      <c r="D122" s="3">
        <v>9.4E-2</v>
      </c>
      <c r="E122" s="3">
        <v>2.0408163265306098E-3</v>
      </c>
      <c r="F122" s="40">
        <v>9.9999999999999998E-201</v>
      </c>
      <c r="G122" s="3">
        <v>0.75755300000000003</v>
      </c>
      <c r="H122" s="63">
        <f t="shared" si="1"/>
        <v>2121.523600000005</v>
      </c>
    </row>
    <row r="123" spans="1:8">
      <c r="A123" s="24"/>
      <c r="B123" s="24"/>
      <c r="C123" s="24"/>
      <c r="D123" s="24"/>
      <c r="E123" s="24"/>
      <c r="F123" s="61"/>
      <c r="G123" s="24"/>
      <c r="H123" s="64"/>
    </row>
    <row r="124" spans="1:8">
      <c r="A124" s="21" t="s">
        <v>906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1CFA-BF09-41E7-962A-0296CEB4056D}">
  <dimension ref="A1:F8"/>
  <sheetViews>
    <sheetView tabSelected="1" workbookViewId="0">
      <selection activeCell="I16" sqref="I16"/>
    </sheetView>
  </sheetViews>
  <sheetFormatPr defaultRowHeight="13.2"/>
  <cols>
    <col min="1" max="1" width="17.77734375" style="3" customWidth="1"/>
    <col min="2" max="2" width="18" style="3" customWidth="1"/>
    <col min="3" max="4" width="12.5546875" style="3" customWidth="1"/>
    <col min="5" max="5" width="23.21875" style="3" customWidth="1"/>
    <col min="6" max="6" width="16.77734375" style="4" customWidth="1"/>
    <col min="7" max="16384" width="8.88671875" style="3"/>
  </cols>
  <sheetData>
    <row r="1" spans="1:6" ht="18.600000000000001" customHeight="1" thickBot="1">
      <c r="A1" s="8" t="s">
        <v>900</v>
      </c>
      <c r="B1" s="11"/>
      <c r="C1" s="38"/>
      <c r="D1" s="38"/>
    </row>
    <row r="2" spans="1:6" s="11" customFormat="1" ht="19.2" customHeight="1" thickBot="1">
      <c r="A2" s="7" t="s">
        <v>0</v>
      </c>
      <c r="B2" s="7" t="s">
        <v>31</v>
      </c>
      <c r="C2" s="7" t="s">
        <v>908</v>
      </c>
      <c r="D2" s="7" t="s">
        <v>909</v>
      </c>
      <c r="E2" s="7" t="s">
        <v>895</v>
      </c>
      <c r="F2" s="7" t="s">
        <v>897</v>
      </c>
    </row>
    <row r="3" spans="1:6" ht="16.8" customHeight="1">
      <c r="A3" s="35" t="s">
        <v>32</v>
      </c>
      <c r="B3" s="24" t="s">
        <v>38</v>
      </c>
      <c r="C3" s="61">
        <v>2.9399999999999999E-2</v>
      </c>
      <c r="D3" s="61">
        <v>6.9200000000000002E-4</v>
      </c>
      <c r="E3" s="24" t="b">
        <v>1</v>
      </c>
      <c r="F3" s="25">
        <v>0</v>
      </c>
    </row>
    <row r="4" spans="1:6" ht="16.8" customHeight="1">
      <c r="A4" s="37"/>
      <c r="B4" s="3" t="s">
        <v>34</v>
      </c>
      <c r="C4" s="40">
        <v>2.9399999999999999E-2</v>
      </c>
      <c r="D4" s="40">
        <v>8.0900000000000004E-4</v>
      </c>
      <c r="E4" s="3" t="b">
        <v>1</v>
      </c>
      <c r="F4" s="4">
        <v>0</v>
      </c>
    </row>
    <row r="5" spans="1:6" ht="16.8" customHeight="1">
      <c r="A5" s="37"/>
      <c r="B5" s="3" t="s">
        <v>36</v>
      </c>
      <c r="C5" s="40">
        <v>2.9399999999999999E-2</v>
      </c>
      <c r="D5" s="40">
        <v>6.1300000000000005E-4</v>
      </c>
      <c r="E5" s="3" t="b">
        <v>1</v>
      </c>
      <c r="F5" s="4">
        <v>0</v>
      </c>
    </row>
    <row r="6" spans="1:6" ht="16.8" customHeight="1">
      <c r="A6" s="37"/>
      <c r="B6" s="3" t="s">
        <v>35</v>
      </c>
      <c r="C6" s="40">
        <v>2.9399999999999999E-2</v>
      </c>
      <c r="D6" s="40">
        <v>3.8499999999999998E-4</v>
      </c>
      <c r="E6" s="3" t="b">
        <v>1</v>
      </c>
      <c r="F6" s="4">
        <v>0</v>
      </c>
    </row>
    <row r="7" spans="1:6" ht="16.8" customHeight="1" thickBot="1">
      <c r="A7" s="37"/>
      <c r="B7" s="3" t="s">
        <v>896</v>
      </c>
      <c r="C7" s="40">
        <v>2.87E-2</v>
      </c>
      <c r="D7" s="40">
        <v>1.1100000000000001E-3</v>
      </c>
      <c r="E7" s="3" t="b">
        <v>1</v>
      </c>
      <c r="F7" s="4">
        <v>0</v>
      </c>
    </row>
    <row r="8" spans="1:6">
      <c r="A8" s="24"/>
      <c r="B8" s="24"/>
      <c r="C8" s="24"/>
      <c r="D8" s="24"/>
      <c r="E8" s="24"/>
      <c r="F8" s="25"/>
    </row>
  </sheetData>
  <mergeCells count="1">
    <mergeCell ref="A3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S1.GWAS source</vt:lpstr>
      <vt:lpstr>Table S2.UVMR independent SNPs</vt:lpstr>
      <vt:lpstr>Table S3. Steiger test</vt:lpstr>
      <vt:lpstr>Table S4. MR results withoutUKB</vt:lpstr>
      <vt:lpstr>Table S5. MVMR independent SNPs</vt:lpstr>
      <vt:lpstr>Table S6. Reverse MR SNPs</vt:lpstr>
      <vt:lpstr>Table S7.Steiger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</dc:creator>
  <cp:lastModifiedBy>佳 王</cp:lastModifiedBy>
  <dcterms:created xsi:type="dcterms:W3CDTF">2015-06-05T18:19:34Z</dcterms:created>
  <dcterms:modified xsi:type="dcterms:W3CDTF">2023-12-07T04:24:16Z</dcterms:modified>
</cp:coreProperties>
</file>